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Economic Indicators/Spreadsheets for Web Site/"/>
    </mc:Choice>
  </mc:AlternateContent>
  <xr:revisionPtr revIDLastSave="414" documentId="8_{1D9BFF75-AE9C-4A36-A51D-FB2413FC9D86}" xr6:coauthVersionLast="47" xr6:coauthVersionMax="47" xr10:uidLastSave="{19D1B9B6-8900-4529-A7B6-1061A1C42AB4}"/>
  <bookViews>
    <workbookView xWindow="-120" yWindow="-120" windowWidth="29040" windowHeight="15720" tabRatio="723" xr2:uid="{00000000-000D-0000-FFFF-FFFF00000000}"/>
  </bookViews>
  <sheets>
    <sheet name="Data NSA" sheetId="1" r:id="rId1"/>
    <sheet name="Data SA" sheetId="9" r:id="rId2"/>
    <sheet name="Employment % Ch" sheetId="2" r:id="rId3"/>
    <sheet name="Emp % Ch Chart" sheetId="7" r:id="rId4"/>
    <sheet name="Employment Chart" sheetId="4" r:id="rId5"/>
    <sheet name="Unemployment short span" sheetId="5" r:id="rId6"/>
    <sheet name="Unemp long span" sheetId="8" r:id="rId7"/>
    <sheet name="Unemp County Chart" sheetId="6" r:id="rId8"/>
  </sheets>
  <definedNames>
    <definedName name="_xlnm.Print_Area" localSheetId="0">'Data NSA'!$B$8:$AG$415</definedName>
    <definedName name="_xlnm.Print_Area" localSheetId="1">'Data SA'!$A$1:$N$370</definedName>
    <definedName name="_xlnm.Print_Titles" localSheetId="0">'Data NSA'!$A:$A,'Data NSA'!$1:$7</definedName>
    <definedName name="_xlnm.Print_Titles" localSheetId="1">'Data SA'!$1:$9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01" i="1" l="1"/>
  <c r="AB401" i="1"/>
  <c r="AC401" i="1"/>
  <c r="AD401" i="1"/>
  <c r="AE401" i="1"/>
  <c r="AF401" i="1"/>
  <c r="AG401" i="1"/>
  <c r="AA404" i="1"/>
  <c r="AB404" i="1"/>
  <c r="AC404" i="1"/>
  <c r="AD404" i="1"/>
  <c r="AE404" i="1"/>
  <c r="AF404" i="1"/>
  <c r="AG404" i="1"/>
  <c r="AA407" i="1"/>
  <c r="AB407" i="1"/>
  <c r="AC407" i="1"/>
  <c r="AD407" i="1"/>
  <c r="AE407" i="1"/>
  <c r="AF407" i="1"/>
  <c r="AG407" i="1"/>
  <c r="Z407" i="1"/>
  <c r="Z404" i="1"/>
  <c r="Z401" i="1"/>
  <c r="C401" i="1"/>
  <c r="C402" i="1" s="1"/>
  <c r="D401" i="1"/>
  <c r="E401" i="1"/>
  <c r="E402" i="1" s="1"/>
  <c r="F401" i="1"/>
  <c r="F402" i="1" s="1"/>
  <c r="G401" i="1"/>
  <c r="G402" i="1" s="1"/>
  <c r="H401" i="1"/>
  <c r="H402" i="1" s="1"/>
  <c r="I401" i="1"/>
  <c r="J401" i="1"/>
  <c r="J402" i="1" s="1"/>
  <c r="K401" i="1"/>
  <c r="K402" i="1" s="1"/>
  <c r="L401" i="1"/>
  <c r="L402" i="1" s="1"/>
  <c r="M401" i="1"/>
  <c r="M402" i="1" s="1"/>
  <c r="N401" i="1"/>
  <c r="N402" i="1" s="1"/>
  <c r="O401" i="1"/>
  <c r="O402" i="1" s="1"/>
  <c r="P401" i="1"/>
  <c r="Q401" i="1"/>
  <c r="Q402" i="1" s="1"/>
  <c r="R401" i="1"/>
  <c r="R402" i="1" s="1"/>
  <c r="S401" i="1"/>
  <c r="S402" i="1" s="1"/>
  <c r="T401" i="1"/>
  <c r="T402" i="1" s="1"/>
  <c r="U401" i="1"/>
  <c r="V401" i="1"/>
  <c r="V402" i="1" s="1"/>
  <c r="W401" i="1"/>
  <c r="W402" i="1" s="1"/>
  <c r="X401" i="1"/>
  <c r="X402" i="1" s="1"/>
  <c r="Y401" i="1"/>
  <c r="Y402" i="1" s="1"/>
  <c r="D402" i="1"/>
  <c r="I402" i="1"/>
  <c r="P402" i="1"/>
  <c r="U402" i="1"/>
  <c r="C404" i="1"/>
  <c r="C405" i="1" s="1"/>
  <c r="D404" i="1"/>
  <c r="D405" i="1" s="1"/>
  <c r="E404" i="1"/>
  <c r="E405" i="1" s="1"/>
  <c r="F404" i="1"/>
  <c r="G404" i="1"/>
  <c r="G405" i="1" s="1"/>
  <c r="H404" i="1"/>
  <c r="H405" i="1" s="1"/>
  <c r="I404" i="1"/>
  <c r="I405" i="1" s="1"/>
  <c r="J404" i="1"/>
  <c r="J405" i="1" s="1"/>
  <c r="K404" i="1"/>
  <c r="L404" i="1"/>
  <c r="L405" i="1" s="1"/>
  <c r="M404" i="1"/>
  <c r="M405" i="1" s="1"/>
  <c r="N404" i="1"/>
  <c r="N405" i="1" s="1"/>
  <c r="O404" i="1"/>
  <c r="O405" i="1" s="1"/>
  <c r="P404" i="1"/>
  <c r="P405" i="1" s="1"/>
  <c r="Q404" i="1"/>
  <c r="Q405" i="1" s="1"/>
  <c r="R404" i="1"/>
  <c r="S404" i="1"/>
  <c r="S405" i="1" s="1"/>
  <c r="T404" i="1"/>
  <c r="T405" i="1" s="1"/>
  <c r="U404" i="1"/>
  <c r="U405" i="1" s="1"/>
  <c r="V404" i="1"/>
  <c r="V405" i="1" s="1"/>
  <c r="W404" i="1"/>
  <c r="X404" i="1"/>
  <c r="X405" i="1" s="1"/>
  <c r="Y404" i="1"/>
  <c r="Y405" i="1" s="1"/>
  <c r="F405" i="1"/>
  <c r="K405" i="1"/>
  <c r="R405" i="1"/>
  <c r="W405" i="1"/>
  <c r="C407" i="1"/>
  <c r="C408" i="1" s="1"/>
  <c r="D407" i="1"/>
  <c r="D408" i="1" s="1"/>
  <c r="E407" i="1"/>
  <c r="E408" i="1" s="1"/>
  <c r="F407" i="1"/>
  <c r="F408" i="1" s="1"/>
  <c r="G407" i="1"/>
  <c r="G408" i="1" s="1"/>
  <c r="H407" i="1"/>
  <c r="I407" i="1"/>
  <c r="I408" i="1" s="1"/>
  <c r="J407" i="1"/>
  <c r="J408" i="1" s="1"/>
  <c r="K407" i="1"/>
  <c r="K408" i="1" s="1"/>
  <c r="L407" i="1"/>
  <c r="L408" i="1" s="1"/>
  <c r="M407" i="1"/>
  <c r="N407" i="1"/>
  <c r="N408" i="1" s="1"/>
  <c r="O407" i="1"/>
  <c r="O408" i="1" s="1"/>
  <c r="P407" i="1"/>
  <c r="P408" i="1" s="1"/>
  <c r="Q407" i="1"/>
  <c r="Q408" i="1" s="1"/>
  <c r="R407" i="1"/>
  <c r="R408" i="1" s="1"/>
  <c r="S407" i="1"/>
  <c r="S408" i="1" s="1"/>
  <c r="T407" i="1"/>
  <c r="U407" i="1"/>
  <c r="U408" i="1" s="1"/>
  <c r="V407" i="1"/>
  <c r="V408" i="1" s="1"/>
  <c r="W407" i="1"/>
  <c r="W408" i="1" s="1"/>
  <c r="X407" i="1"/>
  <c r="X408" i="1" s="1"/>
  <c r="Y407" i="1"/>
  <c r="H408" i="1"/>
  <c r="M408" i="1"/>
  <c r="T408" i="1"/>
  <c r="Y408" i="1"/>
  <c r="B408" i="1"/>
  <c r="B407" i="1"/>
  <c r="B405" i="1"/>
  <c r="B404" i="1"/>
  <c r="B402" i="1"/>
  <c r="B401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B44" i="1"/>
  <c r="B43" i="1"/>
  <c r="B328" i="2" l="1"/>
  <c r="C328" i="2"/>
  <c r="D328" i="2"/>
  <c r="AF43" i="1"/>
  <c r="AA44" i="1"/>
  <c r="B326" i="2"/>
  <c r="C326" i="2"/>
  <c r="D326" i="2"/>
  <c r="B327" i="2"/>
  <c r="C327" i="2"/>
  <c r="D327" i="2"/>
  <c r="B325" i="2"/>
  <c r="C325" i="2"/>
  <c r="D325" i="2"/>
  <c r="AG43" i="1" l="1"/>
  <c r="AA43" i="1"/>
  <c r="AC43" i="1"/>
  <c r="AB44" i="1"/>
  <c r="Z44" i="1"/>
  <c r="AD43" i="1"/>
  <c r="AC44" i="1"/>
  <c r="AB43" i="1"/>
  <c r="Z43" i="1"/>
  <c r="AG44" i="1"/>
  <c r="AF44" i="1"/>
  <c r="AE43" i="1"/>
  <c r="AE44" i="1"/>
  <c r="AD44" i="1"/>
  <c r="B324" i="2"/>
  <c r="C324" i="2"/>
  <c r="D324" i="2"/>
  <c r="B323" i="2"/>
  <c r="C323" i="2"/>
  <c r="D323" i="2"/>
  <c r="B320" i="2"/>
  <c r="C320" i="2"/>
  <c r="D320" i="2"/>
  <c r="B321" i="2"/>
  <c r="C321" i="2"/>
  <c r="D321" i="2"/>
  <c r="B322" i="2"/>
  <c r="C322" i="2"/>
  <c r="D322" i="2"/>
  <c r="B319" i="2"/>
  <c r="C319" i="2"/>
  <c r="D319" i="2"/>
  <c r="D318" i="2"/>
  <c r="C318" i="2"/>
  <c r="B318" i="2"/>
  <c r="D317" i="2"/>
  <c r="C317" i="2"/>
  <c r="B317" i="2"/>
  <c r="B316" i="2"/>
  <c r="C316" i="2"/>
  <c r="D316" i="2"/>
  <c r="D315" i="2"/>
  <c r="C315" i="2"/>
  <c r="B315" i="2"/>
  <c r="B312" i="2"/>
  <c r="C312" i="2"/>
  <c r="D312" i="2"/>
  <c r="B313" i="2"/>
  <c r="C313" i="2"/>
  <c r="D313" i="2"/>
  <c r="B314" i="2"/>
  <c r="C314" i="2"/>
  <c r="D314" i="2"/>
  <c r="B34" i="2"/>
  <c r="C34" i="2"/>
  <c r="D34" i="2"/>
  <c r="B311" i="2"/>
  <c r="C311" i="2"/>
  <c r="D311" i="2"/>
  <c r="B310" i="2"/>
  <c r="C310" i="2"/>
  <c r="D310" i="2"/>
  <c r="D309" i="2"/>
  <c r="C309" i="2"/>
  <c r="B309" i="2"/>
  <c r="B308" i="2"/>
  <c r="C308" i="2"/>
  <c r="D308" i="2"/>
  <c r="B307" i="2"/>
  <c r="C307" i="2"/>
  <c r="D307" i="2"/>
  <c r="F328" i="2" l="1"/>
  <c r="G328" i="2"/>
  <c r="E328" i="2"/>
  <c r="F326" i="2"/>
  <c r="E326" i="2"/>
  <c r="F327" i="2"/>
  <c r="E327" i="2"/>
  <c r="G326" i="2"/>
  <c r="G327" i="2"/>
  <c r="E325" i="2"/>
  <c r="F325" i="2"/>
  <c r="G325" i="2"/>
  <c r="G324" i="2"/>
  <c r="F324" i="2"/>
  <c r="E324" i="2"/>
  <c r="E323" i="2"/>
  <c r="F321" i="2"/>
  <c r="F323" i="2"/>
  <c r="E321" i="2"/>
  <c r="G323" i="2"/>
  <c r="F320" i="2"/>
  <c r="E320" i="2"/>
  <c r="G320" i="2"/>
  <c r="G321" i="2"/>
  <c r="G322" i="2"/>
  <c r="F322" i="2"/>
  <c r="E322" i="2"/>
  <c r="G319" i="2"/>
  <c r="F319" i="2"/>
  <c r="E319" i="2"/>
  <c r="G318" i="2"/>
  <c r="F318" i="2"/>
  <c r="E318" i="2"/>
  <c r="C36" i="2"/>
  <c r="B36" i="2"/>
  <c r="D36" i="2"/>
  <c r="B305" i="2"/>
  <c r="C305" i="2"/>
  <c r="D305" i="2"/>
  <c r="B306" i="2"/>
  <c r="E317" i="2" s="1"/>
  <c r="C306" i="2"/>
  <c r="F317" i="2" s="1"/>
  <c r="D306" i="2"/>
  <c r="G317" i="2" s="1"/>
  <c r="F316" i="2" l="1"/>
  <c r="G316" i="2"/>
  <c r="E316" i="2"/>
  <c r="B304" i="2"/>
  <c r="E315" i="2" s="1"/>
  <c r="C304" i="2"/>
  <c r="F315" i="2" s="1"/>
  <c r="D304" i="2"/>
  <c r="G315" i="2" s="1"/>
  <c r="B303" i="2"/>
  <c r="C303" i="2"/>
  <c r="D303" i="2"/>
  <c r="G314" i="2" l="1"/>
  <c r="F314" i="2"/>
  <c r="E314" i="2"/>
  <c r="B302" i="2"/>
  <c r="E313" i="2" s="1"/>
  <c r="C302" i="2"/>
  <c r="F313" i="2" s="1"/>
  <c r="D302" i="2"/>
  <c r="G313" i="2" s="1"/>
  <c r="B33" i="2" l="1"/>
  <c r="C33" i="2"/>
  <c r="D33" i="2"/>
  <c r="B300" i="2"/>
  <c r="C300" i="2"/>
  <c r="D300" i="2"/>
  <c r="B301" i="2"/>
  <c r="E312" i="2" s="1"/>
  <c r="C301" i="2"/>
  <c r="F312" i="2" s="1"/>
  <c r="D301" i="2"/>
  <c r="G312" i="2" s="1"/>
  <c r="G311" i="2" l="1"/>
  <c r="F311" i="2"/>
  <c r="E311" i="2"/>
  <c r="B299" i="2"/>
  <c r="E310" i="2" s="1"/>
  <c r="C299" i="2"/>
  <c r="F310" i="2" s="1"/>
  <c r="D299" i="2"/>
  <c r="G310" i="2" s="1"/>
  <c r="B298" i="2"/>
  <c r="C298" i="2"/>
  <c r="D298" i="2"/>
  <c r="B297" i="2"/>
  <c r="C297" i="2"/>
  <c r="D297" i="2"/>
  <c r="B296" i="2"/>
  <c r="C296" i="2"/>
  <c r="D296" i="2"/>
  <c r="E307" i="2" l="1"/>
  <c r="F308" i="2"/>
  <c r="G308" i="2"/>
  <c r="F309" i="2"/>
  <c r="G309" i="2"/>
  <c r="E309" i="2"/>
  <c r="E308" i="2"/>
  <c r="G307" i="2"/>
  <c r="F307" i="2"/>
  <c r="B292" i="2"/>
  <c r="C292" i="2"/>
  <c r="D292" i="2"/>
  <c r="B293" i="2"/>
  <c r="C293" i="2"/>
  <c r="D293" i="2"/>
  <c r="B294" i="2"/>
  <c r="C294" i="2"/>
  <c r="D294" i="2"/>
  <c r="B295" i="2"/>
  <c r="E306" i="2" s="1"/>
  <c r="C295" i="2"/>
  <c r="F306" i="2" s="1"/>
  <c r="D295" i="2"/>
  <c r="G306" i="2" s="1"/>
  <c r="F305" i="2" l="1"/>
  <c r="G305" i="2"/>
  <c r="E305" i="2"/>
  <c r="F303" i="2"/>
  <c r="E303" i="2"/>
  <c r="G304" i="2"/>
  <c r="F304" i="2"/>
  <c r="E304" i="2"/>
  <c r="G303" i="2"/>
  <c r="B291" i="2"/>
  <c r="E302" i="2" s="1"/>
  <c r="C291" i="2"/>
  <c r="F302" i="2" s="1"/>
  <c r="D291" i="2"/>
  <c r="G302" i="2" s="1"/>
  <c r="B32" i="2" l="1"/>
  <c r="C32" i="2"/>
  <c r="D32" i="2"/>
  <c r="B288" i="2"/>
  <c r="C288" i="2"/>
  <c r="D288" i="2"/>
  <c r="B289" i="2"/>
  <c r="C289" i="2"/>
  <c r="D289" i="2"/>
  <c r="B290" i="2"/>
  <c r="E301" i="2" s="1"/>
  <c r="C290" i="2"/>
  <c r="F301" i="2" s="1"/>
  <c r="D290" i="2"/>
  <c r="G301" i="2" s="1"/>
  <c r="F300" i="2" l="1"/>
  <c r="E300" i="2"/>
  <c r="G300" i="2"/>
  <c r="G299" i="2"/>
  <c r="F299" i="2"/>
  <c r="E299" i="2"/>
  <c r="B287" i="2"/>
  <c r="E298" i="2" s="1"/>
  <c r="C287" i="2"/>
  <c r="F298" i="2" s="1"/>
  <c r="D287" i="2"/>
  <c r="G298" i="2" s="1"/>
  <c r="B285" i="2"/>
  <c r="C285" i="2"/>
  <c r="D285" i="2"/>
  <c r="B286" i="2"/>
  <c r="C286" i="2"/>
  <c r="D286" i="2"/>
  <c r="B282" i="2"/>
  <c r="C282" i="2"/>
  <c r="D282" i="2"/>
  <c r="B283" i="2"/>
  <c r="C283" i="2"/>
  <c r="D283" i="2"/>
  <c r="B284" i="2"/>
  <c r="C284" i="2"/>
  <c r="D284" i="2"/>
  <c r="B281" i="2"/>
  <c r="C281" i="2"/>
  <c r="D281" i="2"/>
  <c r="B280" i="2"/>
  <c r="C280" i="2"/>
  <c r="D280" i="2"/>
  <c r="B279" i="2"/>
  <c r="C279" i="2"/>
  <c r="D279" i="2"/>
  <c r="B277" i="2"/>
  <c r="C277" i="2"/>
  <c r="D277" i="2"/>
  <c r="B278" i="2"/>
  <c r="C278" i="2"/>
  <c r="D278" i="2"/>
  <c r="B31" i="2"/>
  <c r="C31" i="2"/>
  <c r="D31" i="2"/>
  <c r="B276" i="2"/>
  <c r="D276" i="2"/>
  <c r="C276" i="2"/>
  <c r="B275" i="2"/>
  <c r="C275" i="2"/>
  <c r="D275" i="2"/>
  <c r="B274" i="2"/>
  <c r="C274" i="2"/>
  <c r="D274" i="2"/>
  <c r="D273" i="2"/>
  <c r="C273" i="2"/>
  <c r="B273" i="2"/>
  <c r="B272" i="2"/>
  <c r="C272" i="2"/>
  <c r="D272" i="2"/>
  <c r="B270" i="2"/>
  <c r="C270" i="2"/>
  <c r="D270" i="2"/>
  <c r="B271" i="2"/>
  <c r="C271" i="2"/>
  <c r="D271" i="2"/>
  <c r="B254" i="2"/>
  <c r="C254" i="2"/>
  <c r="D254" i="2"/>
  <c r="B255" i="2"/>
  <c r="C255" i="2"/>
  <c r="D255" i="2"/>
  <c r="B256" i="2"/>
  <c r="C256" i="2"/>
  <c r="D256" i="2"/>
  <c r="B257" i="2"/>
  <c r="C257" i="2"/>
  <c r="D257" i="2"/>
  <c r="B258" i="2"/>
  <c r="C258" i="2"/>
  <c r="D258" i="2"/>
  <c r="B259" i="2"/>
  <c r="C259" i="2"/>
  <c r="D259" i="2"/>
  <c r="B260" i="2"/>
  <c r="C260" i="2"/>
  <c r="D260" i="2"/>
  <c r="B261" i="2"/>
  <c r="C261" i="2"/>
  <c r="D261" i="2"/>
  <c r="B262" i="2"/>
  <c r="C262" i="2"/>
  <c r="D262" i="2"/>
  <c r="B263" i="2"/>
  <c r="C263" i="2"/>
  <c r="D263" i="2"/>
  <c r="B264" i="2"/>
  <c r="C264" i="2"/>
  <c r="D264" i="2"/>
  <c r="B265" i="2"/>
  <c r="C265" i="2"/>
  <c r="D265" i="2"/>
  <c r="B266" i="2"/>
  <c r="C266" i="2"/>
  <c r="D266" i="2"/>
  <c r="B267" i="2"/>
  <c r="C267" i="2"/>
  <c r="D267" i="2"/>
  <c r="B268" i="2"/>
  <c r="C268" i="2"/>
  <c r="D268" i="2"/>
  <c r="B269" i="2"/>
  <c r="C269" i="2"/>
  <c r="D269" i="2"/>
  <c r="B30" i="2"/>
  <c r="C30" i="2"/>
  <c r="D30" i="2"/>
  <c r="B29" i="2"/>
  <c r="C29" i="2"/>
  <c r="D29" i="2"/>
  <c r="B253" i="2"/>
  <c r="C253" i="2"/>
  <c r="D253" i="2"/>
  <c r="B252" i="2"/>
  <c r="C252" i="2"/>
  <c r="D252" i="2"/>
  <c r="B251" i="2"/>
  <c r="C251" i="2"/>
  <c r="D251" i="2"/>
  <c r="B250" i="2"/>
  <c r="C250" i="2"/>
  <c r="D250" i="2"/>
  <c r="B249" i="2"/>
  <c r="C249" i="2"/>
  <c r="D249" i="2"/>
  <c r="B248" i="2"/>
  <c r="C248" i="2"/>
  <c r="D248" i="2"/>
  <c r="B247" i="2"/>
  <c r="C247" i="2"/>
  <c r="D247" i="2"/>
  <c r="B246" i="2"/>
  <c r="C246" i="2"/>
  <c r="D246" i="2"/>
  <c r="B245" i="2"/>
  <c r="C245" i="2"/>
  <c r="D245" i="2"/>
  <c r="B28" i="2"/>
  <c r="C28" i="2"/>
  <c r="D28" i="2"/>
  <c r="B244" i="2"/>
  <c r="C244" i="2"/>
  <c r="D244" i="2"/>
  <c r="B243" i="2"/>
  <c r="C243" i="2"/>
  <c r="D243" i="2"/>
  <c r="B242" i="2"/>
  <c r="C242" i="2"/>
  <c r="D242" i="2"/>
  <c r="D27" i="2"/>
  <c r="C27" i="2"/>
  <c r="B27" i="2"/>
  <c r="D241" i="2"/>
  <c r="C241" i="2"/>
  <c r="B241" i="2"/>
  <c r="B240" i="2"/>
  <c r="C240" i="2"/>
  <c r="D240" i="2"/>
  <c r="B239" i="2"/>
  <c r="C239" i="2"/>
  <c r="D239" i="2"/>
  <c r="D238" i="2"/>
  <c r="C238" i="2"/>
  <c r="B238" i="2"/>
  <c r="B237" i="2"/>
  <c r="C237" i="2"/>
  <c r="D237" i="2"/>
  <c r="B236" i="2"/>
  <c r="C236" i="2"/>
  <c r="D236" i="2"/>
  <c r="B235" i="2"/>
  <c r="C235" i="2"/>
  <c r="D235" i="2"/>
  <c r="B233" i="2"/>
  <c r="C233" i="2"/>
  <c r="D233" i="2"/>
  <c r="B234" i="2"/>
  <c r="C234" i="2"/>
  <c r="D234" i="2"/>
  <c r="J2" i="1"/>
  <c r="R2" i="1" s="1"/>
  <c r="Z2" i="1" s="1"/>
  <c r="J3" i="1"/>
  <c r="R3" i="1" s="1"/>
  <c r="Z3" i="1" s="1"/>
  <c r="J4" i="1"/>
  <c r="R4" i="1" s="1"/>
  <c r="Z4" i="1" s="1"/>
  <c r="J5" i="1"/>
  <c r="J1" i="1"/>
  <c r="R1" i="1" s="1"/>
  <c r="Z1" i="1" s="1"/>
  <c r="B232" i="2"/>
  <c r="C232" i="2"/>
  <c r="D232" i="2"/>
  <c r="B231" i="2"/>
  <c r="C231" i="2"/>
  <c r="D231" i="2"/>
  <c r="B230" i="2"/>
  <c r="C230" i="2"/>
  <c r="D230" i="2"/>
  <c r="B227" i="2"/>
  <c r="C227" i="2"/>
  <c r="D227" i="2"/>
  <c r="B228" i="2"/>
  <c r="C228" i="2"/>
  <c r="D228" i="2"/>
  <c r="B229" i="2"/>
  <c r="C229" i="2"/>
  <c r="D229" i="2"/>
  <c r="B226" i="2"/>
  <c r="C226" i="2"/>
  <c r="D226" i="2"/>
  <c r="B225" i="2"/>
  <c r="C225" i="2"/>
  <c r="D225" i="2"/>
  <c r="B224" i="2"/>
  <c r="C224" i="2"/>
  <c r="D224" i="2"/>
  <c r="B223" i="2"/>
  <c r="C223" i="2"/>
  <c r="D223" i="2"/>
  <c r="B221" i="2"/>
  <c r="C221" i="2"/>
  <c r="D221" i="2"/>
  <c r="B222" i="2"/>
  <c r="C222" i="2"/>
  <c r="D222" i="2"/>
  <c r="B26" i="2"/>
  <c r="C26" i="2"/>
  <c r="D26" i="2"/>
  <c r="B220" i="2"/>
  <c r="C220" i="2"/>
  <c r="D220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B185" i="2"/>
  <c r="C185" i="2"/>
  <c r="D185" i="2"/>
  <c r="B186" i="2"/>
  <c r="C186" i="2"/>
  <c r="D186" i="2"/>
  <c r="B187" i="2"/>
  <c r="C187" i="2"/>
  <c r="D187" i="2"/>
  <c r="B188" i="2"/>
  <c r="C188" i="2"/>
  <c r="D188" i="2"/>
  <c r="B189" i="2"/>
  <c r="C189" i="2"/>
  <c r="D189" i="2"/>
  <c r="B190" i="2"/>
  <c r="C190" i="2"/>
  <c r="D190" i="2"/>
  <c r="B191" i="2"/>
  <c r="C191" i="2"/>
  <c r="D191" i="2"/>
  <c r="B192" i="2"/>
  <c r="C192" i="2"/>
  <c r="D192" i="2"/>
  <c r="B193" i="2"/>
  <c r="C193" i="2"/>
  <c r="D193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00" i="2"/>
  <c r="C200" i="2"/>
  <c r="D200" i="2"/>
  <c r="B201" i="2"/>
  <c r="C201" i="2"/>
  <c r="D201" i="2"/>
  <c r="B202" i="2"/>
  <c r="C202" i="2"/>
  <c r="D202" i="2"/>
  <c r="B203" i="2"/>
  <c r="C203" i="2"/>
  <c r="D203" i="2"/>
  <c r="B204" i="2"/>
  <c r="C204" i="2"/>
  <c r="D204" i="2"/>
  <c r="B205" i="2"/>
  <c r="C205" i="2"/>
  <c r="D205" i="2"/>
  <c r="B206" i="2"/>
  <c r="C206" i="2"/>
  <c r="D206" i="2"/>
  <c r="B207" i="2"/>
  <c r="C207" i="2"/>
  <c r="D207" i="2"/>
  <c r="B208" i="2"/>
  <c r="C208" i="2"/>
  <c r="D208" i="2"/>
  <c r="B209" i="2"/>
  <c r="C209" i="2"/>
  <c r="D209" i="2"/>
  <c r="B210" i="2"/>
  <c r="C210" i="2"/>
  <c r="D210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B216" i="2"/>
  <c r="C216" i="2"/>
  <c r="D216" i="2"/>
  <c r="B217" i="2"/>
  <c r="C217" i="2"/>
  <c r="D217" i="2"/>
  <c r="B218" i="2"/>
  <c r="C218" i="2"/>
  <c r="D218" i="2"/>
  <c r="B219" i="2"/>
  <c r="C219" i="2"/>
  <c r="D219" i="2"/>
  <c r="B38" i="2"/>
  <c r="D19" i="2"/>
  <c r="D20" i="2"/>
  <c r="D21" i="2"/>
  <c r="D22" i="2"/>
  <c r="D23" i="2"/>
  <c r="D24" i="2"/>
  <c r="D25" i="2"/>
  <c r="B25" i="2"/>
  <c r="C25" i="2"/>
  <c r="C24" i="2"/>
  <c r="B24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C23" i="2"/>
  <c r="C22" i="2"/>
  <c r="C21" i="2"/>
  <c r="C20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B3" i="2"/>
  <c r="C38" i="2"/>
  <c r="D38" i="2"/>
  <c r="E297" i="2" l="1"/>
  <c r="F297" i="2"/>
  <c r="G297" i="2"/>
  <c r="E296" i="2"/>
  <c r="F296" i="2"/>
  <c r="F294" i="2"/>
  <c r="G296" i="2"/>
  <c r="F292" i="2"/>
  <c r="F293" i="2"/>
  <c r="F295" i="2"/>
  <c r="G294" i="2"/>
  <c r="G292" i="2"/>
  <c r="E294" i="2"/>
  <c r="G293" i="2"/>
  <c r="E292" i="2"/>
  <c r="G295" i="2"/>
  <c r="E293" i="2"/>
  <c r="E295" i="2"/>
  <c r="G291" i="2"/>
  <c r="F291" i="2"/>
  <c r="E291" i="2"/>
  <c r="G290" i="2"/>
  <c r="G289" i="2"/>
  <c r="E290" i="2"/>
  <c r="F289" i="2"/>
  <c r="G288" i="2"/>
  <c r="E289" i="2"/>
  <c r="E288" i="2"/>
  <c r="F290" i="2"/>
  <c r="F288" i="2"/>
  <c r="F168" i="2"/>
  <c r="F224" i="2"/>
  <c r="G212" i="2"/>
  <c r="E201" i="2"/>
  <c r="E186" i="2"/>
  <c r="F182" i="2"/>
  <c r="G131" i="2"/>
  <c r="E129" i="2"/>
  <c r="F111" i="2"/>
  <c r="E99" i="2"/>
  <c r="F93" i="2"/>
  <c r="F83" i="2"/>
  <c r="G68" i="2"/>
  <c r="E50" i="2"/>
  <c r="F236" i="2"/>
  <c r="G277" i="2"/>
  <c r="E207" i="2"/>
  <c r="F121" i="2"/>
  <c r="F114" i="2"/>
  <c r="E60" i="2"/>
  <c r="E56" i="2"/>
  <c r="F246" i="2"/>
  <c r="E51" i="2"/>
  <c r="F257" i="2"/>
  <c r="E258" i="2"/>
  <c r="E270" i="2"/>
  <c r="F273" i="2"/>
  <c r="G271" i="2"/>
  <c r="F264" i="2"/>
  <c r="G280" i="2"/>
  <c r="F53" i="2"/>
  <c r="G50" i="2"/>
  <c r="F231" i="2"/>
  <c r="G241" i="2"/>
  <c r="F240" i="2"/>
  <c r="E248" i="2"/>
  <c r="F251" i="2"/>
  <c r="G263" i="2"/>
  <c r="F276" i="2"/>
  <c r="G275" i="2"/>
  <c r="G264" i="2"/>
  <c r="E266" i="2"/>
  <c r="F281" i="2"/>
  <c r="E79" i="2"/>
  <c r="G73" i="2"/>
  <c r="G64" i="2"/>
  <c r="E62" i="2"/>
  <c r="F59" i="2"/>
  <c r="E54" i="2"/>
  <c r="F51" i="2"/>
  <c r="E233" i="2"/>
  <c r="E238" i="2"/>
  <c r="E241" i="2"/>
  <c r="F249" i="2"/>
  <c r="E252" i="2"/>
  <c r="F177" i="2"/>
  <c r="G133" i="2"/>
  <c r="F123" i="2"/>
  <c r="F118" i="2"/>
  <c r="G118" i="2"/>
  <c r="E111" i="2"/>
  <c r="G101" i="2"/>
  <c r="G89" i="2"/>
  <c r="E91" i="2"/>
  <c r="E82" i="2"/>
  <c r="F80" i="2"/>
  <c r="G77" i="2"/>
  <c r="E72" i="2"/>
  <c r="F70" i="2"/>
  <c r="F65" i="2"/>
  <c r="G59" i="2"/>
  <c r="F56" i="2"/>
  <c r="E215" i="2"/>
  <c r="E209" i="2"/>
  <c r="F197" i="2"/>
  <c r="G194" i="2"/>
  <c r="F180" i="2"/>
  <c r="G168" i="2"/>
  <c r="F170" i="2"/>
  <c r="G170" i="2"/>
  <c r="F166" i="2"/>
  <c r="E161" i="2"/>
  <c r="G155" i="2"/>
  <c r="G142" i="2"/>
  <c r="E143" i="2"/>
  <c r="G138" i="2"/>
  <c r="E135" i="2"/>
  <c r="F122" i="2"/>
  <c r="G122" i="2"/>
  <c r="E119" i="2"/>
  <c r="E112" i="2"/>
  <c r="F109" i="2"/>
  <c r="G106" i="2"/>
  <c r="E104" i="2"/>
  <c r="F100" i="2"/>
  <c r="E87" i="2"/>
  <c r="E80" i="2"/>
  <c r="F226" i="2"/>
  <c r="E210" i="2"/>
  <c r="F209" i="2"/>
  <c r="E205" i="2"/>
  <c r="E196" i="2"/>
  <c r="G192" i="2"/>
  <c r="F183" i="2"/>
  <c r="F175" i="2"/>
  <c r="E171" i="2"/>
  <c r="F171" i="2"/>
  <c r="G165" i="2"/>
  <c r="F163" i="2"/>
  <c r="E158" i="2"/>
  <c r="F153" i="2"/>
  <c r="E147" i="2"/>
  <c r="F146" i="2"/>
  <c r="G143" i="2"/>
  <c r="E142" i="2"/>
  <c r="F250" i="2"/>
  <c r="E278" i="2"/>
  <c r="R5" i="1"/>
  <c r="Z5" i="1" s="1"/>
  <c r="E78" i="2"/>
  <c r="E55" i="2"/>
  <c r="F50" i="2"/>
  <c r="E211" i="2"/>
  <c r="G130" i="2"/>
  <c r="F284" i="2"/>
  <c r="E61" i="2"/>
  <c r="G134" i="2"/>
  <c r="G117" i="2"/>
  <c r="F108" i="2"/>
  <c r="F120" i="2"/>
  <c r="E160" i="2"/>
  <c r="F152" i="2"/>
  <c r="E239" i="2"/>
  <c r="F151" i="2"/>
  <c r="G153" i="2"/>
  <c r="E214" i="2"/>
  <c r="E208" i="2"/>
  <c r="G54" i="2"/>
  <c r="F230" i="2"/>
  <c r="F184" i="2"/>
  <c r="E81" i="2"/>
  <c r="E83" i="2"/>
  <c r="F179" i="2"/>
  <c r="G128" i="2"/>
  <c r="F278" i="2"/>
  <c r="E212" i="2"/>
  <c r="E229" i="2"/>
  <c r="G223" i="2"/>
  <c r="F133" i="2"/>
  <c r="F69" i="2"/>
  <c r="F147" i="2"/>
  <c r="E77" i="2"/>
  <c r="F176" i="2"/>
  <c r="E159" i="2"/>
  <c r="E213" i="2"/>
  <c r="F117" i="2"/>
  <c r="F258" i="2"/>
  <c r="G283" i="2"/>
  <c r="G129" i="2"/>
  <c r="E137" i="2"/>
  <c r="F165" i="2"/>
  <c r="F52" i="2"/>
  <c r="F79" i="2"/>
  <c r="F178" i="2"/>
  <c r="E244" i="2"/>
  <c r="E136" i="2"/>
  <c r="F49" i="2"/>
  <c r="E242" i="2"/>
  <c r="F106" i="2"/>
  <c r="E243" i="2"/>
  <c r="F181" i="2"/>
  <c r="E65" i="2"/>
  <c r="F245" i="2"/>
  <c r="G251" i="2"/>
  <c r="G267" i="2"/>
  <c r="E240" i="2"/>
  <c r="G127" i="2"/>
  <c r="G226" i="2"/>
  <c r="F219" i="2"/>
  <c r="G196" i="2"/>
  <c r="G114" i="2"/>
  <c r="E117" i="2"/>
  <c r="G96" i="2"/>
  <c r="E90" i="2"/>
  <c r="F91" i="2"/>
  <c r="G253" i="2"/>
  <c r="E221" i="2"/>
  <c r="E226" i="2"/>
  <c r="E223" i="2"/>
  <c r="E220" i="2"/>
  <c r="E219" i="2"/>
  <c r="E218" i="2"/>
  <c r="E216" i="2"/>
  <c r="E222" i="2"/>
  <c r="E217" i="2"/>
  <c r="E227" i="2"/>
  <c r="E224" i="2"/>
  <c r="F216" i="2"/>
  <c r="F202" i="2"/>
  <c r="F208" i="2"/>
  <c r="F206" i="2"/>
  <c r="F207" i="2"/>
  <c r="E187" i="2"/>
  <c r="E179" i="2"/>
  <c r="E180" i="2"/>
  <c r="E182" i="2"/>
  <c r="E181" i="2"/>
  <c r="E178" i="2"/>
  <c r="E126" i="2"/>
  <c r="E127" i="2"/>
  <c r="E128" i="2"/>
  <c r="E125" i="2"/>
  <c r="G107" i="2"/>
  <c r="G103" i="2"/>
  <c r="G104" i="2"/>
  <c r="G105" i="2"/>
  <c r="F86" i="2"/>
  <c r="G67" i="2"/>
  <c r="G72" i="2"/>
  <c r="G69" i="2"/>
  <c r="G70" i="2"/>
  <c r="G63" i="2"/>
  <c r="G242" i="2"/>
  <c r="G243" i="2"/>
  <c r="G272" i="2"/>
  <c r="G279" i="2"/>
  <c r="G274" i="2"/>
  <c r="G278" i="2"/>
  <c r="G273" i="2"/>
  <c r="G276" i="2"/>
  <c r="G270" i="2"/>
  <c r="G65" i="2"/>
  <c r="G234" i="2"/>
  <c r="F241" i="2"/>
  <c r="F229" i="2"/>
  <c r="F227" i="2"/>
  <c r="F228" i="2"/>
  <c r="F225" i="2"/>
  <c r="F223" i="2"/>
  <c r="G225" i="2"/>
  <c r="G217" i="2"/>
  <c r="G209" i="2"/>
  <c r="G205" i="2"/>
  <c r="G206" i="2"/>
  <c r="G208" i="2"/>
  <c r="G210" i="2"/>
  <c r="G204" i="2"/>
  <c r="G183" i="2"/>
  <c r="G186" i="2"/>
  <c r="G181" i="2"/>
  <c r="G182" i="2"/>
  <c r="G184" i="2"/>
  <c r="G185" i="2"/>
  <c r="G173" i="2"/>
  <c r="E163" i="2"/>
  <c r="E131" i="2"/>
  <c r="E134" i="2"/>
  <c r="E133" i="2"/>
  <c r="E132" i="2"/>
  <c r="E130" i="2"/>
  <c r="F124" i="2"/>
  <c r="F131" i="2"/>
  <c r="F126" i="2"/>
  <c r="F125" i="2"/>
  <c r="F128" i="2"/>
  <c r="F130" i="2"/>
  <c r="E109" i="2"/>
  <c r="E102" i="2"/>
  <c r="E108" i="2"/>
  <c r="E103" i="2"/>
  <c r="E105" i="2"/>
  <c r="E110" i="2"/>
  <c r="E101" i="2"/>
  <c r="E106" i="2"/>
  <c r="E107" i="2"/>
  <c r="E76" i="2"/>
  <c r="E74" i="2"/>
  <c r="E70" i="2"/>
  <c r="E71" i="2"/>
  <c r="E73" i="2"/>
  <c r="E75" i="2"/>
  <c r="F234" i="2"/>
  <c r="F233" i="2"/>
  <c r="F232" i="2"/>
  <c r="F235" i="2"/>
  <c r="G240" i="2"/>
  <c r="G238" i="2"/>
  <c r="G233" i="2"/>
  <c r="G239" i="2"/>
  <c r="G235" i="2"/>
  <c r="G237" i="2"/>
  <c r="G236" i="2"/>
  <c r="E228" i="2"/>
  <c r="E235" i="2"/>
  <c r="E236" i="2"/>
  <c r="E234" i="2"/>
  <c r="E232" i="2"/>
  <c r="E237" i="2"/>
  <c r="E230" i="2"/>
  <c r="E231" i="2"/>
  <c r="E257" i="2"/>
  <c r="F260" i="2"/>
  <c r="E184" i="2"/>
  <c r="E188" i="2"/>
  <c r="E185" i="2"/>
  <c r="E183" i="2"/>
  <c r="F141" i="2"/>
  <c r="F138" i="2"/>
  <c r="F139" i="2"/>
  <c r="F137" i="2"/>
  <c r="F140" i="2"/>
  <c r="F134" i="2"/>
  <c r="F136" i="2"/>
  <c r="F135" i="2"/>
  <c r="F132" i="2"/>
  <c r="F112" i="2"/>
  <c r="F107" i="2"/>
  <c r="F110" i="2"/>
  <c r="F77" i="2"/>
  <c r="F76" i="2"/>
  <c r="F73" i="2"/>
  <c r="F78" i="2"/>
  <c r="F75" i="2"/>
  <c r="G53" i="2"/>
  <c r="G51" i="2"/>
  <c r="G49" i="2"/>
  <c r="E52" i="2"/>
  <c r="E49" i="2"/>
  <c r="G230" i="2"/>
  <c r="G228" i="2"/>
  <c r="G229" i="2"/>
  <c r="G231" i="2"/>
  <c r="G232" i="2"/>
  <c r="G191" i="2"/>
  <c r="G190" i="2"/>
  <c r="G188" i="2"/>
  <c r="G189" i="2"/>
  <c r="G56" i="2"/>
  <c r="G57" i="2"/>
  <c r="G71" i="2"/>
  <c r="G52" i="2"/>
  <c r="G199" i="2"/>
  <c r="E189" i="2"/>
  <c r="F200" i="2"/>
  <c r="E225" i="2"/>
  <c r="F203" i="2"/>
  <c r="G244" i="2"/>
  <c r="G187" i="2"/>
  <c r="G227" i="2"/>
  <c r="F210" i="2"/>
  <c r="F215" i="2"/>
  <c r="F211" i="2"/>
  <c r="F212" i="2"/>
  <c r="F213" i="2"/>
  <c r="G211" i="2"/>
  <c r="E191" i="2"/>
  <c r="E193" i="2"/>
  <c r="E194" i="2"/>
  <c r="E192" i="2"/>
  <c r="E190" i="2"/>
  <c r="F161" i="2"/>
  <c r="F156" i="2"/>
  <c r="F162" i="2"/>
  <c r="F159" i="2"/>
  <c r="F160" i="2"/>
  <c r="F155" i="2"/>
  <c r="F157" i="2"/>
  <c r="F158" i="2"/>
  <c r="G159" i="2"/>
  <c r="G158" i="2"/>
  <c r="G156" i="2"/>
  <c r="G154" i="2"/>
  <c r="G152" i="2"/>
  <c r="G157" i="2"/>
  <c r="E157" i="2"/>
  <c r="E156" i="2"/>
  <c r="E151" i="2"/>
  <c r="E155" i="2"/>
  <c r="E150" i="2"/>
  <c r="E154" i="2"/>
  <c r="E152" i="2"/>
  <c r="E153" i="2"/>
  <c r="F148" i="2"/>
  <c r="F154" i="2"/>
  <c r="F150" i="2"/>
  <c r="F149" i="2"/>
  <c r="G148" i="2"/>
  <c r="G147" i="2"/>
  <c r="G150" i="2"/>
  <c r="G149" i="2"/>
  <c r="G144" i="2"/>
  <c r="G146" i="2"/>
  <c r="G145" i="2"/>
  <c r="G151" i="2"/>
  <c r="E148" i="2"/>
  <c r="E141" i="2"/>
  <c r="E149" i="2"/>
  <c r="E146" i="2"/>
  <c r="E139" i="2"/>
  <c r="E138" i="2"/>
  <c r="E144" i="2"/>
  <c r="E145" i="2"/>
  <c r="E140" i="2"/>
  <c r="F142" i="2"/>
  <c r="F145" i="2"/>
  <c r="F143" i="2"/>
  <c r="F144" i="2"/>
  <c r="G136" i="2"/>
  <c r="G140" i="2"/>
  <c r="G132" i="2"/>
  <c r="G135" i="2"/>
  <c r="G137" i="2"/>
  <c r="G139" i="2"/>
  <c r="G141" i="2"/>
  <c r="G112" i="2"/>
  <c r="G111" i="2"/>
  <c r="G113" i="2"/>
  <c r="G109" i="2"/>
  <c r="G108" i="2"/>
  <c r="G110" i="2"/>
  <c r="F84" i="2"/>
  <c r="G79" i="2"/>
  <c r="G76" i="2"/>
  <c r="G80" i="2"/>
  <c r="G75" i="2"/>
  <c r="G78" i="2"/>
  <c r="F67" i="2"/>
  <c r="E57" i="2"/>
  <c r="E59" i="2"/>
  <c r="E53" i="2"/>
  <c r="E58" i="2"/>
  <c r="G261" i="2"/>
  <c r="E262" i="2"/>
  <c r="E260" i="2"/>
  <c r="E263" i="2"/>
  <c r="E261" i="2"/>
  <c r="E259" i="2"/>
  <c r="F283" i="2"/>
  <c r="F279" i="2"/>
  <c r="F285" i="2"/>
  <c r="F280" i="2"/>
  <c r="F286" i="2"/>
  <c r="F282" i="2"/>
  <c r="F287" i="2"/>
  <c r="G282" i="2"/>
  <c r="G286" i="2"/>
  <c r="G281" i="2"/>
  <c r="G287" i="2"/>
  <c r="G284" i="2"/>
  <c r="G285" i="2"/>
  <c r="E286" i="2"/>
  <c r="E287" i="2"/>
  <c r="F205" i="2"/>
  <c r="E198" i="2"/>
  <c r="G58" i="2"/>
  <c r="F164" i="2"/>
  <c r="F167" i="2"/>
  <c r="G95" i="2"/>
  <c r="F72" i="2"/>
  <c r="F256" i="2"/>
  <c r="F255" i="2"/>
  <c r="F259" i="2"/>
  <c r="F253" i="2"/>
  <c r="F254" i="2"/>
  <c r="F252" i="2"/>
  <c r="F214" i="2"/>
  <c r="F186" i="2"/>
  <c r="F189" i="2"/>
  <c r="F195" i="2"/>
  <c r="F187" i="2"/>
  <c r="F192" i="2"/>
  <c r="F191" i="2"/>
  <c r="F185" i="2"/>
  <c r="F194" i="2"/>
  <c r="F190" i="2"/>
  <c r="F193" i="2"/>
  <c r="F196" i="2"/>
  <c r="G163" i="2"/>
  <c r="G160" i="2"/>
  <c r="G161" i="2"/>
  <c r="G162" i="2"/>
  <c r="G164" i="2"/>
  <c r="F98" i="2"/>
  <c r="G87" i="2"/>
  <c r="G86" i="2"/>
  <c r="G81" i="2"/>
  <c r="G82" i="2"/>
  <c r="G84" i="2"/>
  <c r="G83" i="2"/>
  <c r="G85" i="2"/>
  <c r="F54" i="2"/>
  <c r="F63" i="2"/>
  <c r="F61" i="2"/>
  <c r="F60" i="2"/>
  <c r="F62" i="2"/>
  <c r="F58" i="2"/>
  <c r="F57" i="2"/>
  <c r="F55" i="2"/>
  <c r="F188" i="2"/>
  <c r="F74" i="2"/>
  <c r="F261" i="2"/>
  <c r="F129" i="2"/>
  <c r="F204" i="2"/>
  <c r="F85" i="2"/>
  <c r="F64" i="2"/>
  <c r="G207" i="2"/>
  <c r="F217" i="2"/>
  <c r="E195" i="2"/>
  <c r="F198" i="2"/>
  <c r="F201" i="2"/>
  <c r="F199" i="2"/>
  <c r="G197" i="2"/>
  <c r="G198" i="2"/>
  <c r="G193" i="2"/>
  <c r="G195" i="2"/>
  <c r="G166" i="2"/>
  <c r="G169" i="2"/>
  <c r="G167" i="2"/>
  <c r="F127" i="2"/>
  <c r="F115" i="2"/>
  <c r="F113" i="2"/>
  <c r="F116" i="2"/>
  <c r="F119" i="2"/>
  <c r="G115" i="2"/>
  <c r="G116" i="2"/>
  <c r="G74" i="2"/>
  <c r="G62" i="2"/>
  <c r="G66" i="2"/>
  <c r="G61" i="2"/>
  <c r="G60" i="2"/>
  <c r="F244" i="2"/>
  <c r="G256" i="2"/>
  <c r="G254" i="2"/>
  <c r="G252" i="2"/>
  <c r="G259" i="2"/>
  <c r="G257" i="2"/>
  <c r="G258" i="2"/>
  <c r="G255" i="2"/>
  <c r="E284" i="2"/>
  <c r="E283" i="2"/>
  <c r="E277" i="2"/>
  <c r="E276" i="2"/>
  <c r="E285" i="2"/>
  <c r="E279" i="2"/>
  <c r="E280" i="2"/>
  <c r="E281" i="2"/>
  <c r="E282" i="2"/>
  <c r="F222" i="2"/>
  <c r="F220" i="2"/>
  <c r="F221" i="2"/>
  <c r="F218" i="2"/>
  <c r="G213" i="2"/>
  <c r="G215" i="2"/>
  <c r="G216" i="2"/>
  <c r="G218" i="2"/>
  <c r="G219" i="2"/>
  <c r="G214" i="2"/>
  <c r="G202" i="2"/>
  <c r="G200" i="2"/>
  <c r="G203" i="2"/>
  <c r="G201" i="2"/>
  <c r="E170" i="2"/>
  <c r="E162" i="2"/>
  <c r="E172" i="2"/>
  <c r="E165" i="2"/>
  <c r="E168" i="2"/>
  <c r="E166" i="2"/>
  <c r="E164" i="2"/>
  <c r="E167" i="2"/>
  <c r="E169" i="2"/>
  <c r="G120" i="2"/>
  <c r="G121" i="2"/>
  <c r="G119" i="2"/>
  <c r="G94" i="2"/>
  <c r="G93" i="2"/>
  <c r="G90" i="2"/>
  <c r="G92" i="2"/>
  <c r="G91" i="2"/>
  <c r="G97" i="2"/>
  <c r="E85" i="2"/>
  <c r="E88" i="2"/>
  <c r="E93" i="2"/>
  <c r="E86" i="2"/>
  <c r="E92" i="2"/>
  <c r="E95" i="2"/>
  <c r="E94" i="2"/>
  <c r="E89" i="2"/>
  <c r="F89" i="2"/>
  <c r="F92" i="2"/>
  <c r="F87" i="2"/>
  <c r="F81" i="2"/>
  <c r="F82" i="2"/>
  <c r="F88" i="2"/>
  <c r="F90" i="2"/>
  <c r="G88" i="2"/>
  <c r="E63" i="2"/>
  <c r="E68" i="2"/>
  <c r="E64" i="2"/>
  <c r="E69" i="2"/>
  <c r="E67" i="2"/>
  <c r="E66" i="2"/>
  <c r="F239" i="2"/>
  <c r="F242" i="2"/>
  <c r="F247" i="2"/>
  <c r="F238" i="2"/>
  <c r="F243" i="2"/>
  <c r="F248" i="2"/>
  <c r="F237" i="2"/>
  <c r="G248" i="2"/>
  <c r="G247" i="2"/>
  <c r="G249" i="2"/>
  <c r="G250" i="2"/>
  <c r="E250" i="2"/>
  <c r="E254" i="2"/>
  <c r="E256" i="2"/>
  <c r="E246" i="2"/>
  <c r="E249" i="2"/>
  <c r="E247" i="2"/>
  <c r="E255" i="2"/>
  <c r="E245" i="2"/>
  <c r="E253" i="2"/>
  <c r="E251" i="2"/>
  <c r="E271" i="2"/>
  <c r="E273" i="2"/>
  <c r="E269" i="2"/>
  <c r="E275" i="2"/>
  <c r="E268" i="2"/>
  <c r="E274" i="2"/>
  <c r="E272" i="2"/>
  <c r="F266" i="2"/>
  <c r="F270" i="2"/>
  <c r="F267" i="2"/>
  <c r="F272" i="2"/>
  <c r="F265" i="2"/>
  <c r="F269" i="2"/>
  <c r="F271" i="2"/>
  <c r="F268" i="2"/>
  <c r="F263" i="2"/>
  <c r="F262" i="2"/>
  <c r="G268" i="2"/>
  <c r="G269" i="2"/>
  <c r="G262" i="2"/>
  <c r="G260" i="2"/>
  <c r="G265" i="2"/>
  <c r="G266" i="2"/>
  <c r="E267" i="2"/>
  <c r="E265" i="2"/>
  <c r="E264" i="2"/>
  <c r="G180" i="2"/>
  <c r="G222" i="2"/>
  <c r="G221" i="2"/>
  <c r="G220" i="2"/>
  <c r="G224" i="2"/>
  <c r="E206" i="2"/>
  <c r="E202" i="2"/>
  <c r="E199" i="2"/>
  <c r="E203" i="2"/>
  <c r="E200" i="2"/>
  <c r="E197" i="2"/>
  <c r="E204" i="2"/>
  <c r="G175" i="2"/>
  <c r="G174" i="2"/>
  <c r="G176" i="2"/>
  <c r="G178" i="2"/>
  <c r="G177" i="2"/>
  <c r="G171" i="2"/>
  <c r="G179" i="2"/>
  <c r="G172" i="2"/>
  <c r="E176" i="2"/>
  <c r="E175" i="2"/>
  <c r="E177" i="2"/>
  <c r="E174" i="2"/>
  <c r="E173" i="2"/>
  <c r="F174" i="2"/>
  <c r="F172" i="2"/>
  <c r="F169" i="2"/>
  <c r="F173" i="2"/>
  <c r="G123" i="2"/>
  <c r="G125" i="2"/>
  <c r="G124" i="2"/>
  <c r="G126" i="2"/>
  <c r="E124" i="2"/>
  <c r="E116" i="2"/>
  <c r="E118" i="2"/>
  <c r="E114" i="2"/>
  <c r="E122" i="2"/>
  <c r="E113" i="2"/>
  <c r="E123" i="2"/>
  <c r="E120" i="2"/>
  <c r="E121" i="2"/>
  <c r="F94" i="2"/>
  <c r="F105" i="2"/>
  <c r="F97" i="2"/>
  <c r="F103" i="2"/>
  <c r="F96" i="2"/>
  <c r="F104" i="2"/>
  <c r="F101" i="2"/>
  <c r="F102" i="2"/>
  <c r="F99" i="2"/>
  <c r="F95" i="2"/>
  <c r="G99" i="2"/>
  <c r="G102" i="2"/>
  <c r="G100" i="2"/>
  <c r="G98" i="2"/>
  <c r="E96" i="2"/>
  <c r="E98" i="2"/>
  <c r="E100" i="2"/>
  <c r="E97" i="2"/>
  <c r="E84" i="2"/>
  <c r="F71" i="2"/>
  <c r="F68" i="2"/>
  <c r="F66" i="2"/>
  <c r="G55" i="2"/>
  <c r="G246" i="2"/>
  <c r="G245" i="2"/>
  <c r="F275" i="2"/>
  <c r="F277" i="2"/>
  <c r="F274" i="2"/>
  <c r="E115" i="2"/>
</calcChain>
</file>

<file path=xl/sharedStrings.xml><?xml version="1.0" encoding="utf-8"?>
<sst xmlns="http://schemas.openxmlformats.org/spreadsheetml/2006/main" count="1095" uniqueCount="394">
  <si>
    <t>Labor Force, Employment &amp; Unemployment (not seasonally adjusted)</t>
  </si>
  <si>
    <t>Sources:</t>
  </si>
  <si>
    <t>U.S. Bureau of Labor Statistics &amp; Texas Workforce Commission.</t>
  </si>
  <si>
    <t>www.bls.gov/cps/</t>
  </si>
  <si>
    <t>https://texaslmi.com/</t>
  </si>
  <si>
    <t>Labor Force</t>
  </si>
  <si>
    <t>Employment</t>
  </si>
  <si>
    <t>Unemployment</t>
  </si>
  <si>
    <t>Rate</t>
  </si>
  <si>
    <t>Bastrop County</t>
  </si>
  <si>
    <t>Caldwell County</t>
  </si>
  <si>
    <t>Hays County</t>
  </si>
  <si>
    <t>Travis County</t>
  </si>
  <si>
    <t>Williamson County</t>
  </si>
  <si>
    <t>Austin MSA</t>
  </si>
  <si>
    <t>Texas</t>
  </si>
  <si>
    <t>United States</t>
  </si>
  <si>
    <t>2023 YTD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</si>
  <si>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</si>
  <si>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</si>
  <si>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</si>
  <si>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</si>
  <si>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</si>
  <si>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</si>
  <si>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</si>
  <si>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</si>
  <si>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</si>
  <si>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</si>
  <si>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</si>
  <si>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</si>
  <si>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</si>
  <si>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</si>
  <si>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</si>
  <si>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</si>
  <si>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</si>
  <si>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</si>
  <si>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</si>
  <si>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</si>
  <si>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</si>
  <si>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</si>
  <si>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</si>
  <si>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</si>
  <si>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</si>
  <si>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</si>
  <si>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</si>
  <si>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</si>
  <si>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</si>
  <si>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</si>
  <si>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</si>
  <si>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</si>
  <si>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</si>
  <si>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</si>
  <si>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</si>
  <si>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</si>
  <si>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</si>
  <si>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</si>
  <si>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</si>
  <si>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</si>
  <si>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</si>
  <si>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</si>
  <si>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</si>
  <si>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</si>
  <si>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</si>
  <si>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</si>
  <si>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</si>
  <si>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</si>
  <si>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</si>
  <si>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</si>
  <si>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</si>
  <si>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</si>
  <si>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</si>
  <si>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</si>
  <si>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</si>
  <si>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</si>
  <si>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</si>
  <si>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</si>
  <si>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</si>
  <si>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</si>
  <si>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</si>
  <si>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</si>
  <si>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</si>
  <si>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</si>
  <si>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</si>
  <si>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</si>
  <si>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</si>
  <si>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</si>
  <si>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</si>
  <si>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</si>
  <si>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</si>
  <si>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</si>
  <si>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</si>
  <si>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</si>
  <si>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</si>
  <si>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</si>
  <si>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</si>
  <si>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</si>
  <si>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</si>
  <si>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</si>
  <si>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</si>
  <si>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</si>
  <si>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</si>
  <si>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</si>
  <si>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</si>
  <si>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</si>
  <si>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</si>
  <si>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</si>
  <si>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</si>
  <si>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</si>
  <si>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</si>
  <si>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</si>
  <si>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</si>
  <si>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</si>
  <si>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</si>
  <si>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</si>
  <si>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</si>
  <si>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</si>
  <si>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</si>
  <si>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</si>
  <si>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</si>
  <si>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</si>
  <si>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</si>
  <si>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</si>
  <si>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</si>
  <si>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</si>
  <si>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</si>
  <si>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</si>
  <si>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</si>
  <si>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</si>
  <si>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</si>
  <si>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</si>
  <si>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</si>
  <si>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</si>
  <si>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</si>
  <si>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</si>
  <si>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</si>
  <si>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</si>
  <si>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</si>
  <si>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</si>
  <si>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</si>
  <si>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</si>
  <si>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</si>
  <si>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</si>
  <si>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</si>
  <si>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</si>
  <si>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</si>
  <si>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</si>
  <si>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</si>
  <si>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</si>
  <si>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</si>
  <si>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</si>
  <si>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</si>
  <si>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</si>
  <si>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</si>
  <si>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</si>
  <si>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</si>
  <si>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</si>
  <si>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</si>
  <si>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</si>
  <si>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</si>
  <si>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</si>
  <si>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</si>
  <si>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</si>
  <si>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</si>
  <si>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</si>
  <si>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</si>
  <si>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</si>
  <si>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</si>
  <si>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</si>
  <si>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</si>
  <si>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</si>
  <si>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</si>
  <si>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</si>
  <si>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</si>
  <si>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</si>
  <si>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</si>
  <si>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</si>
  <si>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</si>
  <si>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</si>
  <si>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</si>
  <si>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</si>
  <si>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</si>
  <si>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</si>
  <si>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</si>
  <si>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</si>
  <si>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</si>
  <si>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</si>
  <si>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</si>
  <si>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</si>
  <si>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</si>
  <si>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</si>
  <si>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</si>
  <si>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</si>
  <si>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</si>
  <si>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</si>
  <si>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</si>
  <si>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</si>
  <si>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</si>
  <si>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</si>
  <si>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</si>
  <si>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</si>
  <si>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</si>
  <si>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</si>
  <si>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</si>
  <si>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</si>
  <si>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</si>
  <si>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</si>
  <si>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</si>
  <si>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</si>
  <si>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</si>
  <si>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</si>
  <si>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</si>
  <si>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</si>
  <si>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</si>
  <si>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</si>
  <si>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</si>
  <si>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</si>
  <si>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</si>
  <si>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</si>
  <si>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</si>
  <si>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</si>
  <si>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</si>
  <si>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</si>
  <si>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</si>
  <si>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</si>
  <si>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</si>
  <si>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</si>
  <si>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</si>
  <si>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</si>
  <si>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</si>
  <si>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</si>
  <si>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</si>
  <si>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</si>
  <si>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</si>
  <si>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</si>
  <si>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</si>
  <si>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</si>
  <si>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</si>
  <si>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</si>
  <si>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</si>
  <si>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</si>
  <si>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</si>
  <si>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</si>
  <si>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</si>
  <si>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</si>
  <si>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</si>
  <si>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</si>
  <si>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</si>
  <si>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</si>
  <si>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</si>
  <si>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</si>
  <si>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</si>
  <si>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</si>
  <si>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</si>
  <si>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</si>
  <si>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</si>
  <si>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</si>
  <si>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</si>
  <si>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</si>
  <si>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</si>
  <si>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</si>
  <si>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</si>
  <si>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</si>
  <si>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</si>
  <si>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</si>
  <si>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</si>
  <si>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</si>
  <si>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</si>
  <si>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</si>
  <si>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</si>
  <si>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</si>
  <si>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</si>
  <si>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</si>
  <si>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</si>
  <si>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</si>
  <si>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</si>
  <si>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</si>
  <si>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</si>
  <si>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</si>
  <si>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</si>
  <si>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</si>
  <si>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</si>
  <si>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</si>
  <si>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</si>
  <si>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</si>
  <si>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</si>
  <si>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</si>
  <si>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</si>
  <si>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</si>
  <si>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</si>
  <si>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</si>
  <si>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</si>
  <si>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</si>
  <si>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</si>
  <si>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</si>
  <si>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</si>
  <si>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</si>
  <si>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</si>
  <si>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</si>
  <si>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</si>
  <si>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</si>
  <si>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</si>
  <si>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</si>
  <si>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</si>
  <si>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</si>
  <si>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</si>
  <si>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</si>
  <si>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</si>
  <si>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</si>
  <si>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</si>
  <si>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</si>
  <si>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</si>
  <si>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</si>
  <si>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</si>
  <si>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</si>
  <si>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</si>
  <si>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</si>
  <si>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</si>
  <si>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</si>
  <si>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</si>
  <si>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</si>
  <si>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</si>
  <si>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</si>
  <si>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</si>
  <si>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</si>
  <si>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</si>
  <si>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</si>
  <si>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</si>
  <si>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</si>
  <si>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</si>
  <si>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</si>
  <si>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</si>
  <si>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</si>
  <si>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</si>
  <si>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</si>
  <si>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</si>
  <si>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</si>
  <si>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</si>
  <si>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</si>
  <si>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</si>
  <si>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</si>
  <si>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</si>
  <si>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</si>
  <si>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</si>
  <si>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</si>
  <si>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</si>
  <si>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</si>
  <si>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</si>
  <si>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</si>
  <si>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</si>
  <si>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</si>
  <si>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</si>
  <si>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</si>
  <si>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</si>
  <si>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</si>
  <si>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</si>
  <si>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</si>
  <si>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</si>
  <si>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</si>
  <si>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</si>
  <si>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</si>
  <si>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</si>
  <si>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Labor Force, Employment &amp; Unemployment (seasonally adjusted)</t>
  </si>
  <si>
    <t>U.S. Bureau of Labor Statistics, Texas Workforce Commission, and Federal Reserve Bank of Dallas</t>
  </si>
  <si>
    <t>https://www.dallasfed.org/research/econdata/tx-unemp.aspx</t>
  </si>
  <si>
    <t>Texas Workforce Commission</t>
  </si>
  <si>
    <t>Dallas Fed</t>
  </si>
  <si>
    <t>U.S. Bureau of Labor Statistics</t>
  </si>
  <si>
    <t>Unemp.</t>
  </si>
  <si>
    <t>Unemp Rate</t>
  </si>
  <si>
    <t>Employment Percent Change</t>
  </si>
  <si>
    <t>12-Month Moving Average</t>
  </si>
  <si>
    <t>YTD</t>
  </si>
  <si>
    <t>2023 Aug</t>
  </si>
  <si>
    <t>2023 Sep</t>
  </si>
  <si>
    <t>2023 Oct</t>
  </si>
  <si>
    <t>OA Update:</t>
  </si>
  <si>
    <t>2023 Nov</t>
  </si>
  <si>
    <t>2024 YTD</t>
  </si>
  <si>
    <t>2023 Dec</t>
  </si>
  <si>
    <t>Opportunity Austin</t>
  </si>
  <si>
    <t>200 W 6th St., Suite 1750</t>
  </si>
  <si>
    <t>Austin, TX 78701</t>
  </si>
  <si>
    <t>512.254.4522</t>
  </si>
  <si>
    <t>www.opportunityaustin.com</t>
  </si>
  <si>
    <t>2024 Jan</t>
  </si>
  <si>
    <t>2024 Feb</t>
  </si>
  <si>
    <t>2024 Mar</t>
  </si>
  <si>
    <t>2024 Apr</t>
  </si>
  <si>
    <t>Feb '20-
Apr '24</t>
  </si>
  <si>
    <t>2024 May</t>
  </si>
  <si>
    <t>Apr '24-
May '24</t>
  </si>
  <si>
    <t>May '23-
May '24</t>
  </si>
  <si>
    <t>July 19, 2024</t>
  </si>
  <si>
    <t>2024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</si>
</sst>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#,##0.0"/>
  </numFmts>
  <fonts count="2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8"/>
      <color theme="1"/>
      <name val="Arial"/>
      <family val="2"/>
    </font>
    <font>
      <sz val="8"/>
      <name val="Barlow"/>
      <scheme val="minor"/>
    </font>
    <font>
      <b/>
      <sz val="10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9"/>
      <name val="Barlow"/>
      <scheme val="minor"/>
    </font>
    <font>
      <b/>
      <sz val="9"/>
      <name val="Barlow"/>
      <scheme val="minor"/>
    </font>
    <font>
      <sz val="8"/>
      <name val="Aptos"/>
      <family val="2"/>
    </font>
    <font>
      <sz val="8"/>
      <color theme="1"/>
      <name val="Aptos"/>
      <family val="2"/>
    </font>
    <font>
      <sz val="10"/>
      <name val="Aptos"/>
      <family val="2"/>
    </font>
    <font>
      <sz val="8"/>
      <color indexed="23"/>
      <name val="Aptos"/>
      <family val="2"/>
    </font>
    <font>
      <b/>
      <sz val="8"/>
      <color theme="1"/>
      <name val="Aptos"/>
      <family val="2"/>
    </font>
    <font>
      <sz val="8"/>
      <color rgb="FF7030A0"/>
      <name val="Aptos"/>
      <family val="2"/>
    </font>
    <font>
      <b/>
      <sz val="8"/>
      <name val="Barlow"/>
      <scheme val="minor"/>
    </font>
    <font>
      <sz val="8"/>
      <color theme="1"/>
      <name val="Barl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3DBFD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164" fontId="5" fillId="0" borderId="0" xfId="1" applyNumberFormat="1" applyFont="1"/>
    <xf numFmtId="0" fontId="6" fillId="0" borderId="0" xfId="0" applyFont="1"/>
    <xf numFmtId="0" fontId="7" fillId="0" borderId="0" xfId="0" applyFont="1"/>
    <xf numFmtId="3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left" vertical="center" wrapText="1"/>
    </xf>
    <xf numFmtId="0" fontId="9" fillId="0" borderId="0" xfId="2" applyFont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15" fontId="6" fillId="0" borderId="0" xfId="0" quotePrefix="1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165" fontId="13" fillId="0" borderId="0" xfId="1" applyNumberFormat="1" applyFont="1"/>
    <xf numFmtId="164" fontId="13" fillId="0" borderId="0" xfId="1" applyNumberFormat="1" applyFont="1"/>
    <xf numFmtId="0" fontId="14" fillId="0" borderId="0" xfId="0" applyFont="1"/>
    <xf numFmtId="0" fontId="12" fillId="0" borderId="0" xfId="0" applyFont="1"/>
    <xf numFmtId="165" fontId="12" fillId="0" borderId="0" xfId="1" applyNumberFormat="1" applyFont="1"/>
    <xf numFmtId="3" fontId="12" fillId="0" borderId="0" xfId="1" applyNumberFormat="1" applyFont="1"/>
    <xf numFmtId="164" fontId="12" fillId="0" borderId="0" xfId="1" applyNumberFormat="1" applyFont="1"/>
    <xf numFmtId="165" fontId="12" fillId="0" borderId="0" xfId="1" applyNumberFormat="1" applyFont="1" applyAlignment="1">
      <alignment horizontal="right"/>
    </xf>
    <xf numFmtId="165" fontId="15" fillId="0" borderId="0" xfId="1" applyNumberFormat="1" applyFont="1"/>
    <xf numFmtId="9" fontId="12" fillId="0" borderId="0" xfId="4" applyFont="1"/>
    <xf numFmtId="166" fontId="16" fillId="0" borderId="0" xfId="1" applyNumberFormat="1" applyFont="1"/>
    <xf numFmtId="164" fontId="15" fillId="0" borderId="0" xfId="1" applyNumberFormat="1" applyFont="1"/>
    <xf numFmtId="3" fontId="12" fillId="0" borderId="0" xfId="0" applyNumberFormat="1" applyFont="1"/>
    <xf numFmtId="167" fontId="12" fillId="0" borderId="0" xfId="0" applyNumberFormat="1" applyFont="1"/>
    <xf numFmtId="166" fontId="12" fillId="0" borderId="0" xfId="4" applyNumberFormat="1" applyFont="1"/>
    <xf numFmtId="0" fontId="17" fillId="0" borderId="0" xfId="0" applyFont="1"/>
    <xf numFmtId="0" fontId="9" fillId="0" borderId="0" xfId="2" applyFont="1" applyAlignment="1" applyProtection="1"/>
    <xf numFmtId="0" fontId="18" fillId="0" borderId="0" xfId="0" applyFont="1"/>
    <xf numFmtId="0" fontId="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wrapText="1"/>
    </xf>
    <xf numFmtId="164" fontId="19" fillId="0" borderId="0" xfId="1" applyNumberFormat="1" applyFont="1"/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0" fontId="12" fillId="0" borderId="0" xfId="0" applyNumberFormat="1" applyFont="1"/>
    <xf numFmtId="0" fontId="12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2" fillId="0" borderId="0" xfId="0" quotePrefix="1" applyFont="1" applyAlignment="1">
      <alignment horizontal="left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10" xfId="3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E3D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Employment, Monthly Percent Change</a:t>
            </a:r>
          </a:p>
        </c:rich>
      </c:tx>
      <c:layout>
        <c:manualLayout>
          <c:xMode val="edge"/>
          <c:yMode val="edge"/>
          <c:x val="0.3127753647886134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14831130690162E-2"/>
          <c:y val="0.12670786739892809"/>
          <c:w val="0.91960352422907488"/>
          <c:h val="0.82732125042281612"/>
        </c:manualLayout>
      </c:layout>
      <c:lineChart>
        <c:grouping val="standard"/>
        <c:varyColors val="0"/>
        <c:ser>
          <c:idx val="0"/>
          <c:order val="0"/>
          <c:tx>
            <c:strRef>
              <c:f>'Employment % Ch'!$B$2</c:f>
              <c:strCache>
                <c:ptCount val="1"/>
                <c:pt idx="0">
                  <c:v>Austin MSA</c:v>
                </c:pt>
              </c:strCache>
            </c:strRef>
          </c:tx>
          <c:spPr>
            <a:ln w="3175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'Employment % Ch'!$A$266:$A$327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'Employment % Ch'!$B$266:$B$327</c:f>
              <c:numCache>
                <c:formatCode>0.0%</c:formatCode>
                <c:ptCount val="62"/>
                <c:pt idx="0">
                  <c:v>-2.9802027561119738E-3</c:v>
                </c:pt>
                <c:pt idx="1">
                  <c:v>1.1598092442638149E-2</c:v>
                </c:pt>
                <c:pt idx="2">
                  <c:v>1.5209607669903324E-3</c:v>
                </c:pt>
                <c:pt idx="3">
                  <c:v>3.6915289835252963E-3</c:v>
                </c:pt>
                <c:pt idx="4">
                  <c:v>-1.8621049860510339E-3</c:v>
                </c:pt>
                <c:pt idx="5">
                  <c:v>5.5369100654469343E-3</c:v>
                </c:pt>
                <c:pt idx="6">
                  <c:v>3.3611713066082085E-3</c:v>
                </c:pt>
                <c:pt idx="7">
                  <c:v>-2.8020328309718585E-3</c:v>
                </c:pt>
                <c:pt idx="8">
                  <c:v>7.7622090637275015E-3</c:v>
                </c:pt>
                <c:pt idx="9">
                  <c:v>8.0897031226885678E-3</c:v>
                </c:pt>
                <c:pt idx="10">
                  <c:v>5.5721719516699207E-3</c:v>
                </c:pt>
                <c:pt idx="11">
                  <c:v>-1.7708532315202036E-4</c:v>
                </c:pt>
                <c:pt idx="12">
                  <c:v>1.6260295932466063E-3</c:v>
                </c:pt>
                <c:pt idx="13">
                  <c:v>9.8500390497724966E-3</c:v>
                </c:pt>
                <c:pt idx="14">
                  <c:v>-3.7192655344331402E-2</c:v>
                </c:pt>
                <c:pt idx="15">
                  <c:v>-0.1253747881357716</c:v>
                </c:pt>
                <c:pt idx="16">
                  <c:v>3.6142850129047228E-2</c:v>
                </c:pt>
                <c:pt idx="17">
                  <c:v>4.0667613728745687E-2</c:v>
                </c:pt>
                <c:pt idx="18">
                  <c:v>1.8145992882663949E-2</c:v>
                </c:pt>
                <c:pt idx="19">
                  <c:v>2.4081753268789124E-2</c:v>
                </c:pt>
                <c:pt idx="20">
                  <c:v>7.3595520049320557E-3</c:v>
                </c:pt>
                <c:pt idx="21">
                  <c:v>2.166830292443889E-2</c:v>
                </c:pt>
                <c:pt idx="22">
                  <c:v>3.8853303404364713E-3</c:v>
                </c:pt>
                <c:pt idx="23">
                  <c:v>1.975755556605314E-3</c:v>
                </c:pt>
                <c:pt idx="24">
                  <c:v>-2.1339756213963313E-3</c:v>
                </c:pt>
                <c:pt idx="25">
                  <c:v>7.8421393349474601E-3</c:v>
                </c:pt>
                <c:pt idx="26">
                  <c:v>8.3601175104367816E-3</c:v>
                </c:pt>
                <c:pt idx="27">
                  <c:v>1.2515731324073839E-2</c:v>
                </c:pt>
                <c:pt idx="28">
                  <c:v>5.9456968814292225E-3</c:v>
                </c:pt>
                <c:pt idx="29">
                  <c:v>6.3750067065294772E-3</c:v>
                </c:pt>
                <c:pt idx="30">
                  <c:v>1.2484642854869409E-2</c:v>
                </c:pt>
                <c:pt idx="31">
                  <c:v>1.5969394090381112E-3</c:v>
                </c:pt>
                <c:pt idx="32">
                  <c:v>7.1739850258853511E-3</c:v>
                </c:pt>
                <c:pt idx="33">
                  <c:v>1.448571956101897E-2</c:v>
                </c:pt>
                <c:pt idx="34">
                  <c:v>1.1743944684507715E-2</c:v>
                </c:pt>
                <c:pt idx="35">
                  <c:v>2.3149975407894974E-3</c:v>
                </c:pt>
                <c:pt idx="36">
                  <c:v>-1.3857904230522829E-3</c:v>
                </c:pt>
                <c:pt idx="37">
                  <c:v>1.0474582851804332E-2</c:v>
                </c:pt>
                <c:pt idx="38">
                  <c:v>8.1679273021450192E-3</c:v>
                </c:pt>
                <c:pt idx="39">
                  <c:v>3.8908362506541176E-3</c:v>
                </c:pt>
                <c:pt idx="40">
                  <c:v>6.3619646458654643E-4</c:v>
                </c:pt>
                <c:pt idx="41">
                  <c:v>3.1307938211097754E-3</c:v>
                </c:pt>
                <c:pt idx="42">
                  <c:v>4.7454316725061181E-3</c:v>
                </c:pt>
                <c:pt idx="43">
                  <c:v>1.4726349431348229E-3</c:v>
                </c:pt>
                <c:pt idx="44">
                  <c:v>2.7456594354513084E-3</c:v>
                </c:pt>
                <c:pt idx="45">
                  <c:v>6.3899728382226977E-3</c:v>
                </c:pt>
                <c:pt idx="46">
                  <c:v>3.0750361191254588E-3</c:v>
                </c:pt>
                <c:pt idx="47">
                  <c:v>2.1902389318596361E-3</c:v>
                </c:pt>
                <c:pt idx="48">
                  <c:v>-9.7042764669486524E-4</c:v>
                </c:pt>
                <c:pt idx="49">
                  <c:v>7.5543779028832527E-3</c:v>
                </c:pt>
                <c:pt idx="50">
                  <c:v>7.6860972297410485E-3</c:v>
                </c:pt>
                <c:pt idx="51">
                  <c:v>2.8281075651163919E-3</c:v>
                </c:pt>
                <c:pt idx="52">
                  <c:v>-4.4372257414585009E-3</c:v>
                </c:pt>
                <c:pt idx="53">
                  <c:v>6.8166340448673011E-3</c:v>
                </c:pt>
                <c:pt idx="54">
                  <c:v>1.1767962467439368E-3</c:v>
                </c:pt>
                <c:pt idx="55">
                  <c:v>-7.5785073814236539E-4</c:v>
                </c:pt>
                <c:pt idx="56">
                  <c:v>1.3721187457387341E-3</c:v>
                </c:pt>
                <c:pt idx="57">
                  <c:v>3.5779239963923191E-3</c:v>
                </c:pt>
                <c:pt idx="58">
                  <c:v>8.5324003182530254E-3</c:v>
                </c:pt>
                <c:pt idx="59">
                  <c:v>-8.3727142336141973E-3</c:v>
                </c:pt>
                <c:pt idx="60">
                  <c:v>-4.2778242110732114E-3</c:v>
                </c:pt>
                <c:pt idx="61">
                  <c:v>1.0254170719465059E-2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76B-9921-B0EEC02C2841}"/>
            </c:ext>
          </c:extLst>
        </c:ser>
        <c:ser>
          <c:idx val="1"/>
          <c:order val="1"/>
          <c:tx>
            <c:strRef>
              <c:f>'Employment % Ch'!$C$2</c:f>
              <c:strCache>
                <c:ptCount val="1"/>
                <c:pt idx="0">
                  <c:v>Texas</c:v>
                </c:pt>
              </c:strCache>
            </c:strRef>
          </c:tx>
          <c:spPr>
            <a:ln w="3175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'Employment % Ch'!$A$266:$A$327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'Employment % Ch'!$C$266:$C$327</c:f>
              <c:numCache>
                <c:formatCode>0.0%</c:formatCode>
                <c:ptCount val="62"/>
                <c:pt idx="0">
                  <c:v>-6.7799570938458058E-3</c:v>
                </c:pt>
                <c:pt idx="1">
                  <c:v>1.0043349642897659E-2</c:v>
                </c:pt>
                <c:pt idx="2">
                  <c:v>8.630773070459521E-4</c:v>
                </c:pt>
                <c:pt idx="3">
                  <c:v>9.9506301416954165E-4</c:v>
                </c:pt>
                <c:pt idx="4">
                  <c:v>-7.0771297202054564E-4</c:v>
                </c:pt>
                <c:pt idx="5">
                  <c:v>2.296401144847725E-3</c:v>
                </c:pt>
                <c:pt idx="6">
                  <c:v>3.0113210708621815E-3</c:v>
                </c:pt>
                <c:pt idx="7">
                  <c:v>-9.4969101727935895E-4</c:v>
                </c:pt>
                <c:pt idx="8">
                  <c:v>6.3922346539684368E-3</c:v>
                </c:pt>
                <c:pt idx="9">
                  <c:v>5.4244774677459353E-3</c:v>
                </c:pt>
                <c:pt idx="10">
                  <c:v>3.6009805966958435E-3</c:v>
                </c:pt>
                <c:pt idx="11">
                  <c:v>-1.4910503591252025E-3</c:v>
                </c:pt>
                <c:pt idx="12">
                  <c:v>-4.3402769484856942E-3</c:v>
                </c:pt>
                <c:pt idx="13">
                  <c:v>9.4019336025666419E-3</c:v>
                </c:pt>
                <c:pt idx="14">
                  <c:v>-3.7003566618521423E-2</c:v>
                </c:pt>
                <c:pt idx="15">
                  <c:v>-0.11496304571045578</c:v>
                </c:pt>
                <c:pt idx="16">
                  <c:v>3.3475250442588346E-2</c:v>
                </c:pt>
                <c:pt idx="17">
                  <c:v>3.1965255326892275E-2</c:v>
                </c:pt>
                <c:pt idx="18">
                  <c:v>1.2121772299690543E-2</c:v>
                </c:pt>
                <c:pt idx="19">
                  <c:v>2.3319654834486985E-2</c:v>
                </c:pt>
                <c:pt idx="20">
                  <c:v>4.8546068396799957E-3</c:v>
                </c:pt>
                <c:pt idx="21">
                  <c:v>1.7597722376710475E-2</c:v>
                </c:pt>
                <c:pt idx="22">
                  <c:v>2.0662539627633739E-3</c:v>
                </c:pt>
                <c:pt idx="23">
                  <c:v>-5.9677512515753182E-4</c:v>
                </c:pt>
                <c:pt idx="24">
                  <c:v>-6.7165724880677994E-3</c:v>
                </c:pt>
                <c:pt idx="25">
                  <c:v>7.1682162957114482E-3</c:v>
                </c:pt>
                <c:pt idx="26">
                  <c:v>7.3002916371399254E-3</c:v>
                </c:pt>
                <c:pt idx="27">
                  <c:v>5.5854476396459754E-3</c:v>
                </c:pt>
                <c:pt idx="28">
                  <c:v>1.3556356555529791E-3</c:v>
                </c:pt>
                <c:pt idx="29">
                  <c:v>3.0518810814317813E-4</c:v>
                </c:pt>
                <c:pt idx="30">
                  <c:v>9.6511044805027268E-3</c:v>
                </c:pt>
                <c:pt idx="31">
                  <c:v>1.5382765160275684E-3</c:v>
                </c:pt>
                <c:pt idx="32">
                  <c:v>6.6867119989713775E-3</c:v>
                </c:pt>
                <c:pt idx="33">
                  <c:v>8.0282466263857204E-3</c:v>
                </c:pt>
                <c:pt idx="34">
                  <c:v>9.7314993702175105E-3</c:v>
                </c:pt>
                <c:pt idx="35">
                  <c:v>9.10490195661278E-4</c:v>
                </c:pt>
                <c:pt idx="36">
                  <c:v>-3.692326891509644E-3</c:v>
                </c:pt>
                <c:pt idx="37">
                  <c:v>1.0318612779701837E-2</c:v>
                </c:pt>
                <c:pt idx="38">
                  <c:v>7.7972297926918533E-3</c:v>
                </c:pt>
                <c:pt idx="39">
                  <c:v>-7.312943035540434E-4</c:v>
                </c:pt>
                <c:pt idx="40">
                  <c:v>3.1623051519985535E-4</c:v>
                </c:pt>
                <c:pt idx="41">
                  <c:v>-1.5517327137203071E-3</c:v>
                </c:pt>
                <c:pt idx="42">
                  <c:v>2.791097467295574E-3</c:v>
                </c:pt>
                <c:pt idx="43">
                  <c:v>3.8408363655383299E-4</c:v>
                </c:pt>
                <c:pt idx="44">
                  <c:v>3.7388374211208739E-3</c:v>
                </c:pt>
                <c:pt idx="45">
                  <c:v>3.8035745232315172E-3</c:v>
                </c:pt>
                <c:pt idx="46">
                  <c:v>2.7255549894625018E-3</c:v>
                </c:pt>
                <c:pt idx="47">
                  <c:v>2.4947824366305317E-3</c:v>
                </c:pt>
                <c:pt idx="48">
                  <c:v>-2.4335198287073249E-3</c:v>
                </c:pt>
                <c:pt idx="49">
                  <c:v>8.091779671941822E-3</c:v>
                </c:pt>
                <c:pt idx="50">
                  <c:v>6.7131459895947388E-3</c:v>
                </c:pt>
                <c:pt idx="51">
                  <c:v>1.3489938759773858E-3</c:v>
                </c:pt>
                <c:pt idx="52">
                  <c:v>-4.5643568372042377E-3</c:v>
                </c:pt>
                <c:pt idx="53">
                  <c:v>2.3280765996269081E-3</c:v>
                </c:pt>
                <c:pt idx="54">
                  <c:v>3.141396134664542E-3</c:v>
                </c:pt>
                <c:pt idx="55">
                  <c:v>-7.2207264948267219E-5</c:v>
                </c:pt>
                <c:pt idx="56">
                  <c:v>3.0969902653297738E-3</c:v>
                </c:pt>
                <c:pt idx="57">
                  <c:v>2.0373174169028524E-3</c:v>
                </c:pt>
                <c:pt idx="58">
                  <c:v>7.6286310244457001E-3</c:v>
                </c:pt>
                <c:pt idx="59">
                  <c:v>-7.2011556203504679E-3</c:v>
                </c:pt>
                <c:pt idx="60">
                  <c:v>-2.9648641320784734E-3</c:v>
                </c:pt>
                <c:pt idx="61">
                  <c:v>7.4329966380047999E-3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76B-9921-B0EEC02C2841}"/>
            </c:ext>
          </c:extLst>
        </c:ser>
        <c:ser>
          <c:idx val="2"/>
          <c:order val="2"/>
          <c:tx>
            <c:strRef>
              <c:f>'Employment % Ch'!$D$2</c:f>
              <c:strCache>
                <c:ptCount val="1"/>
                <c:pt idx="0">
                  <c:v>United States</c:v>
                </c:pt>
              </c:strCache>
            </c:strRef>
          </c:tx>
          <c:spPr>
            <a:ln w="31750">
              <a:solidFill>
                <a:srgbClr val="6666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'Employment % Ch'!$A$266:$A$327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'Employment % Ch'!$D$266:$D$327</c:f>
              <c:numCache>
                <c:formatCode>0.0%</c:formatCode>
                <c:ptCount val="62"/>
                <c:pt idx="0">
                  <c:v>-9.694467698953867E-3</c:v>
                </c:pt>
                <c:pt idx="1">
                  <c:v>7.7630933636199375E-3</c:v>
                </c:pt>
                <c:pt idx="2">
                  <c:v>1.7545320074023321E-3</c:v>
                </c:pt>
                <c:pt idx="3">
                  <c:v>1.7194980855402356E-3</c:v>
                </c:pt>
                <c:pt idx="4">
                  <c:v>2.8204964584263928E-3</c:v>
                </c:pt>
                <c:pt idx="5">
                  <c:v>4.3015679087762167E-3</c:v>
                </c:pt>
                <c:pt idx="6">
                  <c:v>3.5291583242517172E-3</c:v>
                </c:pt>
                <c:pt idx="7">
                  <c:v>-3.5925119171638727E-3</c:v>
                </c:pt>
                <c:pt idx="8">
                  <c:v>4.1947584528818369E-3</c:v>
                </c:pt>
                <c:pt idx="9">
                  <c:v>3.7166041974280341E-3</c:v>
                </c:pt>
                <c:pt idx="10">
                  <c:v>-7.6697240785329453E-4</c:v>
                </c:pt>
                <c:pt idx="11">
                  <c:v>-2.7745446538110668E-3</c:v>
                </c:pt>
                <c:pt idx="12">
                  <c:v>-9.5265734618684705E-3</c:v>
                </c:pt>
                <c:pt idx="13">
                  <c:v>6.5161725925831559E-3</c:v>
                </c:pt>
                <c:pt idx="14">
                  <c:v>-1.8036034097597093E-2</c:v>
                </c:pt>
                <c:pt idx="15">
                  <c:v>-0.14075802200210097</c:v>
                </c:pt>
                <c:pt idx="16">
                  <c:v>3.1014205781317972E-2</c:v>
                </c:pt>
                <c:pt idx="17">
                  <c:v>3.8920130073257141E-2</c:v>
                </c:pt>
                <c:pt idx="18">
                  <c:v>1.1770801969035998E-2</c:v>
                </c:pt>
                <c:pt idx="19">
                  <c:v>1.8907621183179693E-2</c:v>
                </c:pt>
                <c:pt idx="20">
                  <c:v>3.8852361028093247E-3</c:v>
                </c:pt>
                <c:pt idx="21">
                  <c:v>1.784216081626025E-2</c:v>
                </c:pt>
                <c:pt idx="22">
                  <c:v>-1.5289198513624006E-3</c:v>
                </c:pt>
                <c:pt idx="23">
                  <c:v>-3.9280174164297655E-3</c:v>
                </c:pt>
                <c:pt idx="24">
                  <c:v>-8.2212107236670617E-3</c:v>
                </c:pt>
                <c:pt idx="25">
                  <c:v>7.6760814918151003E-3</c:v>
                </c:pt>
                <c:pt idx="26">
                  <c:v>6.4940276347293371E-3</c:v>
                </c:pt>
                <c:pt idx="27">
                  <c:v>4.4320998318858685E-3</c:v>
                </c:pt>
                <c:pt idx="28">
                  <c:v>4.0883831701508336E-3</c:v>
                </c:pt>
                <c:pt idx="29">
                  <c:v>3.3272279249957175E-3</c:v>
                </c:pt>
                <c:pt idx="30">
                  <c:v>8.6221048968039768E-3</c:v>
                </c:pt>
                <c:pt idx="31">
                  <c:v>-2.3698533815984793E-3</c:v>
                </c:pt>
                <c:pt idx="32">
                  <c:v>5.1816852876683719E-3</c:v>
                </c:pt>
                <c:pt idx="33">
                  <c:v>6.1028657499383222E-3</c:v>
                </c:pt>
                <c:pt idx="34">
                  <c:v>5.3624666055779981E-3</c:v>
                </c:pt>
                <c:pt idx="35">
                  <c:v>-4.1720957399693189E-4</c:v>
                </c:pt>
                <c:pt idx="36">
                  <c:v>-7.3202681529807622E-4</c:v>
                </c:pt>
                <c:pt idx="37">
                  <c:v>8.5080132118392476E-3</c:v>
                </c:pt>
                <c:pt idx="38">
                  <c:v>7.4167526857055474E-3</c:v>
                </c:pt>
                <c:pt idx="39">
                  <c:v>-7.2736012548543381E-4</c:v>
                </c:pt>
                <c:pt idx="40">
                  <c:v>3.9116152185884002E-3</c:v>
                </c:pt>
                <c:pt idx="41">
                  <c:v>4.3503205997137614E-4</c:v>
                </c:pt>
                <c:pt idx="42">
                  <c:v>2.45150556472857E-3</c:v>
                </c:pt>
                <c:pt idx="43">
                  <c:v>-2.2191906555099426E-3</c:v>
                </c:pt>
                <c:pt idx="44">
                  <c:v>1.8208853661302721E-3</c:v>
                </c:pt>
                <c:pt idx="45">
                  <c:v>8.8677572121280727E-4</c:v>
                </c:pt>
                <c:pt idx="46">
                  <c:v>-2.4820288543708842E-3</c:v>
                </c:pt>
                <c:pt idx="47">
                  <c:v>7.7480803028680495E-4</c:v>
                </c:pt>
                <c:pt idx="48">
                  <c:v>-1.132987562314316E-3</c:v>
                </c:pt>
                <c:pt idx="49">
                  <c:v>6.433846696745898E-3</c:v>
                </c:pt>
                <c:pt idx="50">
                  <c:v>6.436545553586746E-3</c:v>
                </c:pt>
                <c:pt idx="51">
                  <c:v>2.0778768329175507E-3</c:v>
                </c:pt>
                <c:pt idx="52">
                  <c:v>-4.5320502871333231E-4</c:v>
                </c:pt>
                <c:pt idx="53">
                  <c:v>3.4595843529894037E-3</c:v>
                </c:pt>
                <c:pt idx="54">
                  <c:v>2.6182385382429946E-3</c:v>
                </c:pt>
                <c:pt idx="55">
                  <c:v>-3.4263066266622217E-3</c:v>
                </c:pt>
                <c:pt idx="56">
                  <c:v>1.4991296375451442E-3</c:v>
                </c:pt>
                <c:pt idx="57">
                  <c:v>4.3298344147610242E-5</c:v>
                </c:pt>
                <c:pt idx="58">
                  <c:v>2.9256042950097727E-3</c:v>
                </c:pt>
                <c:pt idx="59">
                  <c:v>-8.60319829292811E-3</c:v>
                </c:pt>
                <c:pt idx="60">
                  <c:v>-6.8676362641054032E-3</c:v>
                </c:pt>
                <c:pt idx="61">
                  <c:v>4.1653617287817097E-3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2-476B-9921-B0EEC02C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23999"/>
        <c:axId val="1"/>
      </c:lineChart>
      <c:catAx>
        <c:axId val="13414239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5.000000000000001E-2"/>
          <c:min val="-0.150000000000000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23999"/>
        <c:crosses val="autoZero"/>
        <c:crossBetween val="between"/>
        <c:majorUnit val="2.0000000000000004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Employment, Austin MSA</a:t>
            </a:r>
          </a:p>
        </c:rich>
      </c:tx>
      <c:layout>
        <c:manualLayout>
          <c:xMode val="edge"/>
          <c:yMode val="edge"/>
          <c:x val="0.37775316418780985"/>
          <c:y val="2.0168116240371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9118942731281E-2"/>
          <c:y val="0.11932773109243698"/>
          <c:w val="0.90638766519823788"/>
          <c:h val="0.7411764705882353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NSA'!$A$106:$A$395</c:f>
              <c:strCache>
                <c:ptCount val="290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</c:strCache>
            </c:strRef>
          </c:cat>
          <c:val>
            <c:numRef>
              <c:f>'Data NSA'!$O$106:$O$395</c:f>
              <c:numCache>
                <c:formatCode>_(* #,##0_);_(* \(#,##0\);_(* "-"??_);_(@_)</c:formatCode>
                <c:ptCount val="290"/>
                <c:pt idx="0">
                  <c:v>699768</c:v>
                </c:pt>
                <c:pt idx="1">
                  <c:v>705354</c:v>
                </c:pt>
                <c:pt idx="2">
                  <c:v>706503</c:v>
                </c:pt>
                <c:pt idx="3">
                  <c:v>712533</c:v>
                </c:pt>
                <c:pt idx="4">
                  <c:v>711571</c:v>
                </c:pt>
                <c:pt idx="5">
                  <c:v>716102</c:v>
                </c:pt>
                <c:pt idx="6">
                  <c:v>716015</c:v>
                </c:pt>
                <c:pt idx="7">
                  <c:v>721308</c:v>
                </c:pt>
                <c:pt idx="8">
                  <c:v>721525</c:v>
                </c:pt>
                <c:pt idx="9">
                  <c:v>728770</c:v>
                </c:pt>
                <c:pt idx="10">
                  <c:v>731337</c:v>
                </c:pt>
                <c:pt idx="11">
                  <c:v>732816</c:v>
                </c:pt>
                <c:pt idx="12">
                  <c:v>726325</c:v>
                </c:pt>
                <c:pt idx="13">
                  <c:v>727998</c:v>
                </c:pt>
                <c:pt idx="14">
                  <c:v>726371</c:v>
                </c:pt>
                <c:pt idx="15">
                  <c:v>724422</c:v>
                </c:pt>
                <c:pt idx="16">
                  <c:v>720216</c:v>
                </c:pt>
                <c:pt idx="17">
                  <c:v>718334</c:v>
                </c:pt>
                <c:pt idx="18">
                  <c:v>717847</c:v>
                </c:pt>
                <c:pt idx="19">
                  <c:v>713810</c:v>
                </c:pt>
                <c:pt idx="20">
                  <c:v>714241</c:v>
                </c:pt>
                <c:pt idx="21">
                  <c:v>715563</c:v>
                </c:pt>
                <c:pt idx="22">
                  <c:v>713202</c:v>
                </c:pt>
                <c:pt idx="23">
                  <c:v>710885</c:v>
                </c:pt>
                <c:pt idx="24">
                  <c:v>703093</c:v>
                </c:pt>
                <c:pt idx="25">
                  <c:v>712442</c:v>
                </c:pt>
                <c:pt idx="26">
                  <c:v>710406</c:v>
                </c:pt>
                <c:pt idx="27">
                  <c:v>713384</c:v>
                </c:pt>
                <c:pt idx="28">
                  <c:v>712811</c:v>
                </c:pt>
                <c:pt idx="29">
                  <c:v>708401</c:v>
                </c:pt>
                <c:pt idx="30">
                  <c:v>712150</c:v>
                </c:pt>
                <c:pt idx="31">
                  <c:v>715925</c:v>
                </c:pt>
                <c:pt idx="32">
                  <c:v>716745</c:v>
                </c:pt>
                <c:pt idx="33">
                  <c:v>719271</c:v>
                </c:pt>
                <c:pt idx="34">
                  <c:v>718015</c:v>
                </c:pt>
                <c:pt idx="35">
                  <c:v>716273</c:v>
                </c:pt>
                <c:pt idx="36">
                  <c:v>707663</c:v>
                </c:pt>
                <c:pt idx="37">
                  <c:v>710610</c:v>
                </c:pt>
                <c:pt idx="38">
                  <c:v>709346</c:v>
                </c:pt>
                <c:pt idx="39">
                  <c:v>718754</c:v>
                </c:pt>
                <c:pt idx="40">
                  <c:v>716972</c:v>
                </c:pt>
                <c:pt idx="41">
                  <c:v>719343</c:v>
                </c:pt>
                <c:pt idx="42">
                  <c:v>722123</c:v>
                </c:pt>
                <c:pt idx="43">
                  <c:v>720094</c:v>
                </c:pt>
                <c:pt idx="44">
                  <c:v>717977</c:v>
                </c:pt>
                <c:pt idx="45">
                  <c:v>722669</c:v>
                </c:pt>
                <c:pt idx="46">
                  <c:v>724719</c:v>
                </c:pt>
                <c:pt idx="47">
                  <c:v>727004</c:v>
                </c:pt>
                <c:pt idx="48">
                  <c:v>721000</c:v>
                </c:pt>
                <c:pt idx="49">
                  <c:v>725617</c:v>
                </c:pt>
                <c:pt idx="50">
                  <c:v>726048</c:v>
                </c:pt>
                <c:pt idx="51">
                  <c:v>734132</c:v>
                </c:pt>
                <c:pt idx="52">
                  <c:v>734674</c:v>
                </c:pt>
                <c:pt idx="53">
                  <c:v>734707</c:v>
                </c:pt>
                <c:pt idx="54">
                  <c:v>740777</c:v>
                </c:pt>
                <c:pt idx="55">
                  <c:v>739888</c:v>
                </c:pt>
                <c:pt idx="56">
                  <c:v>740314</c:v>
                </c:pt>
                <c:pt idx="57">
                  <c:v>748362</c:v>
                </c:pt>
                <c:pt idx="58">
                  <c:v>752535</c:v>
                </c:pt>
                <c:pt idx="59">
                  <c:v>753508</c:v>
                </c:pt>
                <c:pt idx="60">
                  <c:v>748260</c:v>
                </c:pt>
                <c:pt idx="61">
                  <c:v>754956</c:v>
                </c:pt>
                <c:pt idx="62">
                  <c:v>756195</c:v>
                </c:pt>
                <c:pt idx="63">
                  <c:v>764054</c:v>
                </c:pt>
                <c:pt idx="64">
                  <c:v>765097</c:v>
                </c:pt>
                <c:pt idx="65">
                  <c:v>765128</c:v>
                </c:pt>
                <c:pt idx="66">
                  <c:v>769408</c:v>
                </c:pt>
                <c:pt idx="67">
                  <c:v>769733</c:v>
                </c:pt>
                <c:pt idx="68">
                  <c:v>765316</c:v>
                </c:pt>
                <c:pt idx="69">
                  <c:v>772005</c:v>
                </c:pt>
                <c:pt idx="70">
                  <c:v>774527</c:v>
                </c:pt>
                <c:pt idx="71">
                  <c:v>772342</c:v>
                </c:pt>
                <c:pt idx="72">
                  <c:v>766694</c:v>
                </c:pt>
                <c:pt idx="73">
                  <c:v>770667</c:v>
                </c:pt>
                <c:pt idx="74">
                  <c:v>774113</c:v>
                </c:pt>
                <c:pt idx="75">
                  <c:v>782430</c:v>
                </c:pt>
                <c:pt idx="76">
                  <c:v>784805</c:v>
                </c:pt>
                <c:pt idx="77">
                  <c:v>787139</c:v>
                </c:pt>
                <c:pt idx="78">
                  <c:v>790529</c:v>
                </c:pt>
                <c:pt idx="79">
                  <c:v>792879</c:v>
                </c:pt>
                <c:pt idx="80">
                  <c:v>797301</c:v>
                </c:pt>
                <c:pt idx="81">
                  <c:v>803594</c:v>
                </c:pt>
                <c:pt idx="82">
                  <c:v>808963</c:v>
                </c:pt>
                <c:pt idx="83">
                  <c:v>810508</c:v>
                </c:pt>
                <c:pt idx="84">
                  <c:v>799373</c:v>
                </c:pt>
                <c:pt idx="85">
                  <c:v>803485</c:v>
                </c:pt>
                <c:pt idx="86">
                  <c:v>808530</c:v>
                </c:pt>
                <c:pt idx="87">
                  <c:v>811609</c:v>
                </c:pt>
                <c:pt idx="88">
                  <c:v>811548</c:v>
                </c:pt>
                <c:pt idx="89">
                  <c:v>813257</c:v>
                </c:pt>
                <c:pt idx="90">
                  <c:v>813791</c:v>
                </c:pt>
                <c:pt idx="91">
                  <c:v>814034</c:v>
                </c:pt>
                <c:pt idx="92">
                  <c:v>816836</c:v>
                </c:pt>
                <c:pt idx="93">
                  <c:v>817715</c:v>
                </c:pt>
                <c:pt idx="94">
                  <c:v>825683</c:v>
                </c:pt>
                <c:pt idx="95">
                  <c:v>822114</c:v>
                </c:pt>
                <c:pt idx="96">
                  <c:v>821094</c:v>
                </c:pt>
                <c:pt idx="97">
                  <c:v>825150</c:v>
                </c:pt>
                <c:pt idx="98">
                  <c:v>824903</c:v>
                </c:pt>
                <c:pt idx="99">
                  <c:v>830584</c:v>
                </c:pt>
                <c:pt idx="100">
                  <c:v>827995</c:v>
                </c:pt>
                <c:pt idx="101">
                  <c:v>827326</c:v>
                </c:pt>
                <c:pt idx="102">
                  <c:v>826929</c:v>
                </c:pt>
                <c:pt idx="103">
                  <c:v>826961</c:v>
                </c:pt>
                <c:pt idx="104">
                  <c:v>829219</c:v>
                </c:pt>
                <c:pt idx="105">
                  <c:v>832082</c:v>
                </c:pt>
                <c:pt idx="106">
                  <c:v>836111</c:v>
                </c:pt>
                <c:pt idx="107">
                  <c:v>827808</c:v>
                </c:pt>
                <c:pt idx="108">
                  <c:v>816797</c:v>
                </c:pt>
                <c:pt idx="109">
                  <c:v>818639</c:v>
                </c:pt>
                <c:pt idx="110">
                  <c:v>819246</c:v>
                </c:pt>
                <c:pt idx="111">
                  <c:v>830282</c:v>
                </c:pt>
                <c:pt idx="112">
                  <c:v>827599</c:v>
                </c:pt>
                <c:pt idx="113">
                  <c:v>827493</c:v>
                </c:pt>
                <c:pt idx="114">
                  <c:v>829251</c:v>
                </c:pt>
                <c:pt idx="115">
                  <c:v>828316</c:v>
                </c:pt>
                <c:pt idx="116">
                  <c:v>830043</c:v>
                </c:pt>
                <c:pt idx="117">
                  <c:v>832381</c:v>
                </c:pt>
                <c:pt idx="118">
                  <c:v>838861</c:v>
                </c:pt>
                <c:pt idx="119">
                  <c:v>832791</c:v>
                </c:pt>
                <c:pt idx="120">
                  <c:v>846018</c:v>
                </c:pt>
                <c:pt idx="121">
                  <c:v>852122</c:v>
                </c:pt>
                <c:pt idx="122">
                  <c:v>857142</c:v>
                </c:pt>
                <c:pt idx="123">
                  <c:v>870091</c:v>
                </c:pt>
                <c:pt idx="124">
                  <c:v>866201</c:v>
                </c:pt>
                <c:pt idx="125">
                  <c:v>863820</c:v>
                </c:pt>
                <c:pt idx="126">
                  <c:v>864962</c:v>
                </c:pt>
                <c:pt idx="127">
                  <c:v>868851</c:v>
                </c:pt>
                <c:pt idx="128">
                  <c:v>870545</c:v>
                </c:pt>
                <c:pt idx="129">
                  <c:v>875935</c:v>
                </c:pt>
                <c:pt idx="130">
                  <c:v>881372</c:v>
                </c:pt>
                <c:pt idx="131">
                  <c:v>878428</c:v>
                </c:pt>
                <c:pt idx="132">
                  <c:v>875014</c:v>
                </c:pt>
                <c:pt idx="133">
                  <c:v>883917</c:v>
                </c:pt>
                <c:pt idx="134">
                  <c:v>887457</c:v>
                </c:pt>
                <c:pt idx="135">
                  <c:v>896331</c:v>
                </c:pt>
                <c:pt idx="136">
                  <c:v>893415</c:v>
                </c:pt>
                <c:pt idx="137">
                  <c:v>888467</c:v>
                </c:pt>
                <c:pt idx="138">
                  <c:v>888832</c:v>
                </c:pt>
                <c:pt idx="139">
                  <c:v>893856</c:v>
                </c:pt>
                <c:pt idx="140">
                  <c:v>898919</c:v>
                </c:pt>
                <c:pt idx="141">
                  <c:v>905558</c:v>
                </c:pt>
                <c:pt idx="142">
                  <c:v>913204</c:v>
                </c:pt>
                <c:pt idx="143">
                  <c:v>911107</c:v>
                </c:pt>
                <c:pt idx="144">
                  <c:v>910132</c:v>
                </c:pt>
                <c:pt idx="145">
                  <c:v>916397</c:v>
                </c:pt>
                <c:pt idx="146">
                  <c:v>920414</c:v>
                </c:pt>
                <c:pt idx="147">
                  <c:v>925725</c:v>
                </c:pt>
                <c:pt idx="148">
                  <c:v>925446</c:v>
                </c:pt>
                <c:pt idx="149">
                  <c:v>925123</c:v>
                </c:pt>
                <c:pt idx="150">
                  <c:v>926319</c:v>
                </c:pt>
                <c:pt idx="151">
                  <c:v>926331</c:v>
                </c:pt>
                <c:pt idx="152">
                  <c:v>936851</c:v>
                </c:pt>
                <c:pt idx="153">
                  <c:v>945455</c:v>
                </c:pt>
                <c:pt idx="154">
                  <c:v>951832</c:v>
                </c:pt>
                <c:pt idx="155">
                  <c:v>946506</c:v>
                </c:pt>
                <c:pt idx="156">
                  <c:v>942850</c:v>
                </c:pt>
                <c:pt idx="157">
                  <c:v>949097</c:v>
                </c:pt>
                <c:pt idx="158">
                  <c:v>952135</c:v>
                </c:pt>
                <c:pt idx="159">
                  <c:v>962955</c:v>
                </c:pt>
                <c:pt idx="160">
                  <c:v>963227</c:v>
                </c:pt>
                <c:pt idx="161">
                  <c:v>962747</c:v>
                </c:pt>
                <c:pt idx="162">
                  <c:v>965005</c:v>
                </c:pt>
                <c:pt idx="163">
                  <c:v>964631</c:v>
                </c:pt>
                <c:pt idx="164">
                  <c:v>970374</c:v>
                </c:pt>
                <c:pt idx="165">
                  <c:v>970524</c:v>
                </c:pt>
                <c:pt idx="166">
                  <c:v>984452</c:v>
                </c:pt>
                <c:pt idx="167">
                  <c:v>981993</c:v>
                </c:pt>
                <c:pt idx="168">
                  <c:v>981844</c:v>
                </c:pt>
                <c:pt idx="169">
                  <c:v>990351</c:v>
                </c:pt>
                <c:pt idx="170">
                  <c:v>997218</c:v>
                </c:pt>
                <c:pt idx="171">
                  <c:v>1001860</c:v>
                </c:pt>
                <c:pt idx="172">
                  <c:v>999598</c:v>
                </c:pt>
                <c:pt idx="173">
                  <c:v>1000960</c:v>
                </c:pt>
                <c:pt idx="174">
                  <c:v>1001372</c:v>
                </c:pt>
                <c:pt idx="175">
                  <c:v>998741</c:v>
                </c:pt>
                <c:pt idx="176">
                  <c:v>1003952</c:v>
                </c:pt>
                <c:pt idx="177">
                  <c:v>1012330</c:v>
                </c:pt>
                <c:pt idx="178">
                  <c:v>1016986</c:v>
                </c:pt>
                <c:pt idx="179">
                  <c:v>1012433</c:v>
                </c:pt>
                <c:pt idx="180">
                  <c:v>1012751</c:v>
                </c:pt>
                <c:pt idx="181">
                  <c:v>1019801</c:v>
                </c:pt>
                <c:pt idx="182">
                  <c:v>1024377</c:v>
                </c:pt>
                <c:pt idx="183">
                  <c:v>1034907</c:v>
                </c:pt>
                <c:pt idx="184">
                  <c:v>1037287</c:v>
                </c:pt>
                <c:pt idx="185">
                  <c:v>1037834</c:v>
                </c:pt>
                <c:pt idx="186">
                  <c:v>1035663</c:v>
                </c:pt>
                <c:pt idx="187">
                  <c:v>1036118</c:v>
                </c:pt>
                <c:pt idx="188">
                  <c:v>1041368</c:v>
                </c:pt>
                <c:pt idx="189">
                  <c:v>1048676</c:v>
                </c:pt>
                <c:pt idx="190">
                  <c:v>1057089</c:v>
                </c:pt>
                <c:pt idx="191">
                  <c:v>1057885</c:v>
                </c:pt>
                <c:pt idx="192">
                  <c:v>1059070</c:v>
                </c:pt>
                <c:pt idx="193">
                  <c:v>1071382</c:v>
                </c:pt>
                <c:pt idx="194">
                  <c:v>1074939</c:v>
                </c:pt>
                <c:pt idx="195">
                  <c:v>1079790</c:v>
                </c:pt>
                <c:pt idx="196">
                  <c:v>1078918</c:v>
                </c:pt>
                <c:pt idx="197">
                  <c:v>1081210</c:v>
                </c:pt>
                <c:pt idx="198">
                  <c:v>1085113</c:v>
                </c:pt>
                <c:pt idx="199">
                  <c:v>1082166</c:v>
                </c:pt>
                <c:pt idx="200">
                  <c:v>1087792</c:v>
                </c:pt>
                <c:pt idx="201">
                  <c:v>1093731</c:v>
                </c:pt>
                <c:pt idx="202">
                  <c:v>1098984</c:v>
                </c:pt>
                <c:pt idx="203">
                  <c:v>1095612</c:v>
                </c:pt>
                <c:pt idx="204">
                  <c:v>1088835</c:v>
                </c:pt>
                <c:pt idx="205">
                  <c:v>1098696</c:v>
                </c:pt>
                <c:pt idx="206">
                  <c:v>1103775</c:v>
                </c:pt>
                <c:pt idx="207">
                  <c:v>1112890</c:v>
                </c:pt>
                <c:pt idx="208">
                  <c:v>1110261</c:v>
                </c:pt>
                <c:pt idx="209">
                  <c:v>1112241</c:v>
                </c:pt>
                <c:pt idx="210">
                  <c:v>1116619</c:v>
                </c:pt>
                <c:pt idx="211">
                  <c:v>1112246</c:v>
                </c:pt>
                <c:pt idx="212">
                  <c:v>1124681</c:v>
                </c:pt>
                <c:pt idx="213">
                  <c:v>1126071</c:v>
                </c:pt>
                <c:pt idx="214">
                  <c:v>1129248</c:v>
                </c:pt>
                <c:pt idx="215">
                  <c:v>1128698</c:v>
                </c:pt>
                <c:pt idx="216">
                  <c:v>1131953</c:v>
                </c:pt>
                <c:pt idx="217">
                  <c:v>1145884</c:v>
                </c:pt>
                <c:pt idx="218">
                  <c:v>1146630</c:v>
                </c:pt>
                <c:pt idx="219">
                  <c:v>1154230</c:v>
                </c:pt>
                <c:pt idx="220">
                  <c:v>1153671</c:v>
                </c:pt>
                <c:pt idx="221">
                  <c:v>1157505</c:v>
                </c:pt>
                <c:pt idx="222">
                  <c:v>1159020</c:v>
                </c:pt>
                <c:pt idx="223">
                  <c:v>1149628</c:v>
                </c:pt>
                <c:pt idx="224">
                  <c:v>1156754</c:v>
                </c:pt>
                <c:pt idx="225">
                  <c:v>1169726</c:v>
                </c:pt>
                <c:pt idx="226">
                  <c:v>1173836</c:v>
                </c:pt>
                <c:pt idx="227">
                  <c:v>1172739</c:v>
                </c:pt>
                <c:pt idx="228">
                  <c:v>1169244</c:v>
                </c:pt>
                <c:pt idx="229">
                  <c:v>1182805</c:v>
                </c:pt>
                <c:pt idx="230">
                  <c:v>1184604</c:v>
                </c:pt>
                <c:pt idx="231">
                  <c:v>1188977</c:v>
                </c:pt>
                <c:pt idx="232">
                  <c:v>1186763</c:v>
                </c:pt>
                <c:pt idx="233">
                  <c:v>1193334</c:v>
                </c:pt>
                <c:pt idx="234">
                  <c:v>1197345</c:v>
                </c:pt>
                <c:pt idx="235">
                  <c:v>1193990</c:v>
                </c:pt>
                <c:pt idx="236">
                  <c:v>1203258</c:v>
                </c:pt>
                <c:pt idx="237">
                  <c:v>1212992</c:v>
                </c:pt>
                <c:pt idx="238">
                  <c:v>1219751</c:v>
                </c:pt>
                <c:pt idx="239">
                  <c:v>1219535</c:v>
                </c:pt>
                <c:pt idx="240">
                  <c:v>1221518</c:v>
                </c:pt>
                <c:pt idx="241">
                  <c:v>1233550</c:v>
                </c:pt>
                <c:pt idx="242">
                  <c:v>1187671</c:v>
                </c:pt>
                <c:pt idx="243">
                  <c:v>1038767</c:v>
                </c:pt>
                <c:pt idx="244">
                  <c:v>1076311</c:v>
                </c:pt>
                <c:pt idx="245">
                  <c:v>1120082</c:v>
                </c:pt>
                <c:pt idx="246">
                  <c:v>1140407</c:v>
                </c:pt>
                <c:pt idx="247">
                  <c:v>1167870</c:v>
                </c:pt>
                <c:pt idx="248">
                  <c:v>1176465</c:v>
                </c:pt>
                <c:pt idx="249">
                  <c:v>1201957</c:v>
                </c:pt>
                <c:pt idx="250">
                  <c:v>1206627</c:v>
                </c:pt>
                <c:pt idx="251">
                  <c:v>1209011</c:v>
                </c:pt>
                <c:pt idx="252">
                  <c:v>1206431</c:v>
                </c:pt>
                <c:pt idx="253">
                  <c:v>1215892</c:v>
                </c:pt>
                <c:pt idx="254">
                  <c:v>1226057</c:v>
                </c:pt>
                <c:pt idx="255">
                  <c:v>1241402</c:v>
                </c:pt>
                <c:pt idx="256">
                  <c:v>1248783</c:v>
                </c:pt>
                <c:pt idx="257">
                  <c:v>1256744</c:v>
                </c:pt>
                <c:pt idx="258">
                  <c:v>1272434</c:v>
                </c:pt>
                <c:pt idx="259">
                  <c:v>1274466</c:v>
                </c:pt>
                <c:pt idx="260">
                  <c:v>1283609</c:v>
                </c:pt>
                <c:pt idx="261">
                  <c:v>1302203</c:v>
                </c:pt>
                <c:pt idx="262">
                  <c:v>1317496</c:v>
                </c:pt>
                <c:pt idx="263">
                  <c:v>1320546</c:v>
                </c:pt>
                <c:pt idx="264">
                  <c:v>1318716</c:v>
                </c:pt>
                <c:pt idx="265">
                  <c:v>1332529</c:v>
                </c:pt>
                <c:pt idx="266">
                  <c:v>1343413</c:v>
                </c:pt>
                <c:pt idx="267">
                  <c:v>1348640</c:v>
                </c:pt>
                <c:pt idx="268">
                  <c:v>1349498</c:v>
                </c:pt>
                <c:pt idx="269">
                  <c:v>1353723</c:v>
                </c:pt>
                <c:pt idx="270">
                  <c:v>1360147</c:v>
                </c:pt>
                <c:pt idx="271">
                  <c:v>1362150</c:v>
                </c:pt>
                <c:pt idx="272">
                  <c:v>1365890</c:v>
                </c:pt>
                <c:pt idx="273">
                  <c:v>1374618</c:v>
                </c:pt>
                <c:pt idx="274">
                  <c:v>1378845</c:v>
                </c:pt>
                <c:pt idx="275">
                  <c:v>1381865</c:v>
                </c:pt>
                <c:pt idx="276">
                  <c:v>1380524</c:v>
                </c:pt>
                <c:pt idx="277">
                  <c:v>1390953</c:v>
                </c:pt>
                <c:pt idx="278">
                  <c:v>1401644</c:v>
                </c:pt>
                <c:pt idx="279">
                  <c:v>1405608</c:v>
                </c:pt>
                <c:pt idx="280">
                  <c:v>1399371</c:v>
                </c:pt>
                <c:pt idx="281">
                  <c:v>1408910</c:v>
                </c:pt>
                <c:pt idx="282">
                  <c:v>1410568</c:v>
                </c:pt>
                <c:pt idx="283">
                  <c:v>1409499</c:v>
                </c:pt>
                <c:pt idx="284">
                  <c:v>1411433</c:v>
                </c:pt>
                <c:pt idx="285">
                  <c:v>1416483</c:v>
                </c:pt>
                <c:pt idx="286">
                  <c:v>1428569</c:v>
                </c:pt>
                <c:pt idx="287">
                  <c:v>1416608</c:v>
                </c:pt>
                <c:pt idx="288">
                  <c:v>1410548</c:v>
                </c:pt>
                <c:pt idx="289">
                  <c:v>1425012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8-4401-8097-072CDBD25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437199"/>
        <c:axId val="1"/>
      </c:lineChart>
      <c:catAx>
        <c:axId val="13414371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  <c:max val="1450000"/>
          <c:min val="6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37199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Unemployment Rates</a:t>
            </a:r>
          </a:p>
        </c:rich>
      </c:tx>
      <c:layout>
        <c:manualLayout>
          <c:xMode val="edge"/>
          <c:yMode val="edge"/>
          <c:x val="0.39317177472682724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04405286343608E-2"/>
          <c:y val="0.16422103802681232"/>
          <c:w val="0.89014364325436002"/>
          <c:h val="0.75015509424958249"/>
        </c:manualLayout>
      </c:layout>
      <c:lineChart>
        <c:grouping val="standard"/>
        <c:varyColors val="0"/>
        <c:ser>
          <c:idx val="0"/>
          <c:order val="0"/>
          <c:tx>
            <c:strRef>
              <c:f>'Data NSA'!$AE$7</c:f>
              <c:strCache>
                <c:ptCount val="1"/>
                <c:pt idx="0">
                  <c:v>Austin MSA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79646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NSA'!$AE$334:$AE$395</c:f>
              <c:numCache>
                <c:formatCode>_(* #,##0.0_);_(* \(#,##0.0\);_(* "-"??_);_(@_)</c:formatCode>
                <c:ptCount val="62"/>
                <c:pt idx="0">
                  <c:v>3.3</c:v>
                </c:pt>
                <c:pt idx="1">
                  <c:v>3</c:v>
                </c:pt>
                <c:pt idx="2">
                  <c:v>2.7</c:v>
                </c:pt>
                <c:pt idx="3">
                  <c:v>2.2999999999999998</c:v>
                </c:pt>
                <c:pt idx="4">
                  <c:v>2.4</c:v>
                </c:pt>
                <c:pt idx="5">
                  <c:v>2.9</c:v>
                </c:pt>
                <c:pt idx="6">
                  <c:v>3</c:v>
                </c:pt>
                <c:pt idx="7">
                  <c:v>2.9</c:v>
                </c:pt>
                <c:pt idx="8">
                  <c:v>2.7</c:v>
                </c:pt>
                <c:pt idx="9">
                  <c:v>2.6</c:v>
                </c:pt>
                <c:pt idx="10">
                  <c:v>2.5</c:v>
                </c:pt>
                <c:pt idx="11">
                  <c:v>2.4</c:v>
                </c:pt>
                <c:pt idx="12">
                  <c:v>2.7</c:v>
                </c:pt>
                <c:pt idx="13">
                  <c:v>2.6</c:v>
                </c:pt>
                <c:pt idx="14">
                  <c:v>4.0999999999999996</c:v>
                </c:pt>
                <c:pt idx="15">
                  <c:v>11.4</c:v>
                </c:pt>
                <c:pt idx="16">
                  <c:v>10.4</c:v>
                </c:pt>
                <c:pt idx="17">
                  <c:v>8.6999999999999993</c:v>
                </c:pt>
                <c:pt idx="18">
                  <c:v>7.9</c:v>
                </c:pt>
                <c:pt idx="19">
                  <c:v>6.3</c:v>
                </c:pt>
                <c:pt idx="20">
                  <c:v>6</c:v>
                </c:pt>
                <c:pt idx="21">
                  <c:v>5.0999999999999996</c:v>
                </c:pt>
                <c:pt idx="22">
                  <c:v>5</c:v>
                </c:pt>
                <c:pt idx="23">
                  <c:v>4.9000000000000004</c:v>
                </c:pt>
                <c:pt idx="24">
                  <c:v>5.2</c:v>
                </c:pt>
                <c:pt idx="25">
                  <c:v>5.0999999999999996</c:v>
                </c:pt>
                <c:pt idx="26">
                  <c:v>4.8</c:v>
                </c:pt>
                <c:pt idx="27">
                  <c:v>4.2</c:v>
                </c:pt>
                <c:pt idx="28">
                  <c:v>4.0999999999999996</c:v>
                </c:pt>
                <c:pt idx="29">
                  <c:v>4.5</c:v>
                </c:pt>
                <c:pt idx="30">
                  <c:v>4.0999999999999996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3.2</c:v>
                </c:pt>
                <c:pt idx="35">
                  <c:v>2.9</c:v>
                </c:pt>
                <c:pt idx="36">
                  <c:v>3.4</c:v>
                </c:pt>
                <c:pt idx="37">
                  <c:v>3.2</c:v>
                </c:pt>
                <c:pt idx="38">
                  <c:v>2.8</c:v>
                </c:pt>
                <c:pt idx="39">
                  <c:v>2.6</c:v>
                </c:pt>
                <c:pt idx="40">
                  <c:v>2.7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2.9</c:v>
                </c:pt>
                <c:pt idx="46">
                  <c:v>2.9</c:v>
                </c:pt>
                <c:pt idx="47">
                  <c:v>2.8</c:v>
                </c:pt>
                <c:pt idx="48">
                  <c:v>3.3</c:v>
                </c:pt>
                <c:pt idx="49">
                  <c:v>3.5</c:v>
                </c:pt>
                <c:pt idx="50">
                  <c:v>3.3</c:v>
                </c:pt>
                <c:pt idx="51">
                  <c:v>2.9</c:v>
                </c:pt>
                <c:pt idx="52">
                  <c:v>3.3</c:v>
                </c:pt>
                <c:pt idx="53">
                  <c:v>3.5</c:v>
                </c:pt>
                <c:pt idx="54">
                  <c:v>3.6</c:v>
                </c:pt>
                <c:pt idx="55">
                  <c:v>3.6</c:v>
                </c:pt>
                <c:pt idx="56">
                  <c:v>3.5</c:v>
                </c:pt>
                <c:pt idx="57">
                  <c:v>3.3</c:v>
                </c:pt>
                <c:pt idx="58">
                  <c:v>3</c:v>
                </c:pt>
                <c:pt idx="59">
                  <c:v>3</c:v>
                </c:pt>
                <c:pt idx="60">
                  <c:v>3.4</c:v>
                </c:pt>
                <c:pt idx="61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6-4C3F-B3BE-040E22DCC209}"/>
            </c:ext>
          </c:extLst>
        </c:ser>
        <c:ser>
          <c:idx val="1"/>
          <c:order val="1"/>
          <c:tx>
            <c:strRef>
              <c:f>'Data NSA'!$AF$7</c:f>
              <c:strCache>
                <c:ptCount val="1"/>
                <c:pt idx="0">
                  <c:v>Texas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NSA'!$AF$334:$AF$395</c:f>
              <c:numCache>
                <c:formatCode>_(* #,##0.0_);_(* \(#,##0.0\);_(* "-"??_);_(@_)</c:formatCode>
                <c:ptCount val="62"/>
                <c:pt idx="0">
                  <c:v>4.2</c:v>
                </c:pt>
                <c:pt idx="1">
                  <c:v>3.8</c:v>
                </c:pt>
                <c:pt idx="2">
                  <c:v>3.5</c:v>
                </c:pt>
                <c:pt idx="3">
                  <c:v>3.1</c:v>
                </c:pt>
                <c:pt idx="4">
                  <c:v>3.1</c:v>
                </c:pt>
                <c:pt idx="5">
                  <c:v>3.8</c:v>
                </c:pt>
                <c:pt idx="6">
                  <c:v>3.9</c:v>
                </c:pt>
                <c:pt idx="7">
                  <c:v>3.7</c:v>
                </c:pt>
                <c:pt idx="8">
                  <c:v>3.4</c:v>
                </c:pt>
                <c:pt idx="9">
                  <c:v>3.3</c:v>
                </c:pt>
                <c:pt idx="10">
                  <c:v>3.3</c:v>
                </c:pt>
                <c:pt idx="11">
                  <c:v>3.2</c:v>
                </c:pt>
                <c:pt idx="12">
                  <c:v>3.7</c:v>
                </c:pt>
                <c:pt idx="13">
                  <c:v>3.5</c:v>
                </c:pt>
                <c:pt idx="14">
                  <c:v>5.4</c:v>
                </c:pt>
                <c:pt idx="15">
                  <c:v>12.3</c:v>
                </c:pt>
                <c:pt idx="16">
                  <c:v>11.8</c:v>
                </c:pt>
                <c:pt idx="17">
                  <c:v>10.4</c:v>
                </c:pt>
                <c:pt idx="18">
                  <c:v>9.6999999999999993</c:v>
                </c:pt>
                <c:pt idx="19">
                  <c:v>7.9</c:v>
                </c:pt>
                <c:pt idx="20">
                  <c:v>7.7</c:v>
                </c:pt>
                <c:pt idx="21">
                  <c:v>6.7</c:v>
                </c:pt>
                <c:pt idx="22">
                  <c:v>6.8</c:v>
                </c:pt>
                <c:pt idx="23">
                  <c:v>6.7</c:v>
                </c:pt>
                <c:pt idx="24">
                  <c:v>7</c:v>
                </c:pt>
                <c:pt idx="25">
                  <c:v>6.9</c:v>
                </c:pt>
                <c:pt idx="26">
                  <c:v>6.4</c:v>
                </c:pt>
                <c:pt idx="27">
                  <c:v>5.9</c:v>
                </c:pt>
                <c:pt idx="28">
                  <c:v>5.7</c:v>
                </c:pt>
                <c:pt idx="29">
                  <c:v>6.4</c:v>
                </c:pt>
                <c:pt idx="30">
                  <c:v>5.9</c:v>
                </c:pt>
                <c:pt idx="31">
                  <c:v>5.5</c:v>
                </c:pt>
                <c:pt idx="32">
                  <c:v>5</c:v>
                </c:pt>
                <c:pt idx="33">
                  <c:v>4.7</c:v>
                </c:pt>
                <c:pt idx="34">
                  <c:v>4.4000000000000004</c:v>
                </c:pt>
                <c:pt idx="35">
                  <c:v>4.0999999999999996</c:v>
                </c:pt>
                <c:pt idx="36">
                  <c:v>4.5999999999999996</c:v>
                </c:pt>
                <c:pt idx="37">
                  <c:v>4.3</c:v>
                </c:pt>
                <c:pt idx="38">
                  <c:v>3.8</c:v>
                </c:pt>
                <c:pt idx="39">
                  <c:v>3.5</c:v>
                </c:pt>
                <c:pt idx="40">
                  <c:v>3.6</c:v>
                </c:pt>
                <c:pt idx="41">
                  <c:v>4.2</c:v>
                </c:pt>
                <c:pt idx="42">
                  <c:v>4.0999999999999996</c:v>
                </c:pt>
                <c:pt idx="43">
                  <c:v>4</c:v>
                </c:pt>
                <c:pt idx="44">
                  <c:v>3.8</c:v>
                </c:pt>
                <c:pt idx="45">
                  <c:v>3.8</c:v>
                </c:pt>
                <c:pt idx="46">
                  <c:v>3.8</c:v>
                </c:pt>
                <c:pt idx="47">
                  <c:v>3.7</c:v>
                </c:pt>
                <c:pt idx="48">
                  <c:v>4.3</c:v>
                </c:pt>
                <c:pt idx="49">
                  <c:v>4.4000000000000004</c:v>
                </c:pt>
                <c:pt idx="50">
                  <c:v>4</c:v>
                </c:pt>
                <c:pt idx="51">
                  <c:v>3.5</c:v>
                </c:pt>
                <c:pt idx="52">
                  <c:v>3.9</c:v>
                </c:pt>
                <c:pt idx="53">
                  <c:v>4.2</c:v>
                </c:pt>
                <c:pt idx="54">
                  <c:v>4.2</c:v>
                </c:pt>
                <c:pt idx="55">
                  <c:v>4.2</c:v>
                </c:pt>
                <c:pt idx="56">
                  <c:v>3.9</c:v>
                </c:pt>
                <c:pt idx="57">
                  <c:v>3.7</c:v>
                </c:pt>
                <c:pt idx="58">
                  <c:v>3.5</c:v>
                </c:pt>
                <c:pt idx="59">
                  <c:v>3.5</c:v>
                </c:pt>
                <c:pt idx="60">
                  <c:v>4.0999999999999996</c:v>
                </c:pt>
                <c:pt idx="61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6-4C3F-B3BE-040E22DCC209}"/>
            </c:ext>
          </c:extLst>
        </c:ser>
        <c:ser>
          <c:idx val="2"/>
          <c:order val="2"/>
          <c:tx>
            <c:strRef>
              <c:f>'Data NSA'!$AG$7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NSA'!$AG$334:$AG$395</c:f>
              <c:numCache>
                <c:formatCode>_(* #,##0.0_);_(* \(#,##0.0\);_(* "-"??_);_(@_)</c:formatCode>
                <c:ptCount val="62"/>
                <c:pt idx="0">
                  <c:v>4.4000000000000004</c:v>
                </c:pt>
                <c:pt idx="1">
                  <c:v>4.0999999999999996</c:v>
                </c:pt>
                <c:pt idx="2">
                  <c:v>3.9</c:v>
                </c:pt>
                <c:pt idx="3">
                  <c:v>3.3</c:v>
                </c:pt>
                <c:pt idx="4">
                  <c:v>3.4</c:v>
                </c:pt>
                <c:pt idx="5">
                  <c:v>3.8</c:v>
                </c:pt>
                <c:pt idx="6">
                  <c:v>4</c:v>
                </c:pt>
                <c:pt idx="7">
                  <c:v>3.8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3.4</c:v>
                </c:pt>
                <c:pt idx="12">
                  <c:v>4</c:v>
                </c:pt>
                <c:pt idx="13">
                  <c:v>3.8</c:v>
                </c:pt>
                <c:pt idx="14">
                  <c:v>4.5</c:v>
                </c:pt>
                <c:pt idx="15">
                  <c:v>14.4</c:v>
                </c:pt>
                <c:pt idx="16">
                  <c:v>13</c:v>
                </c:pt>
                <c:pt idx="17">
                  <c:v>11.2</c:v>
                </c:pt>
                <c:pt idx="18">
                  <c:v>10.5</c:v>
                </c:pt>
                <c:pt idx="19">
                  <c:v>8.5</c:v>
                </c:pt>
                <c:pt idx="20">
                  <c:v>7.7</c:v>
                </c:pt>
                <c:pt idx="21">
                  <c:v>6.6</c:v>
                </c:pt>
                <c:pt idx="22">
                  <c:v>6.4</c:v>
                </c:pt>
                <c:pt idx="23">
                  <c:v>6.5</c:v>
                </c:pt>
                <c:pt idx="24">
                  <c:v>6.8</c:v>
                </c:pt>
                <c:pt idx="25">
                  <c:v>6.6</c:v>
                </c:pt>
                <c:pt idx="26">
                  <c:v>6.2</c:v>
                </c:pt>
                <c:pt idx="27">
                  <c:v>5.7</c:v>
                </c:pt>
                <c:pt idx="28">
                  <c:v>5.5</c:v>
                </c:pt>
                <c:pt idx="29">
                  <c:v>6.1</c:v>
                </c:pt>
                <c:pt idx="30">
                  <c:v>5.7</c:v>
                </c:pt>
                <c:pt idx="31">
                  <c:v>5.3</c:v>
                </c:pt>
                <c:pt idx="32">
                  <c:v>4.5999999999999996</c:v>
                </c:pt>
                <c:pt idx="33">
                  <c:v>4.3</c:v>
                </c:pt>
                <c:pt idx="34">
                  <c:v>3.9</c:v>
                </c:pt>
                <c:pt idx="35">
                  <c:v>3.7</c:v>
                </c:pt>
                <c:pt idx="36">
                  <c:v>4.4000000000000004</c:v>
                </c:pt>
                <c:pt idx="37">
                  <c:v>4.0999999999999996</c:v>
                </c:pt>
                <c:pt idx="38">
                  <c:v>3.8</c:v>
                </c:pt>
                <c:pt idx="39">
                  <c:v>3.3</c:v>
                </c:pt>
                <c:pt idx="40">
                  <c:v>3.4</c:v>
                </c:pt>
                <c:pt idx="41">
                  <c:v>3.8</c:v>
                </c:pt>
                <c:pt idx="42">
                  <c:v>3.8</c:v>
                </c:pt>
                <c:pt idx="43">
                  <c:v>3.8</c:v>
                </c:pt>
                <c:pt idx="44">
                  <c:v>3.3</c:v>
                </c:pt>
                <c:pt idx="45">
                  <c:v>3.4</c:v>
                </c:pt>
                <c:pt idx="46">
                  <c:v>3.4</c:v>
                </c:pt>
                <c:pt idx="47">
                  <c:v>3.3</c:v>
                </c:pt>
                <c:pt idx="48">
                  <c:v>3.9</c:v>
                </c:pt>
                <c:pt idx="49">
                  <c:v>3.9</c:v>
                </c:pt>
                <c:pt idx="50">
                  <c:v>3.6</c:v>
                </c:pt>
                <c:pt idx="51">
                  <c:v>3.1</c:v>
                </c:pt>
                <c:pt idx="52">
                  <c:v>3.4</c:v>
                </c:pt>
                <c:pt idx="53">
                  <c:v>3.8</c:v>
                </c:pt>
                <c:pt idx="54">
                  <c:v>3.8</c:v>
                </c:pt>
                <c:pt idx="55">
                  <c:v>3.9</c:v>
                </c:pt>
                <c:pt idx="56">
                  <c:v>3.6</c:v>
                </c:pt>
                <c:pt idx="57">
                  <c:v>3.6</c:v>
                </c:pt>
                <c:pt idx="58">
                  <c:v>3.5</c:v>
                </c:pt>
                <c:pt idx="59">
                  <c:v>3.5</c:v>
                </c:pt>
                <c:pt idx="60">
                  <c:v>4.0999999999999996</c:v>
                </c:pt>
                <c:pt idx="61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6-4C3F-B3BE-040E22DCC209}"/>
            </c:ext>
          </c:extLst>
        </c:ser>
        <c:ser>
          <c:idx val="3"/>
          <c:order val="3"/>
          <c:tx>
            <c:v>Austin MSA Seasonally Adj</c:v>
          </c:tx>
          <c:spPr>
            <a:ln w="381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SA'!$E$298:$E$359</c:f>
              <c:numCache>
                <c:formatCode>_(* #,##0.0_);_(* \(#,##0.0\);_(* "-"??_);_(@_)</c:formatCode>
                <c:ptCount val="62"/>
                <c:pt idx="0">
                  <c:v>2.9</c:v>
                </c:pt>
                <c:pt idx="1">
                  <c:v>2.9</c:v>
                </c:pt>
                <c:pt idx="2">
                  <c:v>2.8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2.6</c:v>
                </c:pt>
                <c:pt idx="11">
                  <c:v>2.6</c:v>
                </c:pt>
                <c:pt idx="12">
                  <c:v>2.5</c:v>
                </c:pt>
                <c:pt idx="13">
                  <c:v>2.5</c:v>
                </c:pt>
                <c:pt idx="14">
                  <c:v>4.0999999999999996</c:v>
                </c:pt>
                <c:pt idx="15">
                  <c:v>11.8</c:v>
                </c:pt>
                <c:pt idx="16">
                  <c:v>10.5</c:v>
                </c:pt>
                <c:pt idx="17">
                  <c:v>8.5</c:v>
                </c:pt>
                <c:pt idx="18">
                  <c:v>7.7</c:v>
                </c:pt>
                <c:pt idx="19">
                  <c:v>6.2</c:v>
                </c:pt>
                <c:pt idx="20">
                  <c:v>6</c:v>
                </c:pt>
                <c:pt idx="21">
                  <c:v>5.3</c:v>
                </c:pt>
                <c:pt idx="22">
                  <c:v>5.0999999999999996</c:v>
                </c:pt>
                <c:pt idx="23">
                  <c:v>5</c:v>
                </c:pt>
                <c:pt idx="24">
                  <c:v>4.5999999999999996</c:v>
                </c:pt>
                <c:pt idx="25">
                  <c:v>4.5999999999999996</c:v>
                </c:pt>
                <c:pt idx="26">
                  <c:v>4.5999999999999996</c:v>
                </c:pt>
                <c:pt idx="27">
                  <c:v>4.4000000000000004</c:v>
                </c:pt>
                <c:pt idx="28">
                  <c:v>4.3</c:v>
                </c:pt>
                <c:pt idx="29">
                  <c:v>4.0999999999999996</c:v>
                </c:pt>
                <c:pt idx="30">
                  <c:v>3.9</c:v>
                </c:pt>
                <c:pt idx="31">
                  <c:v>3.8</c:v>
                </c:pt>
                <c:pt idx="32">
                  <c:v>3.6</c:v>
                </c:pt>
                <c:pt idx="33">
                  <c:v>3.5</c:v>
                </c:pt>
                <c:pt idx="34">
                  <c:v>3.3</c:v>
                </c:pt>
                <c:pt idx="35">
                  <c:v>3.2</c:v>
                </c:pt>
                <c:pt idx="36">
                  <c:v>3.1</c:v>
                </c:pt>
                <c:pt idx="37">
                  <c:v>3</c:v>
                </c:pt>
                <c:pt idx="38">
                  <c:v>2.9</c:v>
                </c:pt>
                <c:pt idx="39">
                  <c:v>2.9</c:v>
                </c:pt>
                <c:pt idx="40">
                  <c:v>2.8</c:v>
                </c:pt>
                <c:pt idx="41">
                  <c:v>2.8</c:v>
                </c:pt>
                <c:pt idx="42">
                  <c:v>2.9</c:v>
                </c:pt>
                <c:pt idx="43">
                  <c:v>2.9</c:v>
                </c:pt>
                <c:pt idx="44">
                  <c:v>2.9</c:v>
                </c:pt>
                <c:pt idx="45">
                  <c:v>2.9</c:v>
                </c:pt>
                <c:pt idx="46">
                  <c:v>3</c:v>
                </c:pt>
                <c:pt idx="47">
                  <c:v>3.1</c:v>
                </c:pt>
                <c:pt idx="48">
                  <c:v>3.2</c:v>
                </c:pt>
                <c:pt idx="49">
                  <c:v>3.2</c:v>
                </c:pt>
                <c:pt idx="50">
                  <c:v>3.3</c:v>
                </c:pt>
                <c:pt idx="51">
                  <c:v>3.3</c:v>
                </c:pt>
                <c:pt idx="52">
                  <c:v>3.4</c:v>
                </c:pt>
                <c:pt idx="53">
                  <c:v>3.4</c:v>
                </c:pt>
                <c:pt idx="54">
                  <c:v>3.4</c:v>
                </c:pt>
                <c:pt idx="55">
                  <c:v>3.4</c:v>
                </c:pt>
                <c:pt idx="56">
                  <c:v>3.4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F26-4C3F-B3BE-040E22DCC209}"/>
            </c:ext>
          </c:extLst>
        </c:ser>
        <c:ser>
          <c:idx val="4"/>
          <c:order val="4"/>
          <c:tx>
            <c:v>Texas Seasonally Adj</c:v>
          </c:tx>
          <c:spPr>
            <a:ln w="381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SA'!$J$298:$J$359</c:f>
              <c:numCache>
                <c:formatCode>_(* #,##0.0_);_(* \(#,##0.0\);_(* "-"??_);_(@_)</c:formatCode>
                <c:ptCount val="62"/>
                <c:pt idx="0">
                  <c:v>3.7</c:v>
                </c:pt>
                <c:pt idx="1">
                  <c:v>3.7</c:v>
                </c:pt>
                <c:pt idx="2">
                  <c:v>3.6</c:v>
                </c:pt>
                <c:pt idx="3">
                  <c:v>3.5</c:v>
                </c:pt>
                <c:pt idx="4">
                  <c:v>3.4</c:v>
                </c:pt>
                <c:pt idx="5">
                  <c:v>3.4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3.6</c:v>
                </c:pt>
                <c:pt idx="14">
                  <c:v>5</c:v>
                </c:pt>
                <c:pt idx="15">
                  <c:v>12.8</c:v>
                </c:pt>
                <c:pt idx="16">
                  <c:v>11.6</c:v>
                </c:pt>
                <c:pt idx="17">
                  <c:v>10.1</c:v>
                </c:pt>
                <c:pt idx="18">
                  <c:v>9.3000000000000007</c:v>
                </c:pt>
                <c:pt idx="19">
                  <c:v>8.1</c:v>
                </c:pt>
                <c:pt idx="20">
                  <c:v>7.7</c:v>
                </c:pt>
                <c:pt idx="21">
                  <c:v>7.1</c:v>
                </c:pt>
                <c:pt idx="22">
                  <c:v>7</c:v>
                </c:pt>
                <c:pt idx="23">
                  <c:v>6.9</c:v>
                </c:pt>
                <c:pt idx="24">
                  <c:v>6.7</c:v>
                </c:pt>
                <c:pt idx="25">
                  <c:v>6.6</c:v>
                </c:pt>
                <c:pt idx="26">
                  <c:v>6.4</c:v>
                </c:pt>
                <c:pt idx="27">
                  <c:v>6.2</c:v>
                </c:pt>
                <c:pt idx="28">
                  <c:v>6</c:v>
                </c:pt>
                <c:pt idx="29">
                  <c:v>5.8</c:v>
                </c:pt>
                <c:pt idx="30">
                  <c:v>5.6</c:v>
                </c:pt>
                <c:pt idx="31">
                  <c:v>5.3</c:v>
                </c:pt>
                <c:pt idx="32">
                  <c:v>5.0999999999999996</c:v>
                </c:pt>
                <c:pt idx="33">
                  <c:v>4.9000000000000004</c:v>
                </c:pt>
                <c:pt idx="34">
                  <c:v>4.5999999999999996</c:v>
                </c:pt>
                <c:pt idx="35">
                  <c:v>4.5</c:v>
                </c:pt>
                <c:pt idx="36">
                  <c:v>4.3</c:v>
                </c:pt>
                <c:pt idx="37">
                  <c:v>4.0999999999999996</c:v>
                </c:pt>
                <c:pt idx="38">
                  <c:v>3.9</c:v>
                </c:pt>
                <c:pt idx="39">
                  <c:v>3.8</c:v>
                </c:pt>
                <c:pt idx="40">
                  <c:v>3.8</c:v>
                </c:pt>
                <c:pt idx="41">
                  <c:v>3.8</c:v>
                </c:pt>
                <c:pt idx="42">
                  <c:v>3.8</c:v>
                </c:pt>
                <c:pt idx="43">
                  <c:v>3.8</c:v>
                </c:pt>
                <c:pt idx="44">
                  <c:v>3.9</c:v>
                </c:pt>
                <c:pt idx="45">
                  <c:v>4</c:v>
                </c:pt>
                <c:pt idx="46">
                  <c:v>4</c:v>
                </c:pt>
                <c:pt idx="47">
                  <c:v>4.0999999999999996</c:v>
                </c:pt>
                <c:pt idx="48">
                  <c:v>4.0999999999999996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3.9</c:v>
                </c:pt>
                <c:pt idx="54">
                  <c:v>3.9</c:v>
                </c:pt>
                <c:pt idx="55">
                  <c:v>3.9</c:v>
                </c:pt>
                <c:pt idx="56">
                  <c:v>3.9</c:v>
                </c:pt>
                <c:pt idx="57">
                  <c:v>3.9</c:v>
                </c:pt>
                <c:pt idx="58">
                  <c:v>3.9</c:v>
                </c:pt>
                <c:pt idx="59">
                  <c:v>3.9</c:v>
                </c:pt>
                <c:pt idx="60">
                  <c:v>3.9</c:v>
                </c:pt>
                <c:pt idx="61">
                  <c:v>3.9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F26-4C3F-B3BE-040E22DCC209}"/>
            </c:ext>
          </c:extLst>
        </c:ser>
        <c:ser>
          <c:idx val="5"/>
          <c:order val="5"/>
          <c:tx>
            <c:v>United States Seasonally Adj</c:v>
          </c:tx>
          <c:spPr>
            <a:ln w="381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SA'!$N$298:$N$359</c:f>
              <c:numCache>
                <c:formatCode>_(* #,##0.0_);_(* \(#,##0.0\);_(* "-"??_);_(@_)</c:formatCode>
                <c:ptCount val="62"/>
                <c:pt idx="0">
                  <c:v>4</c:v>
                </c:pt>
                <c:pt idx="1">
                  <c:v>3.8</c:v>
                </c:pt>
                <c:pt idx="2">
                  <c:v>3.8</c:v>
                </c:pt>
                <c:pt idx="3">
                  <c:v>3.7</c:v>
                </c:pt>
                <c:pt idx="4">
                  <c:v>3.6</c:v>
                </c:pt>
                <c:pt idx="5">
                  <c:v>3.6</c:v>
                </c:pt>
                <c:pt idx="6">
                  <c:v>3.7</c:v>
                </c:pt>
                <c:pt idx="7">
                  <c:v>3.6</c:v>
                </c:pt>
                <c:pt idx="8">
                  <c:v>3.5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3.5</c:v>
                </c:pt>
                <c:pt idx="14">
                  <c:v>4.4000000000000004</c:v>
                </c:pt>
                <c:pt idx="15">
                  <c:v>14.8</c:v>
                </c:pt>
                <c:pt idx="16">
                  <c:v>13.2</c:v>
                </c:pt>
                <c:pt idx="17">
                  <c:v>11</c:v>
                </c:pt>
                <c:pt idx="18">
                  <c:v>10.199999999999999</c:v>
                </c:pt>
                <c:pt idx="19">
                  <c:v>8.4</c:v>
                </c:pt>
                <c:pt idx="20">
                  <c:v>7.8</c:v>
                </c:pt>
                <c:pt idx="21">
                  <c:v>6.8</c:v>
                </c:pt>
                <c:pt idx="22">
                  <c:v>6.7</c:v>
                </c:pt>
                <c:pt idx="23">
                  <c:v>6.7</c:v>
                </c:pt>
                <c:pt idx="24">
                  <c:v>6.4</c:v>
                </c:pt>
                <c:pt idx="25">
                  <c:v>6.2</c:v>
                </c:pt>
                <c:pt idx="26">
                  <c:v>6.1</c:v>
                </c:pt>
                <c:pt idx="27">
                  <c:v>6.1</c:v>
                </c:pt>
                <c:pt idx="28">
                  <c:v>5.8</c:v>
                </c:pt>
                <c:pt idx="29">
                  <c:v>5.9</c:v>
                </c:pt>
                <c:pt idx="30">
                  <c:v>5.4</c:v>
                </c:pt>
                <c:pt idx="31">
                  <c:v>5.0999999999999996</c:v>
                </c:pt>
                <c:pt idx="32">
                  <c:v>4.7</c:v>
                </c:pt>
                <c:pt idx="33">
                  <c:v>4.5</c:v>
                </c:pt>
                <c:pt idx="34">
                  <c:v>4.0999999999999996</c:v>
                </c:pt>
                <c:pt idx="35">
                  <c:v>3.9</c:v>
                </c:pt>
                <c:pt idx="36">
                  <c:v>4</c:v>
                </c:pt>
                <c:pt idx="37">
                  <c:v>3.8</c:v>
                </c:pt>
                <c:pt idx="38">
                  <c:v>3.6</c:v>
                </c:pt>
                <c:pt idx="39">
                  <c:v>3.7</c:v>
                </c:pt>
                <c:pt idx="40">
                  <c:v>3.6</c:v>
                </c:pt>
                <c:pt idx="41">
                  <c:v>3.6</c:v>
                </c:pt>
                <c:pt idx="42">
                  <c:v>3.5</c:v>
                </c:pt>
                <c:pt idx="43">
                  <c:v>3.6</c:v>
                </c:pt>
                <c:pt idx="44">
                  <c:v>3.5</c:v>
                </c:pt>
                <c:pt idx="45">
                  <c:v>3.6</c:v>
                </c:pt>
                <c:pt idx="46">
                  <c:v>3.6</c:v>
                </c:pt>
                <c:pt idx="47">
                  <c:v>3.5</c:v>
                </c:pt>
                <c:pt idx="48">
                  <c:v>3.4</c:v>
                </c:pt>
                <c:pt idx="49">
                  <c:v>3.6</c:v>
                </c:pt>
                <c:pt idx="50">
                  <c:v>3.5</c:v>
                </c:pt>
                <c:pt idx="51">
                  <c:v>3.4</c:v>
                </c:pt>
                <c:pt idx="52">
                  <c:v>3.7</c:v>
                </c:pt>
                <c:pt idx="53">
                  <c:v>3.6</c:v>
                </c:pt>
                <c:pt idx="54">
                  <c:v>3.5</c:v>
                </c:pt>
                <c:pt idx="55">
                  <c:v>3.8</c:v>
                </c:pt>
                <c:pt idx="56">
                  <c:v>3.8</c:v>
                </c:pt>
                <c:pt idx="57">
                  <c:v>3.8</c:v>
                </c:pt>
                <c:pt idx="58">
                  <c:v>3.7</c:v>
                </c:pt>
                <c:pt idx="59">
                  <c:v>3.7</c:v>
                </c:pt>
                <c:pt idx="60">
                  <c:v>3.7</c:v>
                </c:pt>
                <c:pt idx="61">
                  <c:v>3.9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F26-4C3F-B3BE-040E22DC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41199"/>
        <c:axId val="1"/>
      </c:lineChart>
      <c:catAx>
        <c:axId val="13414411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6.2344260241609644E-3"/>
              <c:y val="0.43697490505367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41199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Unemployment Rate, Seasonally Adjusted (%)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46719160104987E-2"/>
          <c:y val="0.12585858585858586"/>
          <c:w val="0.9336360647226789"/>
          <c:h val="0.76165481587528827"/>
        </c:manualLayout>
      </c:layout>
      <c:lineChart>
        <c:grouping val="standard"/>
        <c:varyColors val="0"/>
        <c:ser>
          <c:idx val="0"/>
          <c:order val="0"/>
          <c:tx>
            <c:strRef>
              <c:f>'Data SA'!$B$7:$F$7</c:f>
              <c:strCache>
                <c:ptCount val="1"/>
                <c:pt idx="0">
                  <c:v>Austin MSA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SA'!$A$34:$A$357</c:f>
              <c:strCache>
                <c:ptCount val="324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</c:strCache>
            </c:strRef>
          </c:cat>
          <c:val>
            <c:numRef>
              <c:f>'Data SA'!$E$34:$E$357</c:f>
              <c:numCache>
                <c:formatCode>_(* #,##0.0_);_(* \(#,##0.0\);_(* "-"??_);_(@_)</c:formatCode>
                <c:ptCount val="324"/>
                <c:pt idx="0">
                  <c:v>3.4</c:v>
                </c:pt>
                <c:pt idx="1">
                  <c:v>3.3</c:v>
                </c:pt>
                <c:pt idx="2">
                  <c:v>3.3</c:v>
                </c:pt>
                <c:pt idx="3">
                  <c:v>3.2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</c:v>
                </c:pt>
                <c:pt idx="8">
                  <c:v>3</c:v>
                </c:pt>
                <c:pt idx="9">
                  <c:v>2.9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2.7</c:v>
                </c:pt>
                <c:pt idx="22">
                  <c:v>2.6</c:v>
                </c:pt>
                <c:pt idx="23">
                  <c:v>2.5</c:v>
                </c:pt>
                <c:pt idx="24">
                  <c:v>2.4</c:v>
                </c:pt>
                <c:pt idx="25">
                  <c:v>2.4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2.2000000000000002</c:v>
                </c:pt>
                <c:pt idx="36">
                  <c:v>3.2</c:v>
                </c:pt>
                <c:pt idx="37">
                  <c:v>3.2</c:v>
                </c:pt>
                <c:pt idx="38">
                  <c:v>3.2</c:v>
                </c:pt>
                <c:pt idx="39">
                  <c:v>3.2</c:v>
                </c:pt>
                <c:pt idx="40">
                  <c:v>3.1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2.9</c:v>
                </c:pt>
                <c:pt idx="46">
                  <c:v>2.9</c:v>
                </c:pt>
                <c:pt idx="47">
                  <c:v>2.9</c:v>
                </c:pt>
                <c:pt idx="48">
                  <c:v>3</c:v>
                </c:pt>
                <c:pt idx="49">
                  <c:v>3.1</c:v>
                </c:pt>
                <c:pt idx="50">
                  <c:v>3.4</c:v>
                </c:pt>
                <c:pt idx="51">
                  <c:v>3.6</c:v>
                </c:pt>
                <c:pt idx="52">
                  <c:v>3.9</c:v>
                </c:pt>
                <c:pt idx="53">
                  <c:v>4.2</c:v>
                </c:pt>
                <c:pt idx="54">
                  <c:v>4.4000000000000004</c:v>
                </c:pt>
                <c:pt idx="55">
                  <c:v>4.7</c:v>
                </c:pt>
                <c:pt idx="56">
                  <c:v>5</c:v>
                </c:pt>
                <c:pt idx="57">
                  <c:v>5.2</c:v>
                </c:pt>
                <c:pt idx="58">
                  <c:v>5.4</c:v>
                </c:pt>
                <c:pt idx="59">
                  <c:v>5.6</c:v>
                </c:pt>
                <c:pt idx="60">
                  <c:v>5.7</c:v>
                </c:pt>
                <c:pt idx="61">
                  <c:v>5.8</c:v>
                </c:pt>
                <c:pt idx="62">
                  <c:v>5.9</c:v>
                </c:pt>
                <c:pt idx="63">
                  <c:v>5.9</c:v>
                </c:pt>
                <c:pt idx="64">
                  <c:v>5.9</c:v>
                </c:pt>
                <c:pt idx="65">
                  <c:v>5.9</c:v>
                </c:pt>
                <c:pt idx="66">
                  <c:v>5.9</c:v>
                </c:pt>
                <c:pt idx="67">
                  <c:v>5.8</c:v>
                </c:pt>
                <c:pt idx="68">
                  <c:v>5.8</c:v>
                </c:pt>
                <c:pt idx="69">
                  <c:v>5.8</c:v>
                </c:pt>
                <c:pt idx="70">
                  <c:v>5.9</c:v>
                </c:pt>
                <c:pt idx="71">
                  <c:v>6</c:v>
                </c:pt>
                <c:pt idx="72">
                  <c:v>6.1</c:v>
                </c:pt>
                <c:pt idx="73">
                  <c:v>6.1</c:v>
                </c:pt>
                <c:pt idx="74">
                  <c:v>6.2</c:v>
                </c:pt>
                <c:pt idx="75">
                  <c:v>6.2</c:v>
                </c:pt>
                <c:pt idx="76">
                  <c:v>6.2</c:v>
                </c:pt>
                <c:pt idx="77">
                  <c:v>6.2</c:v>
                </c:pt>
                <c:pt idx="78">
                  <c:v>6.1</c:v>
                </c:pt>
                <c:pt idx="79">
                  <c:v>6.1</c:v>
                </c:pt>
                <c:pt idx="80">
                  <c:v>5.9</c:v>
                </c:pt>
                <c:pt idx="81">
                  <c:v>5.8</c:v>
                </c:pt>
                <c:pt idx="82">
                  <c:v>5.7</c:v>
                </c:pt>
                <c:pt idx="83">
                  <c:v>5.6</c:v>
                </c:pt>
                <c:pt idx="84">
                  <c:v>5.5</c:v>
                </c:pt>
                <c:pt idx="85">
                  <c:v>5.4</c:v>
                </c:pt>
                <c:pt idx="86">
                  <c:v>5.3</c:v>
                </c:pt>
                <c:pt idx="87">
                  <c:v>5.2</c:v>
                </c:pt>
                <c:pt idx="88">
                  <c:v>5.0999999999999996</c:v>
                </c:pt>
                <c:pt idx="89">
                  <c:v>5</c:v>
                </c:pt>
                <c:pt idx="90">
                  <c:v>5</c:v>
                </c:pt>
                <c:pt idx="91">
                  <c:v>4.9000000000000004</c:v>
                </c:pt>
                <c:pt idx="92">
                  <c:v>4.9000000000000004</c:v>
                </c:pt>
                <c:pt idx="93">
                  <c:v>4.9000000000000004</c:v>
                </c:pt>
                <c:pt idx="94">
                  <c:v>4.9000000000000004</c:v>
                </c:pt>
                <c:pt idx="95">
                  <c:v>4.9000000000000004</c:v>
                </c:pt>
                <c:pt idx="96">
                  <c:v>4.9000000000000004</c:v>
                </c:pt>
                <c:pt idx="97">
                  <c:v>4.8</c:v>
                </c:pt>
                <c:pt idx="98">
                  <c:v>4.7</c:v>
                </c:pt>
                <c:pt idx="99">
                  <c:v>4.5999999999999996</c:v>
                </c:pt>
                <c:pt idx="100">
                  <c:v>4.5</c:v>
                </c:pt>
                <c:pt idx="101">
                  <c:v>4.5</c:v>
                </c:pt>
                <c:pt idx="102">
                  <c:v>4.5</c:v>
                </c:pt>
                <c:pt idx="103">
                  <c:v>4.5</c:v>
                </c:pt>
                <c:pt idx="104">
                  <c:v>4.5</c:v>
                </c:pt>
                <c:pt idx="105">
                  <c:v>4.5</c:v>
                </c:pt>
                <c:pt idx="106">
                  <c:v>4.5999999999999996</c:v>
                </c:pt>
                <c:pt idx="107">
                  <c:v>4.5</c:v>
                </c:pt>
                <c:pt idx="108">
                  <c:v>4.5</c:v>
                </c:pt>
                <c:pt idx="109">
                  <c:v>4.5</c:v>
                </c:pt>
                <c:pt idx="110">
                  <c:v>4.5</c:v>
                </c:pt>
                <c:pt idx="111">
                  <c:v>4.5</c:v>
                </c:pt>
                <c:pt idx="112">
                  <c:v>4.4000000000000004</c:v>
                </c:pt>
                <c:pt idx="113">
                  <c:v>4.4000000000000004</c:v>
                </c:pt>
                <c:pt idx="114">
                  <c:v>4.3</c:v>
                </c:pt>
                <c:pt idx="115">
                  <c:v>4.0999999999999996</c:v>
                </c:pt>
                <c:pt idx="116">
                  <c:v>4</c:v>
                </c:pt>
                <c:pt idx="117">
                  <c:v>3.9</c:v>
                </c:pt>
                <c:pt idx="118">
                  <c:v>3.8</c:v>
                </c:pt>
                <c:pt idx="119">
                  <c:v>3.8</c:v>
                </c:pt>
                <c:pt idx="120">
                  <c:v>3.7</c:v>
                </c:pt>
                <c:pt idx="121">
                  <c:v>3.7</c:v>
                </c:pt>
                <c:pt idx="122">
                  <c:v>3.7</c:v>
                </c:pt>
                <c:pt idx="123">
                  <c:v>3.6</c:v>
                </c:pt>
                <c:pt idx="124">
                  <c:v>3.6</c:v>
                </c:pt>
                <c:pt idx="125">
                  <c:v>3.6</c:v>
                </c:pt>
                <c:pt idx="126">
                  <c:v>3.6</c:v>
                </c:pt>
                <c:pt idx="127">
                  <c:v>3.7</c:v>
                </c:pt>
                <c:pt idx="128">
                  <c:v>3.7</c:v>
                </c:pt>
                <c:pt idx="129">
                  <c:v>3.8</c:v>
                </c:pt>
                <c:pt idx="130">
                  <c:v>3.8</c:v>
                </c:pt>
                <c:pt idx="131">
                  <c:v>3.8</c:v>
                </c:pt>
                <c:pt idx="132">
                  <c:v>3.8</c:v>
                </c:pt>
                <c:pt idx="133">
                  <c:v>3.8</c:v>
                </c:pt>
                <c:pt idx="134">
                  <c:v>3.9</c:v>
                </c:pt>
                <c:pt idx="135">
                  <c:v>3.9</c:v>
                </c:pt>
                <c:pt idx="136">
                  <c:v>4</c:v>
                </c:pt>
                <c:pt idx="137">
                  <c:v>4.2</c:v>
                </c:pt>
                <c:pt idx="138">
                  <c:v>4.3</c:v>
                </c:pt>
                <c:pt idx="139">
                  <c:v>4.5</c:v>
                </c:pt>
                <c:pt idx="140">
                  <c:v>4.7</c:v>
                </c:pt>
                <c:pt idx="141">
                  <c:v>4.9000000000000004</c:v>
                </c:pt>
                <c:pt idx="142">
                  <c:v>5.2</c:v>
                </c:pt>
                <c:pt idx="143">
                  <c:v>5.5</c:v>
                </c:pt>
                <c:pt idx="144">
                  <c:v>5.7</c:v>
                </c:pt>
                <c:pt idx="145">
                  <c:v>5.9</c:v>
                </c:pt>
                <c:pt idx="146">
                  <c:v>6.1</c:v>
                </c:pt>
                <c:pt idx="147">
                  <c:v>6.2</c:v>
                </c:pt>
                <c:pt idx="148">
                  <c:v>7</c:v>
                </c:pt>
                <c:pt idx="149">
                  <c:v>7.1</c:v>
                </c:pt>
                <c:pt idx="150">
                  <c:v>7.2</c:v>
                </c:pt>
                <c:pt idx="151">
                  <c:v>7.3</c:v>
                </c:pt>
                <c:pt idx="152">
                  <c:v>7.4</c:v>
                </c:pt>
                <c:pt idx="153">
                  <c:v>7.4</c:v>
                </c:pt>
                <c:pt idx="154">
                  <c:v>7.4</c:v>
                </c:pt>
                <c:pt idx="155">
                  <c:v>7.4</c:v>
                </c:pt>
                <c:pt idx="156">
                  <c:v>7.2</c:v>
                </c:pt>
                <c:pt idx="157">
                  <c:v>7.2</c:v>
                </c:pt>
                <c:pt idx="158">
                  <c:v>7.2</c:v>
                </c:pt>
                <c:pt idx="159">
                  <c:v>7.1</c:v>
                </c:pt>
                <c:pt idx="160">
                  <c:v>7.1</c:v>
                </c:pt>
                <c:pt idx="161">
                  <c:v>7</c:v>
                </c:pt>
                <c:pt idx="162">
                  <c:v>6.9</c:v>
                </c:pt>
                <c:pt idx="163">
                  <c:v>6.9</c:v>
                </c:pt>
                <c:pt idx="164">
                  <c:v>6.9</c:v>
                </c:pt>
                <c:pt idx="165">
                  <c:v>6.9</c:v>
                </c:pt>
                <c:pt idx="166">
                  <c:v>6.9</c:v>
                </c:pt>
                <c:pt idx="167">
                  <c:v>6.9</c:v>
                </c:pt>
                <c:pt idx="168">
                  <c:v>6.9</c:v>
                </c:pt>
                <c:pt idx="169">
                  <c:v>6.9</c:v>
                </c:pt>
                <c:pt idx="170">
                  <c:v>6.9</c:v>
                </c:pt>
                <c:pt idx="171">
                  <c:v>6.9</c:v>
                </c:pt>
                <c:pt idx="172">
                  <c:v>7</c:v>
                </c:pt>
                <c:pt idx="173">
                  <c:v>7</c:v>
                </c:pt>
                <c:pt idx="174">
                  <c:v>7.1</c:v>
                </c:pt>
                <c:pt idx="175">
                  <c:v>7</c:v>
                </c:pt>
                <c:pt idx="176">
                  <c:v>6.9</c:v>
                </c:pt>
                <c:pt idx="177">
                  <c:v>6.7</c:v>
                </c:pt>
                <c:pt idx="178">
                  <c:v>6.5</c:v>
                </c:pt>
                <c:pt idx="179">
                  <c:v>6.2</c:v>
                </c:pt>
                <c:pt idx="180">
                  <c:v>6</c:v>
                </c:pt>
                <c:pt idx="181">
                  <c:v>5.9</c:v>
                </c:pt>
                <c:pt idx="182">
                  <c:v>5.8</c:v>
                </c:pt>
                <c:pt idx="183">
                  <c:v>5.8</c:v>
                </c:pt>
                <c:pt idx="184">
                  <c:v>5.8</c:v>
                </c:pt>
                <c:pt idx="185">
                  <c:v>5.7</c:v>
                </c:pt>
                <c:pt idx="186">
                  <c:v>5.7</c:v>
                </c:pt>
                <c:pt idx="187">
                  <c:v>5.6</c:v>
                </c:pt>
                <c:pt idx="188">
                  <c:v>5.5</c:v>
                </c:pt>
                <c:pt idx="189">
                  <c:v>5.4</c:v>
                </c:pt>
                <c:pt idx="190">
                  <c:v>5.4</c:v>
                </c:pt>
                <c:pt idx="191">
                  <c:v>5.4</c:v>
                </c:pt>
                <c:pt idx="192">
                  <c:v>5.4</c:v>
                </c:pt>
                <c:pt idx="193">
                  <c:v>5.4</c:v>
                </c:pt>
                <c:pt idx="194">
                  <c:v>5.4</c:v>
                </c:pt>
                <c:pt idx="195">
                  <c:v>5.4</c:v>
                </c:pt>
                <c:pt idx="196">
                  <c:v>5.4</c:v>
                </c:pt>
                <c:pt idx="197">
                  <c:v>5.3</c:v>
                </c:pt>
                <c:pt idx="198">
                  <c:v>5.3</c:v>
                </c:pt>
                <c:pt idx="199">
                  <c:v>5.2</c:v>
                </c:pt>
                <c:pt idx="200">
                  <c:v>5.0999999999999996</c:v>
                </c:pt>
                <c:pt idx="201">
                  <c:v>5</c:v>
                </c:pt>
                <c:pt idx="202">
                  <c:v>4.9000000000000004</c:v>
                </c:pt>
                <c:pt idx="203">
                  <c:v>4.7</c:v>
                </c:pt>
                <c:pt idx="204">
                  <c:v>4.5999999999999996</c:v>
                </c:pt>
                <c:pt idx="205">
                  <c:v>4.5</c:v>
                </c:pt>
                <c:pt idx="206">
                  <c:v>4.4000000000000004</c:v>
                </c:pt>
                <c:pt idx="207">
                  <c:v>4.4000000000000004</c:v>
                </c:pt>
                <c:pt idx="208">
                  <c:v>4.4000000000000004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4.2</c:v>
                </c:pt>
                <c:pt idx="213">
                  <c:v>4.0999999999999996</c:v>
                </c:pt>
                <c:pt idx="214">
                  <c:v>3.9</c:v>
                </c:pt>
                <c:pt idx="215">
                  <c:v>3.8</c:v>
                </c:pt>
                <c:pt idx="216">
                  <c:v>3.7</c:v>
                </c:pt>
                <c:pt idx="217">
                  <c:v>3.6</c:v>
                </c:pt>
                <c:pt idx="218">
                  <c:v>3.5</c:v>
                </c:pt>
                <c:pt idx="219">
                  <c:v>3.4</c:v>
                </c:pt>
                <c:pt idx="220">
                  <c:v>3.4</c:v>
                </c:pt>
                <c:pt idx="221">
                  <c:v>3.4</c:v>
                </c:pt>
                <c:pt idx="222">
                  <c:v>3.3</c:v>
                </c:pt>
                <c:pt idx="223">
                  <c:v>3.3</c:v>
                </c:pt>
                <c:pt idx="224">
                  <c:v>3.3</c:v>
                </c:pt>
                <c:pt idx="225">
                  <c:v>3.3</c:v>
                </c:pt>
                <c:pt idx="226">
                  <c:v>3.3</c:v>
                </c:pt>
                <c:pt idx="227">
                  <c:v>3.2</c:v>
                </c:pt>
                <c:pt idx="228">
                  <c:v>3.2</c:v>
                </c:pt>
                <c:pt idx="229">
                  <c:v>3.2</c:v>
                </c:pt>
                <c:pt idx="230">
                  <c:v>3.2</c:v>
                </c:pt>
                <c:pt idx="231">
                  <c:v>3.2</c:v>
                </c:pt>
                <c:pt idx="232">
                  <c:v>3.2</c:v>
                </c:pt>
                <c:pt idx="233">
                  <c:v>3.3</c:v>
                </c:pt>
                <c:pt idx="234">
                  <c:v>3.3</c:v>
                </c:pt>
                <c:pt idx="235">
                  <c:v>3.4</c:v>
                </c:pt>
                <c:pt idx="236">
                  <c:v>3.4</c:v>
                </c:pt>
                <c:pt idx="237">
                  <c:v>3.4</c:v>
                </c:pt>
                <c:pt idx="238">
                  <c:v>3.4</c:v>
                </c:pt>
                <c:pt idx="239">
                  <c:v>3.4</c:v>
                </c:pt>
                <c:pt idx="240">
                  <c:v>3.4</c:v>
                </c:pt>
                <c:pt idx="241">
                  <c:v>3.4</c:v>
                </c:pt>
                <c:pt idx="242">
                  <c:v>3.4</c:v>
                </c:pt>
                <c:pt idx="243">
                  <c:v>3.3</c:v>
                </c:pt>
                <c:pt idx="244">
                  <c:v>3.2</c:v>
                </c:pt>
                <c:pt idx="245">
                  <c:v>3.2</c:v>
                </c:pt>
                <c:pt idx="246">
                  <c:v>3.1</c:v>
                </c:pt>
                <c:pt idx="247">
                  <c:v>3.1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2.9</c:v>
                </c:pt>
                <c:pt idx="260">
                  <c:v>2.9</c:v>
                </c:pt>
                <c:pt idx="261">
                  <c:v>2.9</c:v>
                </c:pt>
                <c:pt idx="262">
                  <c:v>3</c:v>
                </c:pt>
                <c:pt idx="263">
                  <c:v>3</c:v>
                </c:pt>
                <c:pt idx="264">
                  <c:v>2.9</c:v>
                </c:pt>
                <c:pt idx="265">
                  <c:v>2.9</c:v>
                </c:pt>
                <c:pt idx="266">
                  <c:v>2.8</c:v>
                </c:pt>
                <c:pt idx="267">
                  <c:v>2.7</c:v>
                </c:pt>
                <c:pt idx="268">
                  <c:v>2.7</c:v>
                </c:pt>
                <c:pt idx="269">
                  <c:v>2.7</c:v>
                </c:pt>
                <c:pt idx="270">
                  <c:v>2.7</c:v>
                </c:pt>
                <c:pt idx="271">
                  <c:v>2.7</c:v>
                </c:pt>
                <c:pt idx="272">
                  <c:v>2.7</c:v>
                </c:pt>
                <c:pt idx="273">
                  <c:v>2.7</c:v>
                </c:pt>
                <c:pt idx="274">
                  <c:v>2.6</c:v>
                </c:pt>
                <c:pt idx="275">
                  <c:v>2.6</c:v>
                </c:pt>
                <c:pt idx="276">
                  <c:v>2.5</c:v>
                </c:pt>
                <c:pt idx="277">
                  <c:v>2.5</c:v>
                </c:pt>
                <c:pt idx="278">
                  <c:v>4.0999999999999996</c:v>
                </c:pt>
                <c:pt idx="279">
                  <c:v>11.8</c:v>
                </c:pt>
                <c:pt idx="280">
                  <c:v>10.5</c:v>
                </c:pt>
                <c:pt idx="281">
                  <c:v>8.5</c:v>
                </c:pt>
                <c:pt idx="282">
                  <c:v>7.7</c:v>
                </c:pt>
                <c:pt idx="283">
                  <c:v>6.2</c:v>
                </c:pt>
                <c:pt idx="284">
                  <c:v>6</c:v>
                </c:pt>
                <c:pt idx="285">
                  <c:v>5.3</c:v>
                </c:pt>
                <c:pt idx="286">
                  <c:v>5.0999999999999996</c:v>
                </c:pt>
                <c:pt idx="287">
                  <c:v>5</c:v>
                </c:pt>
                <c:pt idx="288">
                  <c:v>4.5999999999999996</c:v>
                </c:pt>
                <c:pt idx="289">
                  <c:v>4.5999999999999996</c:v>
                </c:pt>
                <c:pt idx="290">
                  <c:v>4.5999999999999996</c:v>
                </c:pt>
                <c:pt idx="291">
                  <c:v>4.4000000000000004</c:v>
                </c:pt>
                <c:pt idx="292">
                  <c:v>4.3</c:v>
                </c:pt>
                <c:pt idx="293">
                  <c:v>4.0999999999999996</c:v>
                </c:pt>
                <c:pt idx="294">
                  <c:v>3.9</c:v>
                </c:pt>
                <c:pt idx="295">
                  <c:v>3.8</c:v>
                </c:pt>
                <c:pt idx="296">
                  <c:v>3.6</c:v>
                </c:pt>
                <c:pt idx="297">
                  <c:v>3.5</c:v>
                </c:pt>
                <c:pt idx="298">
                  <c:v>3.3</c:v>
                </c:pt>
                <c:pt idx="299">
                  <c:v>3.2</c:v>
                </c:pt>
                <c:pt idx="300">
                  <c:v>3.1</c:v>
                </c:pt>
                <c:pt idx="301">
                  <c:v>3</c:v>
                </c:pt>
                <c:pt idx="302">
                  <c:v>2.9</c:v>
                </c:pt>
                <c:pt idx="303">
                  <c:v>2.9</c:v>
                </c:pt>
                <c:pt idx="304">
                  <c:v>2.8</c:v>
                </c:pt>
                <c:pt idx="305">
                  <c:v>2.8</c:v>
                </c:pt>
                <c:pt idx="306">
                  <c:v>2.9</c:v>
                </c:pt>
                <c:pt idx="307">
                  <c:v>2.9</c:v>
                </c:pt>
                <c:pt idx="308">
                  <c:v>2.9</c:v>
                </c:pt>
                <c:pt idx="309">
                  <c:v>2.9</c:v>
                </c:pt>
                <c:pt idx="310">
                  <c:v>3</c:v>
                </c:pt>
                <c:pt idx="311">
                  <c:v>3.1</c:v>
                </c:pt>
                <c:pt idx="312">
                  <c:v>3.2</c:v>
                </c:pt>
                <c:pt idx="313">
                  <c:v>3.2</c:v>
                </c:pt>
                <c:pt idx="314">
                  <c:v>3.3</c:v>
                </c:pt>
                <c:pt idx="315">
                  <c:v>3.3</c:v>
                </c:pt>
                <c:pt idx="316">
                  <c:v>3.4</c:v>
                </c:pt>
                <c:pt idx="317">
                  <c:v>3.4</c:v>
                </c:pt>
                <c:pt idx="318">
                  <c:v>3.4</c:v>
                </c:pt>
                <c:pt idx="319">
                  <c:v>3.4</c:v>
                </c:pt>
                <c:pt idx="320">
                  <c:v>3.4</c:v>
                </c:pt>
                <c:pt idx="321">
                  <c:v>3.3</c:v>
                </c:pt>
                <c:pt idx="322">
                  <c:v>3.3</c:v>
                </c:pt>
                <c:pt idx="32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C-4549-A328-0ECB7A5C197E}"/>
            </c:ext>
          </c:extLst>
        </c:ser>
        <c:ser>
          <c:idx val="1"/>
          <c:order val="1"/>
          <c:tx>
            <c:strRef>
              <c:f>'Data SA'!$G$7:$J$7</c:f>
              <c:strCache>
                <c:ptCount val="1"/>
                <c:pt idx="0">
                  <c:v>Texas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SA'!$A$34:$A$357</c:f>
              <c:strCache>
                <c:ptCount val="324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</c:strCache>
            </c:strRef>
          </c:cat>
          <c:val>
            <c:numRef>
              <c:f>'Data SA'!$J$34:$J$357</c:f>
              <c:numCache>
                <c:formatCode>_(* #,##0.0_);_(* \(#,##0.0\);_(* "-"??_);_(@_)</c:formatCode>
                <c:ptCount val="324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5.6</c:v>
                </c:pt>
                <c:pt idx="4">
                  <c:v>5.5</c:v>
                </c:pt>
                <c:pt idx="5">
                  <c:v>5.5</c:v>
                </c:pt>
                <c:pt idx="6">
                  <c:v>5.4</c:v>
                </c:pt>
                <c:pt idx="7">
                  <c:v>5.3</c:v>
                </c:pt>
                <c:pt idx="8">
                  <c:v>5.2</c:v>
                </c:pt>
                <c:pt idx="9">
                  <c:v>5.0999999999999996</c:v>
                </c:pt>
                <c:pt idx="10">
                  <c:v>5</c:v>
                </c:pt>
                <c:pt idx="11">
                  <c:v>5</c:v>
                </c:pt>
                <c:pt idx="12">
                  <c:v>4.9000000000000004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</c:v>
                </c:pt>
                <c:pt idx="17">
                  <c:v>5</c:v>
                </c:pt>
                <c:pt idx="18">
                  <c:v>5.0999999999999996</c:v>
                </c:pt>
                <c:pt idx="19">
                  <c:v>5.0999999999999996</c:v>
                </c:pt>
                <c:pt idx="20">
                  <c:v>5.0999999999999996</c:v>
                </c:pt>
                <c:pt idx="21">
                  <c:v>5</c:v>
                </c:pt>
                <c:pt idx="22">
                  <c:v>4.9000000000000004</c:v>
                </c:pt>
                <c:pt idx="23">
                  <c:v>4.8</c:v>
                </c:pt>
                <c:pt idx="24">
                  <c:v>4.7</c:v>
                </c:pt>
                <c:pt idx="25">
                  <c:v>4.7</c:v>
                </c:pt>
                <c:pt idx="26">
                  <c:v>4.7</c:v>
                </c:pt>
                <c:pt idx="27">
                  <c:v>4.7</c:v>
                </c:pt>
                <c:pt idx="28">
                  <c:v>4.7</c:v>
                </c:pt>
                <c:pt idx="29">
                  <c:v>4.7</c:v>
                </c:pt>
                <c:pt idx="30">
                  <c:v>4.7</c:v>
                </c:pt>
                <c:pt idx="31">
                  <c:v>4.7</c:v>
                </c:pt>
                <c:pt idx="32">
                  <c:v>4.7</c:v>
                </c:pt>
                <c:pt idx="33">
                  <c:v>4.8</c:v>
                </c:pt>
                <c:pt idx="34">
                  <c:v>4.8</c:v>
                </c:pt>
                <c:pt idx="35">
                  <c:v>4.8</c:v>
                </c:pt>
                <c:pt idx="36">
                  <c:v>4.7</c:v>
                </c:pt>
                <c:pt idx="37">
                  <c:v>4.7</c:v>
                </c:pt>
                <c:pt idx="38">
                  <c:v>4.5999999999999996</c:v>
                </c:pt>
                <c:pt idx="39">
                  <c:v>4.5</c:v>
                </c:pt>
                <c:pt idx="40">
                  <c:v>4.5</c:v>
                </c:pt>
                <c:pt idx="41">
                  <c:v>4.4000000000000004</c:v>
                </c:pt>
                <c:pt idx="42">
                  <c:v>4.3</c:v>
                </c:pt>
                <c:pt idx="43">
                  <c:v>4.3</c:v>
                </c:pt>
                <c:pt idx="44">
                  <c:v>4.2</c:v>
                </c:pt>
                <c:pt idx="45">
                  <c:v>4.2</c:v>
                </c:pt>
                <c:pt idx="46">
                  <c:v>4.0999999999999996</c:v>
                </c:pt>
                <c:pt idx="47">
                  <c:v>4.0999999999999996</c:v>
                </c:pt>
                <c:pt idx="48">
                  <c:v>4.0999999999999996</c:v>
                </c:pt>
                <c:pt idx="49">
                  <c:v>4.2</c:v>
                </c:pt>
                <c:pt idx="50">
                  <c:v>4.3</c:v>
                </c:pt>
                <c:pt idx="51">
                  <c:v>4.5</c:v>
                </c:pt>
                <c:pt idx="52">
                  <c:v>4.5999999999999996</c:v>
                </c:pt>
                <c:pt idx="53">
                  <c:v>4.8</c:v>
                </c:pt>
                <c:pt idx="54">
                  <c:v>5</c:v>
                </c:pt>
                <c:pt idx="55">
                  <c:v>5.2</c:v>
                </c:pt>
                <c:pt idx="56">
                  <c:v>5.4</c:v>
                </c:pt>
                <c:pt idx="57">
                  <c:v>5.6</c:v>
                </c:pt>
                <c:pt idx="58">
                  <c:v>5.8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6.3</c:v>
                </c:pt>
                <c:pt idx="64">
                  <c:v>6.3</c:v>
                </c:pt>
                <c:pt idx="65">
                  <c:v>6.4</c:v>
                </c:pt>
                <c:pt idx="66">
                  <c:v>6.4</c:v>
                </c:pt>
                <c:pt idx="67">
                  <c:v>6.4</c:v>
                </c:pt>
                <c:pt idx="68">
                  <c:v>6.4</c:v>
                </c:pt>
                <c:pt idx="69">
                  <c:v>6.4</c:v>
                </c:pt>
                <c:pt idx="70">
                  <c:v>6.5</c:v>
                </c:pt>
                <c:pt idx="71">
                  <c:v>6.6</c:v>
                </c:pt>
                <c:pt idx="72">
                  <c:v>6.7</c:v>
                </c:pt>
                <c:pt idx="73">
                  <c:v>6.7</c:v>
                </c:pt>
                <c:pt idx="74">
                  <c:v>6.8</c:v>
                </c:pt>
                <c:pt idx="75">
                  <c:v>6.9</c:v>
                </c:pt>
                <c:pt idx="76">
                  <c:v>6.9</c:v>
                </c:pt>
                <c:pt idx="77">
                  <c:v>6.9</c:v>
                </c:pt>
                <c:pt idx="78">
                  <c:v>6.9</c:v>
                </c:pt>
                <c:pt idx="79">
                  <c:v>6.8</c:v>
                </c:pt>
                <c:pt idx="80">
                  <c:v>6.7</c:v>
                </c:pt>
                <c:pt idx="81">
                  <c:v>6.6</c:v>
                </c:pt>
                <c:pt idx="82">
                  <c:v>6.5</c:v>
                </c:pt>
                <c:pt idx="83">
                  <c:v>6.4</c:v>
                </c:pt>
                <c:pt idx="84">
                  <c:v>6.3</c:v>
                </c:pt>
                <c:pt idx="85">
                  <c:v>6.2</c:v>
                </c:pt>
                <c:pt idx="86">
                  <c:v>6.2</c:v>
                </c:pt>
                <c:pt idx="87">
                  <c:v>6.1</c:v>
                </c:pt>
                <c:pt idx="88">
                  <c:v>6.1</c:v>
                </c:pt>
                <c:pt idx="89">
                  <c:v>6</c:v>
                </c:pt>
                <c:pt idx="90">
                  <c:v>5.9</c:v>
                </c:pt>
                <c:pt idx="91">
                  <c:v>5.9</c:v>
                </c:pt>
                <c:pt idx="92">
                  <c:v>5.9</c:v>
                </c:pt>
                <c:pt idx="93">
                  <c:v>5.9</c:v>
                </c:pt>
                <c:pt idx="94">
                  <c:v>5.9</c:v>
                </c:pt>
                <c:pt idx="95">
                  <c:v>5.8</c:v>
                </c:pt>
                <c:pt idx="96">
                  <c:v>5.8</c:v>
                </c:pt>
                <c:pt idx="97">
                  <c:v>5.7</c:v>
                </c:pt>
                <c:pt idx="98">
                  <c:v>5.6</c:v>
                </c:pt>
                <c:pt idx="99">
                  <c:v>5.5</c:v>
                </c:pt>
                <c:pt idx="100">
                  <c:v>5.4</c:v>
                </c:pt>
                <c:pt idx="101">
                  <c:v>5.3</c:v>
                </c:pt>
                <c:pt idx="102">
                  <c:v>5.3</c:v>
                </c:pt>
                <c:pt idx="103">
                  <c:v>5.4</c:v>
                </c:pt>
                <c:pt idx="104">
                  <c:v>5.4</c:v>
                </c:pt>
                <c:pt idx="105">
                  <c:v>5.4</c:v>
                </c:pt>
                <c:pt idx="106">
                  <c:v>5.4</c:v>
                </c:pt>
                <c:pt idx="107">
                  <c:v>5.3</c:v>
                </c:pt>
                <c:pt idx="108">
                  <c:v>5.3</c:v>
                </c:pt>
                <c:pt idx="109">
                  <c:v>5.2</c:v>
                </c:pt>
                <c:pt idx="110">
                  <c:v>5.2</c:v>
                </c:pt>
                <c:pt idx="111">
                  <c:v>5.2</c:v>
                </c:pt>
                <c:pt idx="112">
                  <c:v>5.2</c:v>
                </c:pt>
                <c:pt idx="113">
                  <c:v>5.2</c:v>
                </c:pt>
                <c:pt idx="114">
                  <c:v>5.0999999999999996</c:v>
                </c:pt>
                <c:pt idx="115">
                  <c:v>5</c:v>
                </c:pt>
                <c:pt idx="116">
                  <c:v>4.8</c:v>
                </c:pt>
                <c:pt idx="117">
                  <c:v>4.7</c:v>
                </c:pt>
                <c:pt idx="118">
                  <c:v>4.5999999999999996</c:v>
                </c:pt>
                <c:pt idx="119">
                  <c:v>4.5</c:v>
                </c:pt>
                <c:pt idx="120">
                  <c:v>4.5</c:v>
                </c:pt>
                <c:pt idx="121">
                  <c:v>4.4000000000000004</c:v>
                </c:pt>
                <c:pt idx="122">
                  <c:v>4.4000000000000004</c:v>
                </c:pt>
                <c:pt idx="123">
                  <c:v>4.3</c:v>
                </c:pt>
                <c:pt idx="124">
                  <c:v>4.3</c:v>
                </c:pt>
                <c:pt idx="125">
                  <c:v>4.3</c:v>
                </c:pt>
                <c:pt idx="126">
                  <c:v>4.3</c:v>
                </c:pt>
                <c:pt idx="127">
                  <c:v>4.3</c:v>
                </c:pt>
                <c:pt idx="128">
                  <c:v>4.4000000000000004</c:v>
                </c:pt>
                <c:pt idx="129">
                  <c:v>4.4000000000000004</c:v>
                </c:pt>
                <c:pt idx="130">
                  <c:v>4.4000000000000004</c:v>
                </c:pt>
                <c:pt idx="131">
                  <c:v>4.4000000000000004</c:v>
                </c:pt>
                <c:pt idx="132">
                  <c:v>4.3</c:v>
                </c:pt>
                <c:pt idx="133">
                  <c:v>4.3</c:v>
                </c:pt>
                <c:pt idx="134">
                  <c:v>4.3</c:v>
                </c:pt>
                <c:pt idx="135">
                  <c:v>4.4000000000000004</c:v>
                </c:pt>
                <c:pt idx="136">
                  <c:v>4.5</c:v>
                </c:pt>
                <c:pt idx="137">
                  <c:v>4.7</c:v>
                </c:pt>
                <c:pt idx="138">
                  <c:v>4.8</c:v>
                </c:pt>
                <c:pt idx="139">
                  <c:v>5</c:v>
                </c:pt>
                <c:pt idx="140">
                  <c:v>5.2</c:v>
                </c:pt>
                <c:pt idx="141">
                  <c:v>5.4</c:v>
                </c:pt>
                <c:pt idx="142">
                  <c:v>5.6</c:v>
                </c:pt>
                <c:pt idx="143">
                  <c:v>5.9</c:v>
                </c:pt>
                <c:pt idx="144">
                  <c:v>6.1</c:v>
                </c:pt>
                <c:pt idx="145">
                  <c:v>6.3</c:v>
                </c:pt>
                <c:pt idx="146">
                  <c:v>6.4</c:v>
                </c:pt>
                <c:pt idx="147">
                  <c:v>6.5</c:v>
                </c:pt>
                <c:pt idx="148">
                  <c:v>7.5</c:v>
                </c:pt>
                <c:pt idx="149">
                  <c:v>8</c:v>
                </c:pt>
                <c:pt idx="150">
                  <c:v>8.1999999999999993</c:v>
                </c:pt>
                <c:pt idx="151">
                  <c:v>8.3000000000000007</c:v>
                </c:pt>
                <c:pt idx="152">
                  <c:v>8.3000000000000007</c:v>
                </c:pt>
                <c:pt idx="153">
                  <c:v>8.3000000000000007</c:v>
                </c:pt>
                <c:pt idx="154">
                  <c:v>8.3000000000000007</c:v>
                </c:pt>
                <c:pt idx="155">
                  <c:v>8.3000000000000007</c:v>
                </c:pt>
                <c:pt idx="156">
                  <c:v>8.3000000000000007</c:v>
                </c:pt>
                <c:pt idx="157">
                  <c:v>8.3000000000000007</c:v>
                </c:pt>
                <c:pt idx="158">
                  <c:v>8.3000000000000007</c:v>
                </c:pt>
                <c:pt idx="159">
                  <c:v>8.1999999999999993</c:v>
                </c:pt>
                <c:pt idx="160">
                  <c:v>8.1999999999999993</c:v>
                </c:pt>
                <c:pt idx="161">
                  <c:v>8.1</c:v>
                </c:pt>
                <c:pt idx="162">
                  <c:v>8.1</c:v>
                </c:pt>
                <c:pt idx="163">
                  <c:v>8.1</c:v>
                </c:pt>
                <c:pt idx="164">
                  <c:v>8.1</c:v>
                </c:pt>
                <c:pt idx="165">
                  <c:v>8.1999999999999993</c:v>
                </c:pt>
                <c:pt idx="166">
                  <c:v>8.1999999999999993</c:v>
                </c:pt>
                <c:pt idx="167">
                  <c:v>8.1999999999999993</c:v>
                </c:pt>
                <c:pt idx="168">
                  <c:v>8.1999999999999993</c:v>
                </c:pt>
                <c:pt idx="169">
                  <c:v>8.1999999999999993</c:v>
                </c:pt>
                <c:pt idx="170">
                  <c:v>8.1</c:v>
                </c:pt>
                <c:pt idx="171">
                  <c:v>8.1</c:v>
                </c:pt>
                <c:pt idx="172">
                  <c:v>8.1999999999999993</c:v>
                </c:pt>
                <c:pt idx="173">
                  <c:v>8.3000000000000007</c:v>
                </c:pt>
                <c:pt idx="174">
                  <c:v>8.3000000000000007</c:v>
                </c:pt>
                <c:pt idx="175">
                  <c:v>8.1999999999999993</c:v>
                </c:pt>
                <c:pt idx="176">
                  <c:v>8</c:v>
                </c:pt>
                <c:pt idx="177">
                  <c:v>7.8</c:v>
                </c:pt>
                <c:pt idx="178">
                  <c:v>7.5</c:v>
                </c:pt>
                <c:pt idx="179">
                  <c:v>7.3</c:v>
                </c:pt>
                <c:pt idx="180">
                  <c:v>7.1</c:v>
                </c:pt>
                <c:pt idx="181">
                  <c:v>7</c:v>
                </c:pt>
                <c:pt idx="182">
                  <c:v>6.7</c:v>
                </c:pt>
                <c:pt idx="183">
                  <c:v>6.8</c:v>
                </c:pt>
                <c:pt idx="184">
                  <c:v>6.8</c:v>
                </c:pt>
                <c:pt idx="185">
                  <c:v>6.8</c:v>
                </c:pt>
                <c:pt idx="186">
                  <c:v>6.7</c:v>
                </c:pt>
                <c:pt idx="187">
                  <c:v>6.6</c:v>
                </c:pt>
                <c:pt idx="188">
                  <c:v>6.5</c:v>
                </c:pt>
                <c:pt idx="189">
                  <c:v>6.5</c:v>
                </c:pt>
                <c:pt idx="190">
                  <c:v>6.5</c:v>
                </c:pt>
                <c:pt idx="191">
                  <c:v>6.5</c:v>
                </c:pt>
                <c:pt idx="192">
                  <c:v>6.5</c:v>
                </c:pt>
                <c:pt idx="193">
                  <c:v>6.6</c:v>
                </c:pt>
                <c:pt idx="194">
                  <c:v>6.5</c:v>
                </c:pt>
                <c:pt idx="195">
                  <c:v>6.5</c:v>
                </c:pt>
                <c:pt idx="196">
                  <c:v>6.4</c:v>
                </c:pt>
                <c:pt idx="197">
                  <c:v>6.4</c:v>
                </c:pt>
                <c:pt idx="198">
                  <c:v>6.3</c:v>
                </c:pt>
                <c:pt idx="199">
                  <c:v>6.3</c:v>
                </c:pt>
                <c:pt idx="200">
                  <c:v>6.2</c:v>
                </c:pt>
                <c:pt idx="201">
                  <c:v>6.1</c:v>
                </c:pt>
                <c:pt idx="202">
                  <c:v>6</c:v>
                </c:pt>
                <c:pt idx="203">
                  <c:v>5.8</c:v>
                </c:pt>
                <c:pt idx="204">
                  <c:v>5.7</c:v>
                </c:pt>
                <c:pt idx="205">
                  <c:v>5.6</c:v>
                </c:pt>
                <c:pt idx="206">
                  <c:v>5.5</c:v>
                </c:pt>
                <c:pt idx="207">
                  <c:v>5.4</c:v>
                </c:pt>
                <c:pt idx="208">
                  <c:v>5.3</c:v>
                </c:pt>
                <c:pt idx="209">
                  <c:v>5.2</c:v>
                </c:pt>
                <c:pt idx="210">
                  <c:v>5.2</c:v>
                </c:pt>
                <c:pt idx="211">
                  <c:v>5.0999999999999996</c:v>
                </c:pt>
                <c:pt idx="212">
                  <c:v>5</c:v>
                </c:pt>
                <c:pt idx="213">
                  <c:v>4.9000000000000004</c:v>
                </c:pt>
                <c:pt idx="214">
                  <c:v>4.8</c:v>
                </c:pt>
                <c:pt idx="215">
                  <c:v>4.5999999999999996</c:v>
                </c:pt>
                <c:pt idx="216">
                  <c:v>4.5999999999999996</c:v>
                </c:pt>
                <c:pt idx="217">
                  <c:v>4.5</c:v>
                </c:pt>
                <c:pt idx="218">
                  <c:v>4.5</c:v>
                </c:pt>
                <c:pt idx="219">
                  <c:v>4.5</c:v>
                </c:pt>
                <c:pt idx="220">
                  <c:v>4.4000000000000004</c:v>
                </c:pt>
                <c:pt idx="221">
                  <c:v>4.4000000000000004</c:v>
                </c:pt>
                <c:pt idx="222">
                  <c:v>4.4000000000000004</c:v>
                </c:pt>
                <c:pt idx="223">
                  <c:v>4.5</c:v>
                </c:pt>
                <c:pt idx="224">
                  <c:v>4.5</c:v>
                </c:pt>
                <c:pt idx="225">
                  <c:v>4.5</c:v>
                </c:pt>
                <c:pt idx="226">
                  <c:v>4.5</c:v>
                </c:pt>
                <c:pt idx="227">
                  <c:v>4.5</c:v>
                </c:pt>
                <c:pt idx="228">
                  <c:v>4.5</c:v>
                </c:pt>
                <c:pt idx="229">
                  <c:v>4.4000000000000004</c:v>
                </c:pt>
                <c:pt idx="230">
                  <c:v>4.5</c:v>
                </c:pt>
                <c:pt idx="231">
                  <c:v>4.5</c:v>
                </c:pt>
                <c:pt idx="232">
                  <c:v>4.5999999999999996</c:v>
                </c:pt>
                <c:pt idx="233">
                  <c:v>4.7</c:v>
                </c:pt>
                <c:pt idx="234">
                  <c:v>4.7</c:v>
                </c:pt>
                <c:pt idx="235">
                  <c:v>4.7</c:v>
                </c:pt>
                <c:pt idx="236">
                  <c:v>4.8</c:v>
                </c:pt>
                <c:pt idx="237">
                  <c:v>4.8</c:v>
                </c:pt>
                <c:pt idx="238">
                  <c:v>4.8</c:v>
                </c:pt>
                <c:pt idx="239">
                  <c:v>4.8</c:v>
                </c:pt>
                <c:pt idx="240">
                  <c:v>4.8</c:v>
                </c:pt>
                <c:pt idx="241">
                  <c:v>4.7</c:v>
                </c:pt>
                <c:pt idx="242">
                  <c:v>4.5999999999999996</c:v>
                </c:pt>
                <c:pt idx="243">
                  <c:v>4.5</c:v>
                </c:pt>
                <c:pt idx="244">
                  <c:v>4.4000000000000004</c:v>
                </c:pt>
                <c:pt idx="245">
                  <c:v>4.3</c:v>
                </c:pt>
                <c:pt idx="246">
                  <c:v>4.2</c:v>
                </c:pt>
                <c:pt idx="247">
                  <c:v>4.2</c:v>
                </c:pt>
                <c:pt idx="248">
                  <c:v>4.0999999999999996</c:v>
                </c:pt>
                <c:pt idx="249">
                  <c:v>4.0999999999999996</c:v>
                </c:pt>
                <c:pt idx="250">
                  <c:v>4.0999999999999996</c:v>
                </c:pt>
                <c:pt idx="251">
                  <c:v>4.0999999999999996</c:v>
                </c:pt>
                <c:pt idx="252">
                  <c:v>4.0999999999999996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3.9</c:v>
                </c:pt>
                <c:pt idx="257">
                  <c:v>3.9</c:v>
                </c:pt>
                <c:pt idx="258">
                  <c:v>3.9</c:v>
                </c:pt>
                <c:pt idx="259">
                  <c:v>3.8</c:v>
                </c:pt>
                <c:pt idx="260">
                  <c:v>3.8</c:v>
                </c:pt>
                <c:pt idx="261">
                  <c:v>3.8</c:v>
                </c:pt>
                <c:pt idx="262">
                  <c:v>3.8</c:v>
                </c:pt>
                <c:pt idx="263">
                  <c:v>3.8</c:v>
                </c:pt>
                <c:pt idx="264">
                  <c:v>3.7</c:v>
                </c:pt>
                <c:pt idx="265">
                  <c:v>3.7</c:v>
                </c:pt>
                <c:pt idx="266">
                  <c:v>3.6</c:v>
                </c:pt>
                <c:pt idx="267">
                  <c:v>3.5</c:v>
                </c:pt>
                <c:pt idx="268">
                  <c:v>3.4</c:v>
                </c:pt>
                <c:pt idx="269">
                  <c:v>3.4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3.6</c:v>
                </c:pt>
                <c:pt idx="278">
                  <c:v>5</c:v>
                </c:pt>
                <c:pt idx="279">
                  <c:v>12.8</c:v>
                </c:pt>
                <c:pt idx="280">
                  <c:v>11.6</c:v>
                </c:pt>
                <c:pt idx="281">
                  <c:v>10.1</c:v>
                </c:pt>
                <c:pt idx="282">
                  <c:v>9.3000000000000007</c:v>
                </c:pt>
                <c:pt idx="283">
                  <c:v>8.1</c:v>
                </c:pt>
                <c:pt idx="284">
                  <c:v>7.7</c:v>
                </c:pt>
                <c:pt idx="285">
                  <c:v>7.1</c:v>
                </c:pt>
                <c:pt idx="286">
                  <c:v>7</c:v>
                </c:pt>
                <c:pt idx="287">
                  <c:v>6.9</c:v>
                </c:pt>
                <c:pt idx="288">
                  <c:v>6.7</c:v>
                </c:pt>
                <c:pt idx="289">
                  <c:v>6.6</c:v>
                </c:pt>
                <c:pt idx="290">
                  <c:v>6.4</c:v>
                </c:pt>
                <c:pt idx="291">
                  <c:v>6.2</c:v>
                </c:pt>
                <c:pt idx="292">
                  <c:v>6</c:v>
                </c:pt>
                <c:pt idx="293">
                  <c:v>5.8</c:v>
                </c:pt>
                <c:pt idx="294">
                  <c:v>5.6</c:v>
                </c:pt>
                <c:pt idx="295">
                  <c:v>5.3</c:v>
                </c:pt>
                <c:pt idx="296">
                  <c:v>5.0999999999999996</c:v>
                </c:pt>
                <c:pt idx="297">
                  <c:v>4.9000000000000004</c:v>
                </c:pt>
                <c:pt idx="298">
                  <c:v>4.5999999999999996</c:v>
                </c:pt>
                <c:pt idx="299">
                  <c:v>4.5</c:v>
                </c:pt>
                <c:pt idx="300">
                  <c:v>4.3</c:v>
                </c:pt>
                <c:pt idx="301">
                  <c:v>4.0999999999999996</c:v>
                </c:pt>
                <c:pt idx="302">
                  <c:v>3.9</c:v>
                </c:pt>
                <c:pt idx="303">
                  <c:v>3.8</c:v>
                </c:pt>
                <c:pt idx="304">
                  <c:v>3.8</c:v>
                </c:pt>
                <c:pt idx="305">
                  <c:v>3.8</c:v>
                </c:pt>
                <c:pt idx="306">
                  <c:v>3.8</c:v>
                </c:pt>
                <c:pt idx="307">
                  <c:v>3.8</c:v>
                </c:pt>
                <c:pt idx="308">
                  <c:v>3.9</c:v>
                </c:pt>
                <c:pt idx="309">
                  <c:v>4</c:v>
                </c:pt>
                <c:pt idx="310">
                  <c:v>4</c:v>
                </c:pt>
                <c:pt idx="311">
                  <c:v>4.0999999999999996</c:v>
                </c:pt>
                <c:pt idx="312">
                  <c:v>4.0999999999999996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3.9</c:v>
                </c:pt>
                <c:pt idx="318">
                  <c:v>3.9</c:v>
                </c:pt>
                <c:pt idx="319">
                  <c:v>3.9</c:v>
                </c:pt>
                <c:pt idx="320">
                  <c:v>3.9</c:v>
                </c:pt>
                <c:pt idx="321">
                  <c:v>3.9</c:v>
                </c:pt>
                <c:pt idx="322">
                  <c:v>3.9</c:v>
                </c:pt>
                <c:pt idx="323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C-4549-A328-0ECB7A5C197E}"/>
            </c:ext>
          </c:extLst>
        </c:ser>
        <c:ser>
          <c:idx val="2"/>
          <c:order val="2"/>
          <c:tx>
            <c:strRef>
              <c:f>'Data SA'!$K$7:$N$7</c:f>
              <c:strCache>
                <c:ptCount val="1"/>
                <c:pt idx="0">
                  <c:v>United States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'Data SA'!$A$34:$A$357</c:f>
              <c:strCache>
                <c:ptCount val="324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</c:strCache>
            </c:strRef>
          </c:cat>
          <c:val>
            <c:numRef>
              <c:f>'Data SA'!$N$34:$N$357</c:f>
              <c:numCache>
                <c:formatCode>_(* #,##0.0_);_(* \(#,##0.0\);_(* "-"??_);_(@_)</c:formatCode>
                <c:ptCount val="324"/>
                <c:pt idx="0">
                  <c:v>5.3</c:v>
                </c:pt>
                <c:pt idx="1">
                  <c:v>5.2</c:v>
                </c:pt>
                <c:pt idx="2">
                  <c:v>5.2</c:v>
                </c:pt>
                <c:pt idx="3">
                  <c:v>5.0999999999999996</c:v>
                </c:pt>
                <c:pt idx="4">
                  <c:v>4.9000000000000004</c:v>
                </c:pt>
                <c:pt idx="5">
                  <c:v>5</c:v>
                </c:pt>
                <c:pt idx="6">
                  <c:v>4.9000000000000004</c:v>
                </c:pt>
                <c:pt idx="7">
                  <c:v>4.8</c:v>
                </c:pt>
                <c:pt idx="8">
                  <c:v>4.9000000000000004</c:v>
                </c:pt>
                <c:pt idx="9">
                  <c:v>4.7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4.7</c:v>
                </c:pt>
                <c:pt idx="15">
                  <c:v>4.3</c:v>
                </c:pt>
                <c:pt idx="16">
                  <c:v>4.4000000000000004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4.5999999999999996</c:v>
                </c:pt>
                <c:pt idx="21">
                  <c:v>4.5</c:v>
                </c:pt>
                <c:pt idx="22">
                  <c:v>4.4000000000000004</c:v>
                </c:pt>
                <c:pt idx="23">
                  <c:v>4.4000000000000004</c:v>
                </c:pt>
                <c:pt idx="24">
                  <c:v>4.3</c:v>
                </c:pt>
                <c:pt idx="25">
                  <c:v>4.4000000000000004</c:v>
                </c:pt>
                <c:pt idx="26">
                  <c:v>4.2</c:v>
                </c:pt>
                <c:pt idx="27">
                  <c:v>4.3</c:v>
                </c:pt>
                <c:pt idx="28">
                  <c:v>4.2</c:v>
                </c:pt>
                <c:pt idx="29">
                  <c:v>4.3</c:v>
                </c:pt>
                <c:pt idx="30">
                  <c:v>4.3</c:v>
                </c:pt>
                <c:pt idx="31">
                  <c:v>4.2</c:v>
                </c:pt>
                <c:pt idx="32">
                  <c:v>4.2</c:v>
                </c:pt>
                <c:pt idx="33">
                  <c:v>4.0999999999999996</c:v>
                </c:pt>
                <c:pt idx="34">
                  <c:v>4.0999999999999996</c:v>
                </c:pt>
                <c:pt idx="35">
                  <c:v>4</c:v>
                </c:pt>
                <c:pt idx="36">
                  <c:v>4</c:v>
                </c:pt>
                <c:pt idx="37">
                  <c:v>4.0999999999999996</c:v>
                </c:pt>
                <c:pt idx="38">
                  <c:v>4</c:v>
                </c:pt>
                <c:pt idx="39">
                  <c:v>3.8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4.0999999999999996</c:v>
                </c:pt>
                <c:pt idx="44">
                  <c:v>3.9</c:v>
                </c:pt>
                <c:pt idx="45">
                  <c:v>3.9</c:v>
                </c:pt>
                <c:pt idx="46">
                  <c:v>3.9</c:v>
                </c:pt>
                <c:pt idx="47">
                  <c:v>3.9</c:v>
                </c:pt>
                <c:pt idx="48">
                  <c:v>4.2</c:v>
                </c:pt>
                <c:pt idx="49">
                  <c:v>4.2</c:v>
                </c:pt>
                <c:pt idx="50">
                  <c:v>4.3</c:v>
                </c:pt>
                <c:pt idx="51">
                  <c:v>4.4000000000000004</c:v>
                </c:pt>
                <c:pt idx="52">
                  <c:v>4.3</c:v>
                </c:pt>
                <c:pt idx="53">
                  <c:v>4.5</c:v>
                </c:pt>
                <c:pt idx="54">
                  <c:v>4.5999999999999996</c:v>
                </c:pt>
                <c:pt idx="55">
                  <c:v>4.9000000000000004</c:v>
                </c:pt>
                <c:pt idx="56">
                  <c:v>5</c:v>
                </c:pt>
                <c:pt idx="57">
                  <c:v>5.3</c:v>
                </c:pt>
                <c:pt idx="58">
                  <c:v>5.5</c:v>
                </c:pt>
                <c:pt idx="59">
                  <c:v>5.7</c:v>
                </c:pt>
                <c:pt idx="60">
                  <c:v>5.7</c:v>
                </c:pt>
                <c:pt idx="61">
                  <c:v>5.7</c:v>
                </c:pt>
                <c:pt idx="62">
                  <c:v>5.7</c:v>
                </c:pt>
                <c:pt idx="63">
                  <c:v>5.9</c:v>
                </c:pt>
                <c:pt idx="64">
                  <c:v>5.8</c:v>
                </c:pt>
                <c:pt idx="65">
                  <c:v>5.8</c:v>
                </c:pt>
                <c:pt idx="66">
                  <c:v>5.8</c:v>
                </c:pt>
                <c:pt idx="67">
                  <c:v>5.7</c:v>
                </c:pt>
                <c:pt idx="68">
                  <c:v>5.7</c:v>
                </c:pt>
                <c:pt idx="69">
                  <c:v>5.7</c:v>
                </c:pt>
                <c:pt idx="70">
                  <c:v>5.9</c:v>
                </c:pt>
                <c:pt idx="71">
                  <c:v>6</c:v>
                </c:pt>
                <c:pt idx="72">
                  <c:v>5.8</c:v>
                </c:pt>
                <c:pt idx="73">
                  <c:v>5.9</c:v>
                </c:pt>
                <c:pt idx="74">
                  <c:v>5.9</c:v>
                </c:pt>
                <c:pt idx="75">
                  <c:v>6</c:v>
                </c:pt>
                <c:pt idx="76">
                  <c:v>6.1</c:v>
                </c:pt>
                <c:pt idx="77">
                  <c:v>6.3</c:v>
                </c:pt>
                <c:pt idx="78">
                  <c:v>6.2</c:v>
                </c:pt>
                <c:pt idx="79">
                  <c:v>6.1</c:v>
                </c:pt>
                <c:pt idx="80">
                  <c:v>6.1</c:v>
                </c:pt>
                <c:pt idx="81">
                  <c:v>6</c:v>
                </c:pt>
                <c:pt idx="82">
                  <c:v>5.8</c:v>
                </c:pt>
                <c:pt idx="83">
                  <c:v>5.7</c:v>
                </c:pt>
                <c:pt idx="84">
                  <c:v>5.7</c:v>
                </c:pt>
                <c:pt idx="85">
                  <c:v>5.6</c:v>
                </c:pt>
                <c:pt idx="86">
                  <c:v>5.8</c:v>
                </c:pt>
                <c:pt idx="87">
                  <c:v>5.6</c:v>
                </c:pt>
                <c:pt idx="88">
                  <c:v>5.6</c:v>
                </c:pt>
                <c:pt idx="89">
                  <c:v>5.6</c:v>
                </c:pt>
                <c:pt idx="90">
                  <c:v>5.5</c:v>
                </c:pt>
                <c:pt idx="91">
                  <c:v>5.4</c:v>
                </c:pt>
                <c:pt idx="92">
                  <c:v>5.4</c:v>
                </c:pt>
                <c:pt idx="93">
                  <c:v>5.5</c:v>
                </c:pt>
                <c:pt idx="94">
                  <c:v>5.4</c:v>
                </c:pt>
                <c:pt idx="95">
                  <c:v>5.4</c:v>
                </c:pt>
                <c:pt idx="96">
                  <c:v>5.3</c:v>
                </c:pt>
                <c:pt idx="97">
                  <c:v>5.4</c:v>
                </c:pt>
                <c:pt idx="98">
                  <c:v>5.2</c:v>
                </c:pt>
                <c:pt idx="99">
                  <c:v>5.2</c:v>
                </c:pt>
                <c:pt idx="100">
                  <c:v>5.0999999999999996</c:v>
                </c:pt>
                <c:pt idx="101">
                  <c:v>5</c:v>
                </c:pt>
                <c:pt idx="102">
                  <c:v>5</c:v>
                </c:pt>
                <c:pt idx="103">
                  <c:v>4.9000000000000004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4.9000000000000004</c:v>
                </c:pt>
                <c:pt idx="108">
                  <c:v>4.7</c:v>
                </c:pt>
                <c:pt idx="109">
                  <c:v>4.8</c:v>
                </c:pt>
                <c:pt idx="110">
                  <c:v>4.7</c:v>
                </c:pt>
                <c:pt idx="111">
                  <c:v>4.7</c:v>
                </c:pt>
                <c:pt idx="112">
                  <c:v>4.5999999999999996</c:v>
                </c:pt>
                <c:pt idx="113">
                  <c:v>4.5999999999999996</c:v>
                </c:pt>
                <c:pt idx="114">
                  <c:v>4.7</c:v>
                </c:pt>
                <c:pt idx="115">
                  <c:v>4.7</c:v>
                </c:pt>
                <c:pt idx="116">
                  <c:v>4.5</c:v>
                </c:pt>
                <c:pt idx="117">
                  <c:v>4.4000000000000004</c:v>
                </c:pt>
                <c:pt idx="118">
                  <c:v>4.5</c:v>
                </c:pt>
                <c:pt idx="119">
                  <c:v>4.4000000000000004</c:v>
                </c:pt>
                <c:pt idx="120">
                  <c:v>4.5999999999999996</c:v>
                </c:pt>
                <c:pt idx="121">
                  <c:v>4.5</c:v>
                </c:pt>
                <c:pt idx="122">
                  <c:v>4.4000000000000004</c:v>
                </c:pt>
                <c:pt idx="123">
                  <c:v>4.5</c:v>
                </c:pt>
                <c:pt idx="124">
                  <c:v>4.4000000000000004</c:v>
                </c:pt>
                <c:pt idx="125">
                  <c:v>4.5999999999999996</c:v>
                </c:pt>
                <c:pt idx="126">
                  <c:v>4.7</c:v>
                </c:pt>
                <c:pt idx="127">
                  <c:v>4.5999999999999996</c:v>
                </c:pt>
                <c:pt idx="128">
                  <c:v>4.7</c:v>
                </c:pt>
                <c:pt idx="129">
                  <c:v>4.7</c:v>
                </c:pt>
                <c:pt idx="130">
                  <c:v>4.7</c:v>
                </c:pt>
                <c:pt idx="131">
                  <c:v>5</c:v>
                </c:pt>
                <c:pt idx="132">
                  <c:v>5</c:v>
                </c:pt>
                <c:pt idx="133">
                  <c:v>4.9000000000000004</c:v>
                </c:pt>
                <c:pt idx="134">
                  <c:v>5.0999999999999996</c:v>
                </c:pt>
                <c:pt idx="135">
                  <c:v>5</c:v>
                </c:pt>
                <c:pt idx="136">
                  <c:v>5.4</c:v>
                </c:pt>
                <c:pt idx="137">
                  <c:v>5.6</c:v>
                </c:pt>
                <c:pt idx="138">
                  <c:v>5.8</c:v>
                </c:pt>
                <c:pt idx="139">
                  <c:v>6.1</c:v>
                </c:pt>
                <c:pt idx="140">
                  <c:v>6.1</c:v>
                </c:pt>
                <c:pt idx="141">
                  <c:v>6.5</c:v>
                </c:pt>
                <c:pt idx="142">
                  <c:v>6.8</c:v>
                </c:pt>
                <c:pt idx="143">
                  <c:v>7.3</c:v>
                </c:pt>
                <c:pt idx="144">
                  <c:v>7.8</c:v>
                </c:pt>
                <c:pt idx="145">
                  <c:v>8.3000000000000007</c:v>
                </c:pt>
                <c:pt idx="146">
                  <c:v>8.6999999999999993</c:v>
                </c:pt>
                <c:pt idx="147">
                  <c:v>9</c:v>
                </c:pt>
                <c:pt idx="148">
                  <c:v>9.4</c:v>
                </c:pt>
                <c:pt idx="149">
                  <c:v>9.5</c:v>
                </c:pt>
                <c:pt idx="150">
                  <c:v>9.5</c:v>
                </c:pt>
                <c:pt idx="151">
                  <c:v>9.6</c:v>
                </c:pt>
                <c:pt idx="152">
                  <c:v>9.8000000000000007</c:v>
                </c:pt>
                <c:pt idx="153">
                  <c:v>10</c:v>
                </c:pt>
                <c:pt idx="154">
                  <c:v>9.9</c:v>
                </c:pt>
                <c:pt idx="155">
                  <c:v>9.9</c:v>
                </c:pt>
                <c:pt idx="156">
                  <c:v>9.8000000000000007</c:v>
                </c:pt>
                <c:pt idx="157">
                  <c:v>9.8000000000000007</c:v>
                </c:pt>
                <c:pt idx="158">
                  <c:v>9.9</c:v>
                </c:pt>
                <c:pt idx="159">
                  <c:v>9.9</c:v>
                </c:pt>
                <c:pt idx="160">
                  <c:v>9.6</c:v>
                </c:pt>
                <c:pt idx="161">
                  <c:v>9.4</c:v>
                </c:pt>
                <c:pt idx="162">
                  <c:v>9.4</c:v>
                </c:pt>
                <c:pt idx="163">
                  <c:v>9.5</c:v>
                </c:pt>
                <c:pt idx="164">
                  <c:v>9.5</c:v>
                </c:pt>
                <c:pt idx="165">
                  <c:v>9.4</c:v>
                </c:pt>
                <c:pt idx="166">
                  <c:v>9.8000000000000007</c:v>
                </c:pt>
                <c:pt idx="167">
                  <c:v>9.3000000000000007</c:v>
                </c:pt>
                <c:pt idx="168">
                  <c:v>9.1</c:v>
                </c:pt>
                <c:pt idx="169">
                  <c:v>9</c:v>
                </c:pt>
                <c:pt idx="170">
                  <c:v>9</c:v>
                </c:pt>
                <c:pt idx="171">
                  <c:v>9.1</c:v>
                </c:pt>
                <c:pt idx="172">
                  <c:v>9</c:v>
                </c:pt>
                <c:pt idx="173">
                  <c:v>9.1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8.8000000000000007</c:v>
                </c:pt>
                <c:pt idx="178">
                  <c:v>8.6</c:v>
                </c:pt>
                <c:pt idx="179">
                  <c:v>8.5</c:v>
                </c:pt>
                <c:pt idx="180">
                  <c:v>8.3000000000000007</c:v>
                </c:pt>
                <c:pt idx="181">
                  <c:v>8.3000000000000007</c:v>
                </c:pt>
                <c:pt idx="182">
                  <c:v>8.1999999999999993</c:v>
                </c:pt>
                <c:pt idx="183">
                  <c:v>8.1999999999999993</c:v>
                </c:pt>
                <c:pt idx="184">
                  <c:v>8.1999999999999993</c:v>
                </c:pt>
                <c:pt idx="185">
                  <c:v>8.1999999999999993</c:v>
                </c:pt>
                <c:pt idx="186">
                  <c:v>8.1999999999999993</c:v>
                </c:pt>
                <c:pt idx="187">
                  <c:v>8.1</c:v>
                </c:pt>
                <c:pt idx="188">
                  <c:v>7.8</c:v>
                </c:pt>
                <c:pt idx="189">
                  <c:v>7.8</c:v>
                </c:pt>
                <c:pt idx="190">
                  <c:v>7.7</c:v>
                </c:pt>
                <c:pt idx="191">
                  <c:v>7.9</c:v>
                </c:pt>
                <c:pt idx="192">
                  <c:v>8</c:v>
                </c:pt>
                <c:pt idx="193">
                  <c:v>7.7</c:v>
                </c:pt>
                <c:pt idx="194">
                  <c:v>7.5</c:v>
                </c:pt>
                <c:pt idx="195">
                  <c:v>7.6</c:v>
                </c:pt>
                <c:pt idx="196">
                  <c:v>7.5</c:v>
                </c:pt>
                <c:pt idx="197">
                  <c:v>7.5</c:v>
                </c:pt>
                <c:pt idx="198">
                  <c:v>7.3</c:v>
                </c:pt>
                <c:pt idx="199">
                  <c:v>7.2</c:v>
                </c:pt>
                <c:pt idx="200">
                  <c:v>7.2</c:v>
                </c:pt>
                <c:pt idx="201">
                  <c:v>7.2</c:v>
                </c:pt>
                <c:pt idx="202">
                  <c:v>6.9</c:v>
                </c:pt>
                <c:pt idx="203">
                  <c:v>6.7</c:v>
                </c:pt>
                <c:pt idx="204">
                  <c:v>6.6</c:v>
                </c:pt>
                <c:pt idx="205">
                  <c:v>6.7</c:v>
                </c:pt>
                <c:pt idx="206">
                  <c:v>6.7</c:v>
                </c:pt>
                <c:pt idx="207">
                  <c:v>6.2</c:v>
                </c:pt>
                <c:pt idx="208">
                  <c:v>6.3</c:v>
                </c:pt>
                <c:pt idx="209">
                  <c:v>6.1</c:v>
                </c:pt>
                <c:pt idx="210">
                  <c:v>6.2</c:v>
                </c:pt>
                <c:pt idx="211">
                  <c:v>6.1</c:v>
                </c:pt>
                <c:pt idx="212">
                  <c:v>5.9</c:v>
                </c:pt>
                <c:pt idx="213">
                  <c:v>5.7</c:v>
                </c:pt>
                <c:pt idx="214">
                  <c:v>5.8</c:v>
                </c:pt>
                <c:pt idx="215">
                  <c:v>5.6</c:v>
                </c:pt>
                <c:pt idx="216">
                  <c:v>5.7</c:v>
                </c:pt>
                <c:pt idx="217">
                  <c:v>5.5</c:v>
                </c:pt>
                <c:pt idx="218">
                  <c:v>5.4</c:v>
                </c:pt>
                <c:pt idx="219">
                  <c:v>5.4</c:v>
                </c:pt>
                <c:pt idx="220">
                  <c:v>5.6</c:v>
                </c:pt>
                <c:pt idx="221">
                  <c:v>5.3</c:v>
                </c:pt>
                <c:pt idx="222">
                  <c:v>5.2</c:v>
                </c:pt>
                <c:pt idx="223">
                  <c:v>5.0999999999999996</c:v>
                </c:pt>
                <c:pt idx="224">
                  <c:v>5</c:v>
                </c:pt>
                <c:pt idx="225">
                  <c:v>5</c:v>
                </c:pt>
                <c:pt idx="226">
                  <c:v>5.0999999999999996</c:v>
                </c:pt>
                <c:pt idx="227">
                  <c:v>5</c:v>
                </c:pt>
                <c:pt idx="228">
                  <c:v>4.8</c:v>
                </c:pt>
                <c:pt idx="229">
                  <c:v>4.9000000000000004</c:v>
                </c:pt>
                <c:pt idx="230">
                  <c:v>5</c:v>
                </c:pt>
                <c:pt idx="231">
                  <c:v>5.0999999999999996</c:v>
                </c:pt>
                <c:pt idx="232">
                  <c:v>4.8</c:v>
                </c:pt>
                <c:pt idx="233">
                  <c:v>4.9000000000000004</c:v>
                </c:pt>
                <c:pt idx="234">
                  <c:v>4.8</c:v>
                </c:pt>
                <c:pt idx="235">
                  <c:v>4.9000000000000004</c:v>
                </c:pt>
                <c:pt idx="236">
                  <c:v>5</c:v>
                </c:pt>
                <c:pt idx="237">
                  <c:v>4.9000000000000004</c:v>
                </c:pt>
                <c:pt idx="238">
                  <c:v>4.7</c:v>
                </c:pt>
                <c:pt idx="239">
                  <c:v>4.7</c:v>
                </c:pt>
                <c:pt idx="240">
                  <c:v>4.7</c:v>
                </c:pt>
                <c:pt idx="241">
                  <c:v>4.5999999999999996</c:v>
                </c:pt>
                <c:pt idx="242">
                  <c:v>4.4000000000000004</c:v>
                </c:pt>
                <c:pt idx="243">
                  <c:v>4.4000000000000004</c:v>
                </c:pt>
                <c:pt idx="244">
                  <c:v>4.4000000000000004</c:v>
                </c:pt>
                <c:pt idx="245">
                  <c:v>4.3</c:v>
                </c:pt>
                <c:pt idx="246">
                  <c:v>4.3</c:v>
                </c:pt>
                <c:pt idx="247">
                  <c:v>4.4000000000000004</c:v>
                </c:pt>
                <c:pt idx="248">
                  <c:v>4.3</c:v>
                </c:pt>
                <c:pt idx="249">
                  <c:v>4.2</c:v>
                </c:pt>
                <c:pt idx="250">
                  <c:v>4.2</c:v>
                </c:pt>
                <c:pt idx="251">
                  <c:v>4.0999999999999996</c:v>
                </c:pt>
                <c:pt idx="252">
                  <c:v>4</c:v>
                </c:pt>
                <c:pt idx="253">
                  <c:v>4.0999999999999996</c:v>
                </c:pt>
                <c:pt idx="254">
                  <c:v>4</c:v>
                </c:pt>
                <c:pt idx="255">
                  <c:v>4</c:v>
                </c:pt>
                <c:pt idx="256">
                  <c:v>3.8</c:v>
                </c:pt>
                <c:pt idx="257">
                  <c:v>4</c:v>
                </c:pt>
                <c:pt idx="258">
                  <c:v>3.8</c:v>
                </c:pt>
                <c:pt idx="259">
                  <c:v>3.8</c:v>
                </c:pt>
                <c:pt idx="260">
                  <c:v>3.7</c:v>
                </c:pt>
                <c:pt idx="261">
                  <c:v>3.8</c:v>
                </c:pt>
                <c:pt idx="262">
                  <c:v>3.8</c:v>
                </c:pt>
                <c:pt idx="263">
                  <c:v>3.9</c:v>
                </c:pt>
                <c:pt idx="264">
                  <c:v>4</c:v>
                </c:pt>
                <c:pt idx="265">
                  <c:v>3.8</c:v>
                </c:pt>
                <c:pt idx="266">
                  <c:v>3.8</c:v>
                </c:pt>
                <c:pt idx="267">
                  <c:v>3.7</c:v>
                </c:pt>
                <c:pt idx="268">
                  <c:v>3.6</c:v>
                </c:pt>
                <c:pt idx="269">
                  <c:v>3.6</c:v>
                </c:pt>
                <c:pt idx="270">
                  <c:v>3.7</c:v>
                </c:pt>
                <c:pt idx="271">
                  <c:v>3.6</c:v>
                </c:pt>
                <c:pt idx="272">
                  <c:v>3.5</c:v>
                </c:pt>
                <c:pt idx="273">
                  <c:v>3.6</c:v>
                </c:pt>
                <c:pt idx="274">
                  <c:v>3.6</c:v>
                </c:pt>
                <c:pt idx="275">
                  <c:v>3.6</c:v>
                </c:pt>
                <c:pt idx="276">
                  <c:v>3.6</c:v>
                </c:pt>
                <c:pt idx="277">
                  <c:v>3.5</c:v>
                </c:pt>
                <c:pt idx="278">
                  <c:v>4.4000000000000004</c:v>
                </c:pt>
                <c:pt idx="279">
                  <c:v>14.8</c:v>
                </c:pt>
                <c:pt idx="280">
                  <c:v>13.2</c:v>
                </c:pt>
                <c:pt idx="281">
                  <c:v>11</c:v>
                </c:pt>
                <c:pt idx="282">
                  <c:v>10.199999999999999</c:v>
                </c:pt>
                <c:pt idx="283">
                  <c:v>8.4</c:v>
                </c:pt>
                <c:pt idx="284">
                  <c:v>7.8</c:v>
                </c:pt>
                <c:pt idx="285">
                  <c:v>6.8</c:v>
                </c:pt>
                <c:pt idx="286">
                  <c:v>6.7</c:v>
                </c:pt>
                <c:pt idx="287">
                  <c:v>6.7</c:v>
                </c:pt>
                <c:pt idx="288">
                  <c:v>6.4</c:v>
                </c:pt>
                <c:pt idx="289">
                  <c:v>6.2</c:v>
                </c:pt>
                <c:pt idx="290">
                  <c:v>6.1</c:v>
                </c:pt>
                <c:pt idx="291">
                  <c:v>6.1</c:v>
                </c:pt>
                <c:pt idx="292">
                  <c:v>5.8</c:v>
                </c:pt>
                <c:pt idx="293">
                  <c:v>5.9</c:v>
                </c:pt>
                <c:pt idx="294">
                  <c:v>5.4</c:v>
                </c:pt>
                <c:pt idx="295">
                  <c:v>5.0999999999999996</c:v>
                </c:pt>
                <c:pt idx="296">
                  <c:v>4.7</c:v>
                </c:pt>
                <c:pt idx="297">
                  <c:v>4.5</c:v>
                </c:pt>
                <c:pt idx="298">
                  <c:v>4.0999999999999996</c:v>
                </c:pt>
                <c:pt idx="299">
                  <c:v>3.9</c:v>
                </c:pt>
                <c:pt idx="300">
                  <c:v>4</c:v>
                </c:pt>
                <c:pt idx="301">
                  <c:v>3.8</c:v>
                </c:pt>
                <c:pt idx="302">
                  <c:v>3.6</c:v>
                </c:pt>
                <c:pt idx="303">
                  <c:v>3.7</c:v>
                </c:pt>
                <c:pt idx="304">
                  <c:v>3.6</c:v>
                </c:pt>
                <c:pt idx="305">
                  <c:v>3.6</c:v>
                </c:pt>
                <c:pt idx="306">
                  <c:v>3.5</c:v>
                </c:pt>
                <c:pt idx="307">
                  <c:v>3.6</c:v>
                </c:pt>
                <c:pt idx="308">
                  <c:v>3.5</c:v>
                </c:pt>
                <c:pt idx="309">
                  <c:v>3.6</c:v>
                </c:pt>
                <c:pt idx="310">
                  <c:v>3.6</c:v>
                </c:pt>
                <c:pt idx="311">
                  <c:v>3.5</c:v>
                </c:pt>
                <c:pt idx="312">
                  <c:v>3.4</c:v>
                </c:pt>
                <c:pt idx="313">
                  <c:v>3.6</c:v>
                </c:pt>
                <c:pt idx="314">
                  <c:v>3.5</c:v>
                </c:pt>
                <c:pt idx="315">
                  <c:v>3.4</c:v>
                </c:pt>
                <c:pt idx="316">
                  <c:v>3.7</c:v>
                </c:pt>
                <c:pt idx="317">
                  <c:v>3.6</c:v>
                </c:pt>
                <c:pt idx="318">
                  <c:v>3.5</c:v>
                </c:pt>
                <c:pt idx="319">
                  <c:v>3.8</c:v>
                </c:pt>
                <c:pt idx="320">
                  <c:v>3.8</c:v>
                </c:pt>
                <c:pt idx="321">
                  <c:v>3.8</c:v>
                </c:pt>
                <c:pt idx="322">
                  <c:v>3.7</c:v>
                </c:pt>
                <c:pt idx="323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C-4549-A328-0ECB7A5C1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440799"/>
        <c:axId val="1"/>
      </c:lineChart>
      <c:catAx>
        <c:axId val="13414407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41440799"/>
        <c:crosses val="autoZero"/>
        <c:crossBetween val="between"/>
        <c:majorUnit val="1"/>
      </c:valAx>
    </c:plotArea>
    <c:legend>
      <c:legendPos val="t"/>
      <c:overlay val="1"/>
      <c:spPr>
        <a:solidFill>
          <a:schemeClr val="bg1"/>
        </a:solidFill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Unemployment Rates by County</a:t>
            </a:r>
          </a:p>
        </c:rich>
      </c:tx>
      <c:layout>
        <c:manualLayout>
          <c:xMode val="edge"/>
          <c:yMode val="edge"/>
          <c:x val="0.34251100410450913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01252618117519E-2"/>
          <c:y val="0.11932773109243698"/>
          <c:w val="0.87932987843778143"/>
          <c:h val="0.79337453406559477"/>
        </c:manualLayout>
      </c:layout>
      <c:lineChart>
        <c:grouping val="standard"/>
        <c:varyColors val="0"/>
        <c:ser>
          <c:idx val="0"/>
          <c:order val="0"/>
          <c:tx>
            <c:strRef>
              <c:f>'Data NSA'!$Z$7</c:f>
              <c:strCache>
                <c:ptCount val="1"/>
                <c:pt idx="0">
                  <c:v>Bastrop County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'Data NSA'!$A$334:$A$393</c:f>
              <c:strCache>
                <c:ptCount val="60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</c:strCache>
            </c:strRef>
          </c:cat>
          <c:val>
            <c:numRef>
              <c:f>'Data NSA'!$Z$334:$Z$393</c:f>
              <c:numCache>
                <c:formatCode>_(* #,##0.0_);_(* \(#,##0.0\);_(* "-"??_);_(@_)</c:formatCode>
                <c:ptCount val="60"/>
                <c:pt idx="0">
                  <c:v>3.9</c:v>
                </c:pt>
                <c:pt idx="1">
                  <c:v>3.3</c:v>
                </c:pt>
                <c:pt idx="2">
                  <c:v>3</c:v>
                </c:pt>
                <c:pt idx="3">
                  <c:v>2.5</c:v>
                </c:pt>
                <c:pt idx="4">
                  <c:v>2.6</c:v>
                </c:pt>
                <c:pt idx="5">
                  <c:v>3.5</c:v>
                </c:pt>
                <c:pt idx="6">
                  <c:v>3.6</c:v>
                </c:pt>
                <c:pt idx="7">
                  <c:v>3.1</c:v>
                </c:pt>
                <c:pt idx="8">
                  <c:v>3</c:v>
                </c:pt>
                <c:pt idx="9">
                  <c:v>2.9</c:v>
                </c:pt>
                <c:pt idx="10">
                  <c:v>2.8</c:v>
                </c:pt>
                <c:pt idx="11">
                  <c:v>2.7</c:v>
                </c:pt>
                <c:pt idx="12">
                  <c:v>3.1</c:v>
                </c:pt>
                <c:pt idx="13">
                  <c:v>2.9</c:v>
                </c:pt>
                <c:pt idx="14">
                  <c:v>4.4000000000000004</c:v>
                </c:pt>
                <c:pt idx="15">
                  <c:v>10</c:v>
                </c:pt>
                <c:pt idx="16">
                  <c:v>9.4</c:v>
                </c:pt>
                <c:pt idx="17">
                  <c:v>8.4</c:v>
                </c:pt>
                <c:pt idx="18">
                  <c:v>7.6</c:v>
                </c:pt>
                <c:pt idx="19">
                  <c:v>6.1</c:v>
                </c:pt>
                <c:pt idx="20">
                  <c:v>5.9</c:v>
                </c:pt>
                <c:pt idx="21">
                  <c:v>5.0999999999999996</c:v>
                </c:pt>
                <c:pt idx="22">
                  <c:v>5.2</c:v>
                </c:pt>
                <c:pt idx="23">
                  <c:v>5.0999999999999996</c:v>
                </c:pt>
                <c:pt idx="24">
                  <c:v>5.5</c:v>
                </c:pt>
                <c:pt idx="25">
                  <c:v>5.4</c:v>
                </c:pt>
                <c:pt idx="26">
                  <c:v>5.0999999999999996</c:v>
                </c:pt>
                <c:pt idx="27">
                  <c:v>4.5</c:v>
                </c:pt>
                <c:pt idx="28">
                  <c:v>4.4000000000000004</c:v>
                </c:pt>
                <c:pt idx="29">
                  <c:v>5.2</c:v>
                </c:pt>
                <c:pt idx="30">
                  <c:v>4.8</c:v>
                </c:pt>
                <c:pt idx="31">
                  <c:v>4.3</c:v>
                </c:pt>
                <c:pt idx="32">
                  <c:v>4</c:v>
                </c:pt>
                <c:pt idx="33">
                  <c:v>3.9</c:v>
                </c:pt>
                <c:pt idx="34">
                  <c:v>3.6</c:v>
                </c:pt>
                <c:pt idx="35">
                  <c:v>3.4</c:v>
                </c:pt>
                <c:pt idx="36">
                  <c:v>3.9</c:v>
                </c:pt>
                <c:pt idx="37">
                  <c:v>3.7</c:v>
                </c:pt>
                <c:pt idx="38">
                  <c:v>3.2</c:v>
                </c:pt>
                <c:pt idx="39">
                  <c:v>3</c:v>
                </c:pt>
                <c:pt idx="40">
                  <c:v>3.1</c:v>
                </c:pt>
                <c:pt idx="41">
                  <c:v>3.7</c:v>
                </c:pt>
                <c:pt idx="42">
                  <c:v>3.6</c:v>
                </c:pt>
                <c:pt idx="43">
                  <c:v>3.5</c:v>
                </c:pt>
                <c:pt idx="44">
                  <c:v>3.2</c:v>
                </c:pt>
                <c:pt idx="45">
                  <c:v>3.3</c:v>
                </c:pt>
                <c:pt idx="46">
                  <c:v>3.3</c:v>
                </c:pt>
                <c:pt idx="47">
                  <c:v>3</c:v>
                </c:pt>
                <c:pt idx="48">
                  <c:v>3.6</c:v>
                </c:pt>
                <c:pt idx="49">
                  <c:v>3.7</c:v>
                </c:pt>
                <c:pt idx="50">
                  <c:v>3.7</c:v>
                </c:pt>
                <c:pt idx="51">
                  <c:v>3</c:v>
                </c:pt>
                <c:pt idx="52">
                  <c:v>3.3</c:v>
                </c:pt>
                <c:pt idx="53">
                  <c:v>3.7</c:v>
                </c:pt>
                <c:pt idx="54">
                  <c:v>3.8</c:v>
                </c:pt>
                <c:pt idx="55">
                  <c:v>3.7</c:v>
                </c:pt>
                <c:pt idx="56">
                  <c:v>3.4</c:v>
                </c:pt>
                <c:pt idx="57">
                  <c:v>3.2</c:v>
                </c:pt>
                <c:pt idx="58">
                  <c:v>3</c:v>
                </c:pt>
                <c:pt idx="59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5-4052-8353-8B1604102056}"/>
            </c:ext>
          </c:extLst>
        </c:ser>
        <c:ser>
          <c:idx val="1"/>
          <c:order val="1"/>
          <c:tx>
            <c:strRef>
              <c:f>'Data NSA'!$AA$7</c:f>
              <c:strCache>
                <c:ptCount val="1"/>
                <c:pt idx="0">
                  <c:v>Caldwell County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'Data NSA'!$A$334:$A$393</c:f>
              <c:strCache>
                <c:ptCount val="60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</c:strCache>
            </c:strRef>
          </c:cat>
          <c:val>
            <c:numRef>
              <c:f>'Data NSA'!$AA$334:$AA$393</c:f>
              <c:numCache>
                <c:formatCode>_(* #,##0.0_);_(* \(#,##0.0\);_(* "-"??_);_(@_)</c:formatCode>
                <c:ptCount val="60"/>
                <c:pt idx="0">
                  <c:v>4.2</c:v>
                </c:pt>
                <c:pt idx="1">
                  <c:v>3.6</c:v>
                </c:pt>
                <c:pt idx="2">
                  <c:v>3.4</c:v>
                </c:pt>
                <c:pt idx="3">
                  <c:v>3</c:v>
                </c:pt>
                <c:pt idx="4">
                  <c:v>3</c:v>
                </c:pt>
                <c:pt idx="5">
                  <c:v>3.8</c:v>
                </c:pt>
                <c:pt idx="6">
                  <c:v>3.9</c:v>
                </c:pt>
                <c:pt idx="7">
                  <c:v>3.5</c:v>
                </c:pt>
                <c:pt idx="8">
                  <c:v>3.3</c:v>
                </c:pt>
                <c:pt idx="9">
                  <c:v>3.1</c:v>
                </c:pt>
                <c:pt idx="10">
                  <c:v>3.1</c:v>
                </c:pt>
                <c:pt idx="11">
                  <c:v>2.8</c:v>
                </c:pt>
                <c:pt idx="12">
                  <c:v>3.4</c:v>
                </c:pt>
                <c:pt idx="13">
                  <c:v>3.2</c:v>
                </c:pt>
                <c:pt idx="14">
                  <c:v>4.9000000000000004</c:v>
                </c:pt>
                <c:pt idx="15">
                  <c:v>10.199999999999999</c:v>
                </c:pt>
                <c:pt idx="16">
                  <c:v>9.8000000000000007</c:v>
                </c:pt>
                <c:pt idx="17">
                  <c:v>8.9</c:v>
                </c:pt>
                <c:pt idx="18">
                  <c:v>8.1999999999999993</c:v>
                </c:pt>
                <c:pt idx="19">
                  <c:v>6.7</c:v>
                </c:pt>
                <c:pt idx="20">
                  <c:v>6.4</c:v>
                </c:pt>
                <c:pt idx="21">
                  <c:v>5.6</c:v>
                </c:pt>
                <c:pt idx="22">
                  <c:v>5.7</c:v>
                </c:pt>
                <c:pt idx="23">
                  <c:v>5.6</c:v>
                </c:pt>
                <c:pt idx="24">
                  <c:v>6.1</c:v>
                </c:pt>
                <c:pt idx="25">
                  <c:v>5.9</c:v>
                </c:pt>
                <c:pt idx="26">
                  <c:v>5.5</c:v>
                </c:pt>
                <c:pt idx="27">
                  <c:v>5.0999999999999996</c:v>
                </c:pt>
                <c:pt idx="28">
                  <c:v>4.9000000000000004</c:v>
                </c:pt>
                <c:pt idx="29">
                  <c:v>5.8</c:v>
                </c:pt>
                <c:pt idx="30">
                  <c:v>5.3</c:v>
                </c:pt>
                <c:pt idx="31">
                  <c:v>4.9000000000000004</c:v>
                </c:pt>
                <c:pt idx="32">
                  <c:v>4.3</c:v>
                </c:pt>
                <c:pt idx="33">
                  <c:v>4.2</c:v>
                </c:pt>
                <c:pt idx="34">
                  <c:v>3.9</c:v>
                </c:pt>
                <c:pt idx="35">
                  <c:v>3.6</c:v>
                </c:pt>
                <c:pt idx="36">
                  <c:v>4.0999999999999996</c:v>
                </c:pt>
                <c:pt idx="37">
                  <c:v>3.8</c:v>
                </c:pt>
                <c:pt idx="38">
                  <c:v>3.3</c:v>
                </c:pt>
                <c:pt idx="39">
                  <c:v>3.1</c:v>
                </c:pt>
                <c:pt idx="40">
                  <c:v>3.3</c:v>
                </c:pt>
                <c:pt idx="41">
                  <c:v>3.9</c:v>
                </c:pt>
                <c:pt idx="42">
                  <c:v>3.8</c:v>
                </c:pt>
                <c:pt idx="43">
                  <c:v>3.5</c:v>
                </c:pt>
                <c:pt idx="44">
                  <c:v>3.2</c:v>
                </c:pt>
                <c:pt idx="45">
                  <c:v>3.3</c:v>
                </c:pt>
                <c:pt idx="46">
                  <c:v>3.4</c:v>
                </c:pt>
                <c:pt idx="47">
                  <c:v>3.2</c:v>
                </c:pt>
                <c:pt idx="48">
                  <c:v>3.8</c:v>
                </c:pt>
                <c:pt idx="49">
                  <c:v>4</c:v>
                </c:pt>
                <c:pt idx="50">
                  <c:v>3.7</c:v>
                </c:pt>
                <c:pt idx="51">
                  <c:v>3</c:v>
                </c:pt>
                <c:pt idx="52">
                  <c:v>3.4</c:v>
                </c:pt>
                <c:pt idx="53">
                  <c:v>3.8</c:v>
                </c:pt>
                <c:pt idx="54">
                  <c:v>4</c:v>
                </c:pt>
                <c:pt idx="55">
                  <c:v>3.8</c:v>
                </c:pt>
                <c:pt idx="56">
                  <c:v>3.4</c:v>
                </c:pt>
                <c:pt idx="57">
                  <c:v>3.2</c:v>
                </c:pt>
                <c:pt idx="58">
                  <c:v>3.1</c:v>
                </c:pt>
                <c:pt idx="59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5-4052-8353-8B1604102056}"/>
            </c:ext>
          </c:extLst>
        </c:ser>
        <c:ser>
          <c:idx val="2"/>
          <c:order val="2"/>
          <c:tx>
            <c:strRef>
              <c:f>'Data NSA'!$AB$7</c:f>
              <c:strCache>
                <c:ptCount val="1"/>
                <c:pt idx="0">
                  <c:v>Hays County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noFill/>
              </a:ln>
            </c:spPr>
          </c:marker>
          <c:cat>
            <c:strRef>
              <c:f>'Data NSA'!$A$334:$A$393</c:f>
              <c:strCache>
                <c:ptCount val="60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</c:strCache>
            </c:strRef>
          </c:cat>
          <c:val>
            <c:numRef>
              <c:f>'Data NSA'!$AB$334:$AB$393</c:f>
              <c:numCache>
                <c:formatCode>_(* #,##0.0_);_(* \(#,##0.0\);_(* "-"??_);_(@_)</c:formatCode>
                <c:ptCount val="60"/>
                <c:pt idx="0">
                  <c:v>3.5</c:v>
                </c:pt>
                <c:pt idx="1">
                  <c:v>3</c:v>
                </c:pt>
                <c:pt idx="2">
                  <c:v>2.8</c:v>
                </c:pt>
                <c:pt idx="3">
                  <c:v>2.2999999999999998</c:v>
                </c:pt>
                <c:pt idx="4">
                  <c:v>2.4</c:v>
                </c:pt>
                <c:pt idx="5">
                  <c:v>3</c:v>
                </c:pt>
                <c:pt idx="6">
                  <c:v>3.1</c:v>
                </c:pt>
                <c:pt idx="7">
                  <c:v>2.9</c:v>
                </c:pt>
                <c:pt idx="8">
                  <c:v>2.8</c:v>
                </c:pt>
                <c:pt idx="9">
                  <c:v>2.7</c:v>
                </c:pt>
                <c:pt idx="10">
                  <c:v>2.6</c:v>
                </c:pt>
                <c:pt idx="11">
                  <c:v>2.4</c:v>
                </c:pt>
                <c:pt idx="12">
                  <c:v>2.8</c:v>
                </c:pt>
                <c:pt idx="13">
                  <c:v>2.6</c:v>
                </c:pt>
                <c:pt idx="14">
                  <c:v>4.0999999999999996</c:v>
                </c:pt>
                <c:pt idx="15">
                  <c:v>11.7</c:v>
                </c:pt>
                <c:pt idx="16">
                  <c:v>10.6</c:v>
                </c:pt>
                <c:pt idx="17">
                  <c:v>9</c:v>
                </c:pt>
                <c:pt idx="18">
                  <c:v>8.1</c:v>
                </c:pt>
                <c:pt idx="19">
                  <c:v>6.3</c:v>
                </c:pt>
                <c:pt idx="20">
                  <c:v>5.9</c:v>
                </c:pt>
                <c:pt idx="21">
                  <c:v>5</c:v>
                </c:pt>
                <c:pt idx="22">
                  <c:v>5</c:v>
                </c:pt>
                <c:pt idx="23">
                  <c:v>4.8</c:v>
                </c:pt>
                <c:pt idx="24">
                  <c:v>5.2</c:v>
                </c:pt>
                <c:pt idx="25">
                  <c:v>5.0999999999999996</c:v>
                </c:pt>
                <c:pt idx="26">
                  <c:v>4.7</c:v>
                </c:pt>
                <c:pt idx="27">
                  <c:v>4.2</c:v>
                </c:pt>
                <c:pt idx="28">
                  <c:v>4</c:v>
                </c:pt>
                <c:pt idx="29">
                  <c:v>4.7</c:v>
                </c:pt>
                <c:pt idx="30">
                  <c:v>4.2</c:v>
                </c:pt>
                <c:pt idx="31">
                  <c:v>4</c:v>
                </c:pt>
                <c:pt idx="32">
                  <c:v>3.8</c:v>
                </c:pt>
                <c:pt idx="33">
                  <c:v>3.6</c:v>
                </c:pt>
                <c:pt idx="34">
                  <c:v>3.3</c:v>
                </c:pt>
                <c:pt idx="35">
                  <c:v>3.1</c:v>
                </c:pt>
                <c:pt idx="36">
                  <c:v>3.6</c:v>
                </c:pt>
                <c:pt idx="37">
                  <c:v>3.4</c:v>
                </c:pt>
                <c:pt idx="38">
                  <c:v>2.9</c:v>
                </c:pt>
                <c:pt idx="39">
                  <c:v>2.7</c:v>
                </c:pt>
                <c:pt idx="40">
                  <c:v>2.8</c:v>
                </c:pt>
                <c:pt idx="41">
                  <c:v>3.3</c:v>
                </c:pt>
                <c:pt idx="42">
                  <c:v>3.2</c:v>
                </c:pt>
                <c:pt idx="43">
                  <c:v>3</c:v>
                </c:pt>
                <c:pt idx="44">
                  <c:v>2.9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3.6</c:v>
                </c:pt>
                <c:pt idx="50">
                  <c:v>3.2</c:v>
                </c:pt>
                <c:pt idx="51">
                  <c:v>2.9</c:v>
                </c:pt>
                <c:pt idx="52">
                  <c:v>3.2</c:v>
                </c:pt>
                <c:pt idx="53">
                  <c:v>3.4</c:v>
                </c:pt>
                <c:pt idx="54">
                  <c:v>3.5</c:v>
                </c:pt>
                <c:pt idx="55">
                  <c:v>3.6</c:v>
                </c:pt>
                <c:pt idx="56">
                  <c:v>3.3</c:v>
                </c:pt>
                <c:pt idx="57">
                  <c:v>3.2</c:v>
                </c:pt>
                <c:pt idx="58">
                  <c:v>3</c:v>
                </c:pt>
                <c:pt idx="59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5-4052-8353-8B1604102056}"/>
            </c:ext>
          </c:extLst>
        </c:ser>
        <c:ser>
          <c:idx val="3"/>
          <c:order val="3"/>
          <c:tx>
            <c:strRef>
              <c:f>'Data NSA'!$AC$7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'Data NSA'!$A$334:$A$393</c:f>
              <c:strCache>
                <c:ptCount val="60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</c:strCache>
            </c:strRef>
          </c:cat>
          <c:val>
            <c:numRef>
              <c:f>'Data NSA'!$AC$334:$AC$393</c:f>
              <c:numCache>
                <c:formatCode>_(* #,##0.0_);_(* \(#,##0.0\);_(* "-"??_);_(@_)</c:formatCode>
                <c:ptCount val="60"/>
                <c:pt idx="0">
                  <c:v>3.2</c:v>
                </c:pt>
                <c:pt idx="1">
                  <c:v>2.9</c:v>
                </c:pt>
                <c:pt idx="2">
                  <c:v>2.6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2.8</c:v>
                </c:pt>
                <c:pt idx="6">
                  <c:v>2.9</c:v>
                </c:pt>
                <c:pt idx="7">
                  <c:v>2.8</c:v>
                </c:pt>
                <c:pt idx="8">
                  <c:v>2.6</c:v>
                </c:pt>
                <c:pt idx="9">
                  <c:v>2.5</c:v>
                </c:pt>
                <c:pt idx="10">
                  <c:v>2.4</c:v>
                </c:pt>
                <c:pt idx="11">
                  <c:v>2.2999999999999998</c:v>
                </c:pt>
                <c:pt idx="12">
                  <c:v>2.7</c:v>
                </c:pt>
                <c:pt idx="13">
                  <c:v>2.5</c:v>
                </c:pt>
                <c:pt idx="14">
                  <c:v>4</c:v>
                </c:pt>
                <c:pt idx="15">
                  <c:v>11.8</c:v>
                </c:pt>
                <c:pt idx="16">
                  <c:v>10.8</c:v>
                </c:pt>
                <c:pt idx="17">
                  <c:v>9</c:v>
                </c:pt>
                <c:pt idx="18">
                  <c:v>8.1999999999999993</c:v>
                </c:pt>
                <c:pt idx="19">
                  <c:v>6.5</c:v>
                </c:pt>
                <c:pt idx="20">
                  <c:v>6.2</c:v>
                </c:pt>
                <c:pt idx="21">
                  <c:v>5.2</c:v>
                </c:pt>
                <c:pt idx="22">
                  <c:v>5.0999999999999996</c:v>
                </c:pt>
                <c:pt idx="23">
                  <c:v>5</c:v>
                </c:pt>
                <c:pt idx="24">
                  <c:v>5.2</c:v>
                </c:pt>
                <c:pt idx="25">
                  <c:v>5.0999999999999996</c:v>
                </c:pt>
                <c:pt idx="26">
                  <c:v>4.8</c:v>
                </c:pt>
                <c:pt idx="27">
                  <c:v>4.3</c:v>
                </c:pt>
                <c:pt idx="28">
                  <c:v>4.0999999999999996</c:v>
                </c:pt>
                <c:pt idx="29">
                  <c:v>4.5</c:v>
                </c:pt>
                <c:pt idx="30">
                  <c:v>4.0999999999999996</c:v>
                </c:pt>
                <c:pt idx="31">
                  <c:v>3.8</c:v>
                </c:pt>
                <c:pt idx="32">
                  <c:v>3.6</c:v>
                </c:pt>
                <c:pt idx="33">
                  <c:v>3.4</c:v>
                </c:pt>
                <c:pt idx="34">
                  <c:v>3.2</c:v>
                </c:pt>
                <c:pt idx="35">
                  <c:v>2.8</c:v>
                </c:pt>
                <c:pt idx="36">
                  <c:v>3.3</c:v>
                </c:pt>
                <c:pt idx="37">
                  <c:v>3.1</c:v>
                </c:pt>
                <c:pt idx="38">
                  <c:v>2.7</c:v>
                </c:pt>
                <c:pt idx="39">
                  <c:v>2.5</c:v>
                </c:pt>
                <c:pt idx="40">
                  <c:v>2.6</c:v>
                </c:pt>
                <c:pt idx="41">
                  <c:v>3</c:v>
                </c:pt>
                <c:pt idx="42">
                  <c:v>2.9</c:v>
                </c:pt>
                <c:pt idx="43">
                  <c:v>2.9</c:v>
                </c:pt>
                <c:pt idx="44">
                  <c:v>2.8</c:v>
                </c:pt>
                <c:pt idx="45">
                  <c:v>2.8</c:v>
                </c:pt>
                <c:pt idx="46">
                  <c:v>2.8</c:v>
                </c:pt>
                <c:pt idx="47">
                  <c:v>2.7</c:v>
                </c:pt>
                <c:pt idx="48">
                  <c:v>3.2</c:v>
                </c:pt>
                <c:pt idx="49">
                  <c:v>3.5</c:v>
                </c:pt>
                <c:pt idx="50">
                  <c:v>3.3</c:v>
                </c:pt>
                <c:pt idx="51">
                  <c:v>2.9</c:v>
                </c:pt>
                <c:pt idx="52">
                  <c:v>3.2</c:v>
                </c:pt>
                <c:pt idx="53">
                  <c:v>3.4</c:v>
                </c:pt>
                <c:pt idx="54">
                  <c:v>3.5</c:v>
                </c:pt>
                <c:pt idx="55">
                  <c:v>3.6</c:v>
                </c:pt>
                <c:pt idx="56">
                  <c:v>3.4</c:v>
                </c:pt>
                <c:pt idx="57">
                  <c:v>3.2</c:v>
                </c:pt>
                <c:pt idx="58">
                  <c:v>3</c:v>
                </c:pt>
                <c:pt idx="59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D5-4052-8353-8B1604102056}"/>
            </c:ext>
          </c:extLst>
        </c:ser>
        <c:ser>
          <c:idx val="4"/>
          <c:order val="4"/>
          <c:tx>
            <c:strRef>
              <c:f>'Data NSA'!$AD$7</c:f>
              <c:strCache>
                <c:ptCount val="1"/>
                <c:pt idx="0">
                  <c:v>Williamson County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 w="9525">
                <a:noFill/>
              </a:ln>
            </c:spPr>
          </c:marker>
          <c:cat>
            <c:strRef>
              <c:f>'Data NSA'!$A$334:$A$393</c:f>
              <c:strCache>
                <c:ptCount val="60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</c:strCache>
            </c:strRef>
          </c:cat>
          <c:val>
            <c:numRef>
              <c:f>'Data NSA'!$AD$334:$AD$393</c:f>
              <c:numCache>
                <c:formatCode>_(* #,##0.0_);_(* \(#,##0.0\);_(* "-"??_);_(@_)</c:formatCode>
                <c:ptCount val="60"/>
                <c:pt idx="0">
                  <c:v>3.4</c:v>
                </c:pt>
                <c:pt idx="1">
                  <c:v>3.1</c:v>
                </c:pt>
                <c:pt idx="2">
                  <c:v>2.9</c:v>
                </c:pt>
                <c:pt idx="3">
                  <c:v>2.5</c:v>
                </c:pt>
                <c:pt idx="4">
                  <c:v>2.5</c:v>
                </c:pt>
                <c:pt idx="5">
                  <c:v>3</c:v>
                </c:pt>
                <c:pt idx="6">
                  <c:v>3.1</c:v>
                </c:pt>
                <c:pt idx="7">
                  <c:v>3</c:v>
                </c:pt>
                <c:pt idx="8">
                  <c:v>2.8</c:v>
                </c:pt>
                <c:pt idx="9">
                  <c:v>2.7</c:v>
                </c:pt>
                <c:pt idx="10">
                  <c:v>2.6</c:v>
                </c:pt>
                <c:pt idx="11">
                  <c:v>2.5</c:v>
                </c:pt>
                <c:pt idx="12">
                  <c:v>2.8</c:v>
                </c:pt>
                <c:pt idx="13">
                  <c:v>2.7</c:v>
                </c:pt>
                <c:pt idx="14">
                  <c:v>4.2</c:v>
                </c:pt>
                <c:pt idx="15">
                  <c:v>10.7</c:v>
                </c:pt>
                <c:pt idx="16">
                  <c:v>9.6999999999999993</c:v>
                </c:pt>
                <c:pt idx="17">
                  <c:v>8</c:v>
                </c:pt>
                <c:pt idx="18">
                  <c:v>7.2</c:v>
                </c:pt>
                <c:pt idx="19">
                  <c:v>5.7</c:v>
                </c:pt>
                <c:pt idx="20">
                  <c:v>5.5</c:v>
                </c:pt>
                <c:pt idx="21">
                  <c:v>4.7</c:v>
                </c:pt>
                <c:pt idx="22">
                  <c:v>4.8</c:v>
                </c:pt>
                <c:pt idx="23">
                  <c:v>4.7</c:v>
                </c:pt>
                <c:pt idx="24">
                  <c:v>5</c:v>
                </c:pt>
                <c:pt idx="25">
                  <c:v>4.9000000000000004</c:v>
                </c:pt>
                <c:pt idx="26">
                  <c:v>4.5999999999999996</c:v>
                </c:pt>
                <c:pt idx="27">
                  <c:v>4.0999999999999996</c:v>
                </c:pt>
                <c:pt idx="28">
                  <c:v>4</c:v>
                </c:pt>
                <c:pt idx="29">
                  <c:v>4.5</c:v>
                </c:pt>
                <c:pt idx="30">
                  <c:v>4.0999999999999996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3.2</c:v>
                </c:pt>
                <c:pt idx="35">
                  <c:v>3</c:v>
                </c:pt>
                <c:pt idx="36">
                  <c:v>3.4</c:v>
                </c:pt>
                <c:pt idx="37">
                  <c:v>3.2</c:v>
                </c:pt>
                <c:pt idx="38">
                  <c:v>2.8</c:v>
                </c:pt>
                <c:pt idx="39">
                  <c:v>2.6</c:v>
                </c:pt>
                <c:pt idx="40">
                  <c:v>2.7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3.6</c:v>
                </c:pt>
                <c:pt idx="50">
                  <c:v>3.4</c:v>
                </c:pt>
                <c:pt idx="51">
                  <c:v>3</c:v>
                </c:pt>
                <c:pt idx="52">
                  <c:v>3.3</c:v>
                </c:pt>
                <c:pt idx="53">
                  <c:v>3.5</c:v>
                </c:pt>
                <c:pt idx="54">
                  <c:v>3.6</c:v>
                </c:pt>
                <c:pt idx="55">
                  <c:v>3.7</c:v>
                </c:pt>
                <c:pt idx="56">
                  <c:v>3.6</c:v>
                </c:pt>
                <c:pt idx="57">
                  <c:v>3.4</c:v>
                </c:pt>
                <c:pt idx="58">
                  <c:v>3.2</c:v>
                </c:pt>
                <c:pt idx="59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D5-4052-8353-8B1604102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41999"/>
        <c:axId val="1"/>
      </c:lineChart>
      <c:catAx>
        <c:axId val="13414419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3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2114506774333561E-2"/>
              <c:y val="0.436974733786335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41999"/>
        <c:crosses val="autoZero"/>
        <c:crossBetween val="between"/>
        <c:majorUnit val="1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0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3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57A2CA-B4F0-48DA-B4A8-CFC2412CAF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1931" cy="58375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87D719-50E9-4D32-B01F-7406BB61CE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65457A-D77B-44C2-9769-E6A02BD70C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667038-C982-4E49-8502-2CB35B5880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C6EB7B-6A62-48AF-90B7-BD3D150CE7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texaslmi.com/" TargetMode="External"/><Relationship Id="rId1" Type="http://schemas.openxmlformats.org/officeDocument/2006/relationships/hyperlink" Target="http://www.bls.gov/cps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www.dallasfed.org/research/econdata/tx-unemp.aspx" TargetMode="External"/><Relationship Id="rId1" Type="http://schemas.openxmlformats.org/officeDocument/2006/relationships/hyperlink" Target="http://www.bls.gov/cps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15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7" sqref="B7"/>
    </sheetView>
  </sheetViews>
  <sheetFormatPr defaultRowHeight="12.75"/>
  <cols>
    <col min="1" max="1" width="14.5703125" style="1" customWidth="1"/>
    <col min="2" max="7" width="12.7109375" style="1" customWidth="1"/>
    <col min="8" max="8" width="14.28515625" style="1" customWidth="1"/>
    <col min="9" max="9" width="14.7109375" style="1" customWidth="1"/>
    <col min="10" max="14" width="12.7109375" style="1" customWidth="1"/>
    <col min="15" max="15" width="12.7109375" style="2" customWidth="1"/>
    <col min="16" max="16" width="14.42578125" style="1" customWidth="1"/>
    <col min="17" max="17" width="15.28515625" style="1" customWidth="1"/>
    <col min="18" max="24" width="13.7109375" style="1" customWidth="1"/>
    <col min="25" max="25" width="14.85546875" style="1" customWidth="1"/>
    <col min="26" max="33" width="13.7109375" style="1" customWidth="1"/>
  </cols>
  <sheetData>
    <row r="1" spans="1:33" s="8" customFormat="1" ht="14.25">
      <c r="A1" s="5"/>
      <c r="B1" s="6" t="s">
        <v>0</v>
      </c>
      <c r="C1" s="5"/>
      <c r="D1" s="5"/>
      <c r="E1" s="5"/>
      <c r="F1" s="5"/>
      <c r="G1" s="5"/>
      <c r="H1" s="5"/>
      <c r="I1" s="5"/>
      <c r="J1" s="6" t="str">
        <f>+B1</f>
        <v>Labor Force, Employment &amp; Unemployment (not seasonally adjusted)</v>
      </c>
      <c r="K1" s="5"/>
      <c r="L1" s="5"/>
      <c r="M1" s="5"/>
      <c r="N1" s="5"/>
      <c r="O1" s="7"/>
      <c r="P1" s="5"/>
      <c r="Q1" s="5"/>
      <c r="R1" s="6" t="str">
        <f>+J1</f>
        <v>Labor Force, Employment &amp; Unemployment (not seasonally adjusted)</v>
      </c>
      <c r="S1" s="5"/>
      <c r="T1" s="5"/>
      <c r="U1" s="5"/>
      <c r="V1" s="5"/>
      <c r="W1" s="5"/>
      <c r="X1" s="5"/>
      <c r="Y1" s="5"/>
      <c r="Z1" s="6" t="str">
        <f>+R1</f>
        <v>Labor Force, Employment &amp; Unemployment (not seasonally adjusted)</v>
      </c>
      <c r="AA1" s="5"/>
      <c r="AB1" s="5"/>
      <c r="AC1" s="5"/>
      <c r="AD1" s="5"/>
      <c r="AE1" s="5"/>
      <c r="AF1" s="5"/>
      <c r="AG1" s="5"/>
    </row>
    <row r="2" spans="1:33" s="8" customFormat="1" ht="12.75" customHeight="1">
      <c r="A2" s="5" t="s">
        <v>1</v>
      </c>
      <c r="B2" s="49" t="s">
        <v>2</v>
      </c>
      <c r="C2" s="49"/>
      <c r="D2" s="49"/>
      <c r="E2" s="49"/>
      <c r="F2" s="49"/>
      <c r="G2" s="49"/>
      <c r="H2" s="49"/>
      <c r="I2" s="49"/>
      <c r="J2" s="5" t="str">
        <f>+B2</f>
        <v>U.S. Bureau of Labor Statistics &amp; Texas Workforce Commission.</v>
      </c>
      <c r="K2" s="5"/>
      <c r="L2" s="5"/>
      <c r="M2" s="5"/>
      <c r="N2" s="5"/>
      <c r="O2" s="7"/>
      <c r="P2" s="5"/>
      <c r="Q2" s="5"/>
      <c r="R2" s="5" t="str">
        <f>+J2</f>
        <v>U.S. Bureau of Labor Statistics &amp; Texas Workforce Commission.</v>
      </c>
      <c r="S2" s="5"/>
      <c r="T2" s="5"/>
      <c r="U2" s="5"/>
      <c r="V2" s="5"/>
      <c r="W2" s="5"/>
      <c r="X2" s="5"/>
      <c r="Y2" s="5"/>
      <c r="Z2" s="5" t="str">
        <f>+R2</f>
        <v>U.S. Bureau of Labor Statistics &amp; Texas Workforce Commission.</v>
      </c>
      <c r="AA2" s="5"/>
      <c r="AB2" s="5"/>
      <c r="AC2" s="5"/>
      <c r="AD2" s="5"/>
      <c r="AE2" s="5"/>
      <c r="AF2" s="5"/>
      <c r="AG2" s="5"/>
    </row>
    <row r="3" spans="1:33" s="8" customFormat="1" ht="12.75" customHeight="1">
      <c r="A3" s="5"/>
      <c r="B3" s="10" t="s">
        <v>3</v>
      </c>
      <c r="C3" s="11"/>
      <c r="D3" s="11"/>
      <c r="E3" s="11"/>
      <c r="F3" s="11"/>
      <c r="G3" s="11"/>
      <c r="H3" s="11"/>
      <c r="I3" s="11"/>
      <c r="J3" s="5" t="str">
        <f>+B3</f>
        <v>www.bls.gov/cps/</v>
      </c>
      <c r="K3" s="5"/>
      <c r="L3" s="5"/>
      <c r="M3" s="5"/>
      <c r="N3" s="5"/>
      <c r="O3" s="7"/>
      <c r="P3" s="5"/>
      <c r="Q3" s="5"/>
      <c r="R3" s="5" t="str">
        <f>+J3</f>
        <v>www.bls.gov/cps/</v>
      </c>
      <c r="S3" s="5"/>
      <c r="T3" s="5"/>
      <c r="U3" s="5"/>
      <c r="V3" s="5"/>
      <c r="W3" s="5"/>
      <c r="X3" s="5"/>
      <c r="Y3" s="5"/>
      <c r="Z3" s="5" t="str">
        <f>+R3</f>
        <v>www.bls.gov/cps/</v>
      </c>
      <c r="AA3" s="5"/>
      <c r="AB3" s="5"/>
      <c r="AC3" s="5"/>
      <c r="AD3" s="5"/>
      <c r="AE3" s="5"/>
      <c r="AF3" s="5"/>
      <c r="AG3" s="5"/>
    </row>
    <row r="4" spans="1:33" s="8" customFormat="1" ht="12.75" customHeight="1">
      <c r="A4" s="5"/>
      <c r="B4" s="10" t="s">
        <v>4</v>
      </c>
      <c r="C4" s="11"/>
      <c r="D4" s="11"/>
      <c r="E4" s="11"/>
      <c r="F4" s="11"/>
      <c r="G4" s="11"/>
      <c r="H4" s="11"/>
      <c r="I4" s="11"/>
      <c r="J4" s="5" t="str">
        <f>+B4</f>
        <v>https://texaslmi.com/</v>
      </c>
      <c r="K4" s="5"/>
      <c r="L4" s="5"/>
      <c r="M4" s="5"/>
      <c r="N4" s="5"/>
      <c r="O4" s="7"/>
      <c r="P4" s="5"/>
      <c r="Q4" s="5"/>
      <c r="R4" s="5" t="str">
        <f>+J4</f>
        <v>https://texaslmi.com/</v>
      </c>
      <c r="S4" s="5"/>
      <c r="T4" s="5"/>
      <c r="U4" s="5"/>
      <c r="V4" s="5"/>
      <c r="W4" s="5"/>
      <c r="X4" s="5"/>
      <c r="Y4" s="5"/>
      <c r="Z4" s="5" t="str">
        <f>+R4</f>
        <v>https://texaslmi.com/</v>
      </c>
      <c r="AA4" s="5"/>
      <c r="AB4" s="5"/>
      <c r="AC4" s="5"/>
      <c r="AD4" s="5"/>
      <c r="AE4" s="5"/>
      <c r="AF4" s="5"/>
      <c r="AG4" s="5"/>
    </row>
    <row r="5" spans="1:33" s="8" customFormat="1" ht="12.75" customHeight="1">
      <c r="A5" s="5" t="s">
        <v>375</v>
      </c>
      <c r="B5" s="12" t="s">
        <v>392</v>
      </c>
      <c r="C5" s="9"/>
      <c r="D5" s="9"/>
      <c r="E5" s="9"/>
      <c r="F5" s="9"/>
      <c r="G5" s="9"/>
      <c r="H5" s="9"/>
      <c r="I5" s="9"/>
      <c r="J5" s="5" t="str">
        <f>+B5</f>
        <v>July 19, 2024</v>
      </c>
      <c r="K5" s="5"/>
      <c r="L5" s="5"/>
      <c r="M5" s="5"/>
      <c r="N5" s="5"/>
      <c r="O5" s="7"/>
      <c r="P5" s="5"/>
      <c r="Q5" s="5"/>
      <c r="R5" s="5" t="str">
        <f>+J5</f>
        <v>July 19, 2024</v>
      </c>
      <c r="S5" s="5"/>
      <c r="T5" s="5"/>
      <c r="U5" s="5"/>
      <c r="V5" s="5"/>
      <c r="W5" s="5"/>
      <c r="X5" s="5"/>
      <c r="Y5" s="5"/>
      <c r="Z5" s="5" t="str">
        <f>+R5</f>
        <v>July 19, 2024</v>
      </c>
      <c r="AA5" s="5"/>
      <c r="AB5" s="5"/>
      <c r="AC5" s="5"/>
      <c r="AD5" s="5"/>
      <c r="AE5" s="5"/>
      <c r="AF5" s="5"/>
      <c r="AG5" s="5"/>
    </row>
    <row r="6" spans="1:33" s="13" customFormat="1" ht="13.5">
      <c r="B6" s="50" t="s">
        <v>5</v>
      </c>
      <c r="C6" s="50"/>
      <c r="D6" s="50"/>
      <c r="E6" s="50"/>
      <c r="F6" s="50"/>
      <c r="G6" s="50"/>
      <c r="H6" s="50"/>
      <c r="I6" s="50"/>
      <c r="J6" s="51" t="s">
        <v>6</v>
      </c>
      <c r="K6" s="51"/>
      <c r="L6" s="51"/>
      <c r="M6" s="51"/>
      <c r="N6" s="51"/>
      <c r="O6" s="51"/>
      <c r="P6" s="51"/>
      <c r="Q6" s="51"/>
      <c r="R6" s="52" t="s">
        <v>7</v>
      </c>
      <c r="S6" s="52"/>
      <c r="T6" s="52"/>
      <c r="U6" s="52"/>
      <c r="V6" s="52"/>
      <c r="W6" s="52"/>
      <c r="X6" s="52"/>
      <c r="Y6" s="52"/>
      <c r="Z6" s="46" t="s">
        <v>8</v>
      </c>
      <c r="AA6" s="46"/>
      <c r="AB6" s="46"/>
      <c r="AC6" s="46"/>
      <c r="AD6" s="46"/>
      <c r="AE6" s="46"/>
      <c r="AF6" s="46"/>
      <c r="AG6" s="46"/>
    </row>
    <row r="7" spans="1:33" s="8" customFormat="1" ht="25.5">
      <c r="A7" s="5"/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5" t="s">
        <v>14</v>
      </c>
      <c r="P7" s="14" t="s">
        <v>15</v>
      </c>
      <c r="Q7" s="14" t="s">
        <v>16</v>
      </c>
      <c r="R7" s="14" t="s">
        <v>9</v>
      </c>
      <c r="S7" s="14" t="s">
        <v>10</v>
      </c>
      <c r="T7" s="14" t="s">
        <v>11</v>
      </c>
      <c r="U7" s="14" t="s">
        <v>12</v>
      </c>
      <c r="V7" s="14" t="s">
        <v>13</v>
      </c>
      <c r="W7" s="14" t="s">
        <v>14</v>
      </c>
      <c r="X7" s="14" t="s">
        <v>15</v>
      </c>
      <c r="Y7" s="14" t="s">
        <v>16</v>
      </c>
      <c r="Z7" s="14" t="s">
        <v>9</v>
      </c>
      <c r="AA7" s="14" t="s">
        <v>10</v>
      </c>
      <c r="AB7" s="14" t="s">
        <v>11</v>
      </c>
      <c r="AC7" s="14" t="s">
        <v>12</v>
      </c>
      <c r="AD7" s="14" t="s">
        <v>13</v>
      </c>
      <c r="AE7" s="14" t="s">
        <v>14</v>
      </c>
      <c r="AF7" s="14" t="s">
        <v>15</v>
      </c>
      <c r="AG7" s="14" t="s">
        <v>16</v>
      </c>
    </row>
    <row r="8" spans="1:33" s="19" customFormat="1" ht="13.5">
      <c r="A8" s="16">
        <v>1990</v>
      </c>
      <c r="B8" s="17">
        <v>18494</v>
      </c>
      <c r="C8" s="17">
        <v>11770</v>
      </c>
      <c r="D8" s="17">
        <v>33968</v>
      </c>
      <c r="E8" s="17">
        <v>334802</v>
      </c>
      <c r="F8" s="17">
        <v>78432</v>
      </c>
      <c r="G8" s="17">
        <v>477466</v>
      </c>
      <c r="H8" s="17">
        <v>8610301</v>
      </c>
      <c r="I8" s="17">
        <v>125840000</v>
      </c>
      <c r="J8" s="17">
        <v>17612</v>
      </c>
      <c r="K8" s="17">
        <v>11067</v>
      </c>
      <c r="L8" s="17">
        <v>32196</v>
      </c>
      <c r="M8" s="17">
        <v>318122</v>
      </c>
      <c r="N8" s="17">
        <v>75058</v>
      </c>
      <c r="O8" s="17">
        <v>454056</v>
      </c>
      <c r="P8" s="17">
        <v>8061343</v>
      </c>
      <c r="Q8" s="17">
        <v>118793000</v>
      </c>
      <c r="R8" s="17">
        <v>882</v>
      </c>
      <c r="S8" s="17">
        <v>703</v>
      </c>
      <c r="T8" s="17">
        <v>1772</v>
      </c>
      <c r="U8" s="17">
        <v>16680</v>
      </c>
      <c r="V8" s="17">
        <v>3374</v>
      </c>
      <c r="W8" s="17">
        <v>23410</v>
      </c>
      <c r="X8" s="17">
        <v>548958</v>
      </c>
      <c r="Y8" s="17">
        <v>7047000</v>
      </c>
      <c r="Z8" s="18">
        <v>4.8</v>
      </c>
      <c r="AA8" s="18">
        <v>6</v>
      </c>
      <c r="AB8" s="18">
        <v>5.2</v>
      </c>
      <c r="AC8" s="18">
        <v>5</v>
      </c>
      <c r="AD8" s="18">
        <v>4.3</v>
      </c>
      <c r="AE8" s="18">
        <v>4.9000000000000004</v>
      </c>
      <c r="AF8" s="18">
        <v>6.4</v>
      </c>
      <c r="AG8" s="18">
        <v>5.6</v>
      </c>
    </row>
    <row r="9" spans="1:33" s="19" customFormat="1" ht="13.5">
      <c r="A9" s="16">
        <v>1991</v>
      </c>
      <c r="B9" s="17">
        <v>18680</v>
      </c>
      <c r="C9" s="17">
        <v>11837</v>
      </c>
      <c r="D9" s="17">
        <v>34461</v>
      </c>
      <c r="E9" s="17">
        <v>343841</v>
      </c>
      <c r="F9" s="17">
        <v>81386</v>
      </c>
      <c r="G9" s="17">
        <v>490204</v>
      </c>
      <c r="H9" s="17">
        <v>8767098</v>
      </c>
      <c r="I9" s="17">
        <v>126346000</v>
      </c>
      <c r="J9" s="17">
        <v>17879</v>
      </c>
      <c r="K9" s="17">
        <v>11210</v>
      </c>
      <c r="L9" s="17">
        <v>32927</v>
      </c>
      <c r="M9" s="17">
        <v>327617</v>
      </c>
      <c r="N9" s="17">
        <v>78518</v>
      </c>
      <c r="O9" s="17">
        <v>468151</v>
      </c>
      <c r="P9" s="17">
        <v>8157580</v>
      </c>
      <c r="Q9" s="17">
        <v>117718000</v>
      </c>
      <c r="R9" s="17">
        <v>801</v>
      </c>
      <c r="S9" s="17">
        <v>627</v>
      </c>
      <c r="T9" s="17">
        <v>1534</v>
      </c>
      <c r="U9" s="17">
        <v>16224</v>
      </c>
      <c r="V9" s="17">
        <v>2868</v>
      </c>
      <c r="W9" s="17">
        <v>22053</v>
      </c>
      <c r="X9" s="17">
        <v>609518</v>
      </c>
      <c r="Y9" s="17">
        <v>8628000</v>
      </c>
      <c r="Z9" s="18">
        <v>4.3</v>
      </c>
      <c r="AA9" s="18">
        <v>5.3</v>
      </c>
      <c r="AB9" s="18">
        <v>4.5</v>
      </c>
      <c r="AC9" s="18">
        <v>4.7</v>
      </c>
      <c r="AD9" s="18">
        <v>3.5</v>
      </c>
      <c r="AE9" s="18">
        <v>4.5</v>
      </c>
      <c r="AF9" s="18">
        <v>7</v>
      </c>
      <c r="AG9" s="18">
        <v>6.8</v>
      </c>
    </row>
    <row r="10" spans="1:33" s="19" customFormat="1" ht="13.5">
      <c r="A10" s="16">
        <v>1992</v>
      </c>
      <c r="B10" s="17">
        <v>19696</v>
      </c>
      <c r="C10" s="17">
        <v>12196</v>
      </c>
      <c r="D10" s="17">
        <v>35942</v>
      </c>
      <c r="E10" s="17">
        <v>362455</v>
      </c>
      <c r="F10" s="17">
        <v>87024</v>
      </c>
      <c r="G10" s="17">
        <v>517313</v>
      </c>
      <c r="H10" s="17">
        <v>9000704</v>
      </c>
      <c r="I10" s="17">
        <v>128105000</v>
      </c>
      <c r="J10" s="17">
        <v>18813</v>
      </c>
      <c r="K10" s="17">
        <v>11647</v>
      </c>
      <c r="L10" s="17">
        <v>34558</v>
      </c>
      <c r="M10" s="17">
        <v>346161</v>
      </c>
      <c r="N10" s="17">
        <v>84273</v>
      </c>
      <c r="O10" s="17">
        <v>495452</v>
      </c>
      <c r="P10" s="17">
        <v>8308435</v>
      </c>
      <c r="Q10" s="17">
        <v>118492000</v>
      </c>
      <c r="R10" s="17">
        <v>883</v>
      </c>
      <c r="S10" s="17">
        <v>549</v>
      </c>
      <c r="T10" s="17">
        <v>1384</v>
      </c>
      <c r="U10" s="17">
        <v>16294</v>
      </c>
      <c r="V10" s="17">
        <v>2751</v>
      </c>
      <c r="W10" s="17">
        <v>21861</v>
      </c>
      <c r="X10" s="17">
        <v>692269</v>
      </c>
      <c r="Y10" s="17">
        <v>9613000</v>
      </c>
      <c r="Z10" s="18">
        <v>4.5</v>
      </c>
      <c r="AA10" s="18">
        <v>4.5</v>
      </c>
      <c r="AB10" s="18">
        <v>3.9</v>
      </c>
      <c r="AC10" s="18">
        <v>4.5</v>
      </c>
      <c r="AD10" s="18">
        <v>3.2</v>
      </c>
      <c r="AE10" s="18">
        <v>4.2</v>
      </c>
      <c r="AF10" s="18">
        <v>7.7</v>
      </c>
      <c r="AG10" s="18">
        <v>7.5</v>
      </c>
    </row>
    <row r="11" spans="1:33" s="19" customFormat="1" ht="13.5">
      <c r="A11" s="16">
        <v>1993</v>
      </c>
      <c r="B11" s="17">
        <v>20570</v>
      </c>
      <c r="C11" s="17">
        <v>12682</v>
      </c>
      <c r="D11" s="17">
        <v>38036</v>
      </c>
      <c r="E11" s="17">
        <v>380637</v>
      </c>
      <c r="F11" s="17">
        <v>93991</v>
      </c>
      <c r="G11" s="17">
        <v>545917</v>
      </c>
      <c r="H11" s="17">
        <v>9166197</v>
      </c>
      <c r="I11" s="17">
        <v>129200000</v>
      </c>
      <c r="J11" s="17">
        <v>19838</v>
      </c>
      <c r="K11" s="17">
        <v>12177</v>
      </c>
      <c r="L11" s="17">
        <v>36796</v>
      </c>
      <c r="M11" s="17">
        <v>365668</v>
      </c>
      <c r="N11" s="17">
        <v>91527</v>
      </c>
      <c r="O11" s="17">
        <v>526006</v>
      </c>
      <c r="P11" s="17">
        <v>8505317</v>
      </c>
      <c r="Q11" s="17">
        <v>120259000</v>
      </c>
      <c r="R11" s="17">
        <v>732</v>
      </c>
      <c r="S11" s="17">
        <v>505</v>
      </c>
      <c r="T11" s="17">
        <v>1240</v>
      </c>
      <c r="U11" s="17">
        <v>14969</v>
      </c>
      <c r="V11" s="17">
        <v>2464</v>
      </c>
      <c r="W11" s="17">
        <v>19911</v>
      </c>
      <c r="X11" s="17">
        <v>660880</v>
      </c>
      <c r="Y11" s="17">
        <v>8940000</v>
      </c>
      <c r="Z11" s="18">
        <v>3.6</v>
      </c>
      <c r="AA11" s="18">
        <v>4</v>
      </c>
      <c r="AB11" s="18">
        <v>3.3</v>
      </c>
      <c r="AC11" s="18">
        <v>3.9</v>
      </c>
      <c r="AD11" s="18">
        <v>2.6</v>
      </c>
      <c r="AE11" s="18">
        <v>3.6</v>
      </c>
      <c r="AF11" s="18">
        <v>7.2</v>
      </c>
      <c r="AG11" s="18">
        <v>6.9</v>
      </c>
    </row>
    <row r="12" spans="1:33" s="19" customFormat="1" ht="13.5">
      <c r="A12" s="16">
        <v>1994</v>
      </c>
      <c r="B12" s="17">
        <v>22019</v>
      </c>
      <c r="C12" s="17">
        <v>13379</v>
      </c>
      <c r="D12" s="17">
        <v>40857</v>
      </c>
      <c r="E12" s="17">
        <v>400669</v>
      </c>
      <c r="F12" s="17">
        <v>102906</v>
      </c>
      <c r="G12" s="17">
        <v>579829</v>
      </c>
      <c r="H12" s="17">
        <v>9397126</v>
      </c>
      <c r="I12" s="17">
        <v>131056000</v>
      </c>
      <c r="J12" s="17">
        <v>21334</v>
      </c>
      <c r="K12" s="17">
        <v>12883</v>
      </c>
      <c r="L12" s="17">
        <v>39568</v>
      </c>
      <c r="M12" s="17">
        <v>386307</v>
      </c>
      <c r="N12" s="17">
        <v>100850</v>
      </c>
      <c r="O12" s="17">
        <v>560941</v>
      </c>
      <c r="P12" s="17">
        <v>8779118</v>
      </c>
      <c r="Q12" s="17">
        <v>123060000</v>
      </c>
      <c r="R12" s="17">
        <v>685</v>
      </c>
      <c r="S12" s="17">
        <v>496</v>
      </c>
      <c r="T12" s="17">
        <v>1289</v>
      </c>
      <c r="U12" s="17">
        <v>14362</v>
      </c>
      <c r="V12" s="17">
        <v>2056</v>
      </c>
      <c r="W12" s="17">
        <v>18888</v>
      </c>
      <c r="X12" s="17">
        <v>618008</v>
      </c>
      <c r="Y12" s="17">
        <v>7996000</v>
      </c>
      <c r="Z12" s="18">
        <v>3.1</v>
      </c>
      <c r="AA12" s="18">
        <v>3.7</v>
      </c>
      <c r="AB12" s="18">
        <v>3.2</v>
      </c>
      <c r="AC12" s="18">
        <v>3.6</v>
      </c>
      <c r="AD12" s="18">
        <v>2</v>
      </c>
      <c r="AE12" s="18">
        <v>3.3</v>
      </c>
      <c r="AF12" s="18">
        <v>6.6</v>
      </c>
      <c r="AG12" s="18">
        <v>6.1</v>
      </c>
    </row>
    <row r="13" spans="1:33" s="19" customFormat="1" ht="13.5">
      <c r="A13" s="16">
        <v>1995</v>
      </c>
      <c r="B13" s="17">
        <v>23185</v>
      </c>
      <c r="C13" s="17">
        <v>14347</v>
      </c>
      <c r="D13" s="17">
        <v>43689</v>
      </c>
      <c r="E13" s="17">
        <v>417687</v>
      </c>
      <c r="F13" s="17">
        <v>110458</v>
      </c>
      <c r="G13" s="17">
        <v>609367</v>
      </c>
      <c r="H13" s="17">
        <v>9575849</v>
      </c>
      <c r="I13" s="17">
        <v>132304000</v>
      </c>
      <c r="J13" s="17">
        <v>22540</v>
      </c>
      <c r="K13" s="17">
        <v>13807</v>
      </c>
      <c r="L13" s="17">
        <v>42324</v>
      </c>
      <c r="M13" s="17">
        <v>404404</v>
      </c>
      <c r="N13" s="17">
        <v>108306</v>
      </c>
      <c r="O13" s="17">
        <v>591382</v>
      </c>
      <c r="P13" s="17">
        <v>8989910</v>
      </c>
      <c r="Q13" s="17">
        <v>124900000</v>
      </c>
      <c r="R13" s="17">
        <v>645</v>
      </c>
      <c r="S13" s="17">
        <v>540</v>
      </c>
      <c r="T13" s="17">
        <v>1365</v>
      </c>
      <c r="U13" s="17">
        <v>13283</v>
      </c>
      <c r="V13" s="17">
        <v>2152</v>
      </c>
      <c r="W13" s="17">
        <v>17985</v>
      </c>
      <c r="X13" s="17">
        <v>585939</v>
      </c>
      <c r="Y13" s="17">
        <v>7404000</v>
      </c>
      <c r="Z13" s="18">
        <v>2.8</v>
      </c>
      <c r="AA13" s="18">
        <v>3.8</v>
      </c>
      <c r="AB13" s="18">
        <v>3.1</v>
      </c>
      <c r="AC13" s="18">
        <v>3.2</v>
      </c>
      <c r="AD13" s="18">
        <v>1.9</v>
      </c>
      <c r="AE13" s="18">
        <v>3</v>
      </c>
      <c r="AF13" s="18">
        <v>6.1</v>
      </c>
      <c r="AG13" s="18">
        <v>5.6</v>
      </c>
    </row>
    <row r="14" spans="1:33" s="19" customFormat="1" ht="13.5">
      <c r="A14" s="16">
        <v>1996</v>
      </c>
      <c r="B14" s="17">
        <v>24824</v>
      </c>
      <c r="C14" s="17">
        <v>14910</v>
      </c>
      <c r="D14" s="17">
        <v>46275</v>
      </c>
      <c r="E14" s="17">
        <v>428288</v>
      </c>
      <c r="F14" s="17">
        <v>119627</v>
      </c>
      <c r="G14" s="17">
        <v>633923</v>
      </c>
      <c r="H14" s="17">
        <v>9727837</v>
      </c>
      <c r="I14" s="17">
        <v>133943000</v>
      </c>
      <c r="J14" s="17">
        <v>23971</v>
      </c>
      <c r="K14" s="17">
        <v>14327</v>
      </c>
      <c r="L14" s="17">
        <v>44851</v>
      </c>
      <c r="M14" s="17">
        <v>414119</v>
      </c>
      <c r="N14" s="17">
        <v>117241</v>
      </c>
      <c r="O14" s="17">
        <v>614509</v>
      </c>
      <c r="P14" s="17">
        <v>9168003</v>
      </c>
      <c r="Q14" s="17">
        <v>126708000</v>
      </c>
      <c r="R14" s="17">
        <v>853</v>
      </c>
      <c r="S14" s="17">
        <v>583</v>
      </c>
      <c r="T14" s="17">
        <v>1424</v>
      </c>
      <c r="U14" s="17">
        <v>14169</v>
      </c>
      <c r="V14" s="17">
        <v>2386</v>
      </c>
      <c r="W14" s="17">
        <v>19414</v>
      </c>
      <c r="X14" s="17">
        <v>559834</v>
      </c>
      <c r="Y14" s="17">
        <v>7236000</v>
      </c>
      <c r="Z14" s="18">
        <v>3.4</v>
      </c>
      <c r="AA14" s="18">
        <v>3.9</v>
      </c>
      <c r="AB14" s="18">
        <v>3.1</v>
      </c>
      <c r="AC14" s="18">
        <v>3.3</v>
      </c>
      <c r="AD14" s="18">
        <v>2</v>
      </c>
      <c r="AE14" s="18">
        <v>3.1</v>
      </c>
      <c r="AF14" s="18">
        <v>5.8</v>
      </c>
      <c r="AG14" s="18">
        <v>5.4</v>
      </c>
    </row>
    <row r="15" spans="1:33" s="19" customFormat="1" ht="13.5">
      <c r="A15" s="16">
        <v>1997</v>
      </c>
      <c r="B15" s="17">
        <v>26083</v>
      </c>
      <c r="C15" s="17">
        <v>15439</v>
      </c>
      <c r="D15" s="17">
        <v>48007</v>
      </c>
      <c r="E15" s="17">
        <v>436486</v>
      </c>
      <c r="F15" s="17">
        <v>127593</v>
      </c>
      <c r="G15" s="17">
        <v>653608</v>
      </c>
      <c r="H15" s="17">
        <v>9914827</v>
      </c>
      <c r="I15" s="17">
        <v>136297000</v>
      </c>
      <c r="J15" s="17">
        <v>24994</v>
      </c>
      <c r="K15" s="17">
        <v>14786</v>
      </c>
      <c r="L15" s="17">
        <v>46452</v>
      </c>
      <c r="M15" s="17">
        <v>422336</v>
      </c>
      <c r="N15" s="17">
        <v>124921</v>
      </c>
      <c r="O15" s="17">
        <v>633489</v>
      </c>
      <c r="P15" s="17">
        <v>9379863</v>
      </c>
      <c r="Q15" s="17">
        <v>129558000</v>
      </c>
      <c r="R15" s="17">
        <v>1089</v>
      </c>
      <c r="S15" s="17">
        <v>653</v>
      </c>
      <c r="T15" s="17">
        <v>1555</v>
      </c>
      <c r="U15" s="17">
        <v>14150</v>
      </c>
      <c r="V15" s="17">
        <v>2672</v>
      </c>
      <c r="W15" s="17">
        <v>20119</v>
      </c>
      <c r="X15" s="17">
        <v>534964</v>
      </c>
      <c r="Y15" s="17">
        <v>6739000</v>
      </c>
      <c r="Z15" s="18">
        <v>4.2</v>
      </c>
      <c r="AA15" s="18">
        <v>4.2</v>
      </c>
      <c r="AB15" s="18">
        <v>3.2</v>
      </c>
      <c r="AC15" s="18">
        <v>3.2</v>
      </c>
      <c r="AD15" s="18">
        <v>2.1</v>
      </c>
      <c r="AE15" s="18">
        <v>3.1</v>
      </c>
      <c r="AF15" s="18">
        <v>5.4</v>
      </c>
      <c r="AG15" s="18">
        <v>4.9000000000000004</v>
      </c>
    </row>
    <row r="16" spans="1:33" s="19" customFormat="1" ht="13.5">
      <c r="A16" s="16">
        <v>1998</v>
      </c>
      <c r="B16" s="17">
        <v>26970</v>
      </c>
      <c r="C16" s="17">
        <v>15758</v>
      </c>
      <c r="D16" s="17">
        <v>50568</v>
      </c>
      <c r="E16" s="17">
        <v>450261</v>
      </c>
      <c r="F16" s="17">
        <v>136836</v>
      </c>
      <c r="G16" s="17">
        <v>680393</v>
      </c>
      <c r="H16" s="17">
        <v>10115973</v>
      </c>
      <c r="I16" s="17">
        <v>137673000</v>
      </c>
      <c r="J16" s="17">
        <v>26126</v>
      </c>
      <c r="K16" s="17">
        <v>15139</v>
      </c>
      <c r="L16" s="17">
        <v>49150</v>
      </c>
      <c r="M16" s="17">
        <v>437309</v>
      </c>
      <c r="N16" s="17">
        <v>134150</v>
      </c>
      <c r="O16" s="17">
        <v>661874</v>
      </c>
      <c r="P16" s="17">
        <v>9613697</v>
      </c>
      <c r="Q16" s="17">
        <v>131463000</v>
      </c>
      <c r="R16" s="17">
        <v>844</v>
      </c>
      <c r="S16" s="17">
        <v>619</v>
      </c>
      <c r="T16" s="17">
        <v>1418</v>
      </c>
      <c r="U16" s="17">
        <v>12952</v>
      </c>
      <c r="V16" s="17">
        <v>2686</v>
      </c>
      <c r="W16" s="17">
        <v>18519</v>
      </c>
      <c r="X16" s="17">
        <v>502276</v>
      </c>
      <c r="Y16" s="17">
        <v>6210000</v>
      </c>
      <c r="Z16" s="18">
        <v>3.1</v>
      </c>
      <c r="AA16" s="18">
        <v>3.9</v>
      </c>
      <c r="AB16" s="18">
        <v>2.8</v>
      </c>
      <c r="AC16" s="18">
        <v>2.9</v>
      </c>
      <c r="AD16" s="18">
        <v>2</v>
      </c>
      <c r="AE16" s="18">
        <v>2.7</v>
      </c>
      <c r="AF16" s="18">
        <v>5</v>
      </c>
      <c r="AG16" s="18">
        <v>4.5</v>
      </c>
    </row>
    <row r="17" spans="1:33" s="19" customFormat="1" ht="13.5">
      <c r="A17" s="16">
        <v>1999</v>
      </c>
      <c r="B17" s="17">
        <v>28281</v>
      </c>
      <c r="C17" s="17">
        <v>16277</v>
      </c>
      <c r="D17" s="17">
        <v>53131</v>
      </c>
      <c r="E17" s="17">
        <v>464826</v>
      </c>
      <c r="F17" s="17">
        <v>148696</v>
      </c>
      <c r="G17" s="17">
        <v>711211</v>
      </c>
      <c r="H17" s="17">
        <v>10266174</v>
      </c>
      <c r="I17" s="17">
        <v>139368000</v>
      </c>
      <c r="J17" s="17">
        <v>27559</v>
      </c>
      <c r="K17" s="17">
        <v>15706</v>
      </c>
      <c r="L17" s="17">
        <v>51673</v>
      </c>
      <c r="M17" s="17">
        <v>453795</v>
      </c>
      <c r="N17" s="17">
        <v>146250</v>
      </c>
      <c r="O17" s="17">
        <v>694983</v>
      </c>
      <c r="P17" s="17">
        <v>9782226</v>
      </c>
      <c r="Q17" s="17">
        <v>133488000</v>
      </c>
      <c r="R17" s="17">
        <v>722</v>
      </c>
      <c r="S17" s="17">
        <v>571</v>
      </c>
      <c r="T17" s="17">
        <v>1458</v>
      </c>
      <c r="U17" s="17">
        <v>11031</v>
      </c>
      <c r="V17" s="17">
        <v>2446</v>
      </c>
      <c r="W17" s="17">
        <v>16228</v>
      </c>
      <c r="X17" s="17">
        <v>483948</v>
      </c>
      <c r="Y17" s="17">
        <v>5880000</v>
      </c>
      <c r="Z17" s="18">
        <v>2.6</v>
      </c>
      <c r="AA17" s="18">
        <v>3.5</v>
      </c>
      <c r="AB17" s="18">
        <v>2.7</v>
      </c>
      <c r="AC17" s="18">
        <v>2.4</v>
      </c>
      <c r="AD17" s="18">
        <v>1.6</v>
      </c>
      <c r="AE17" s="18">
        <v>2.2999999999999998</v>
      </c>
      <c r="AF17" s="18">
        <v>4.7</v>
      </c>
      <c r="AG17" s="18">
        <v>4.2</v>
      </c>
    </row>
    <row r="18" spans="1:33" s="19" customFormat="1" ht="13.5">
      <c r="A18" s="16">
        <v>2000</v>
      </c>
      <c r="B18" s="17">
        <v>29761</v>
      </c>
      <c r="C18" s="17">
        <v>15126</v>
      </c>
      <c r="D18" s="17">
        <v>56772</v>
      </c>
      <c r="E18" s="17">
        <v>492505</v>
      </c>
      <c r="F18" s="17">
        <v>145384</v>
      </c>
      <c r="G18" s="17">
        <v>739548</v>
      </c>
      <c r="H18" s="17">
        <v>10388337</v>
      </c>
      <c r="I18" s="17">
        <v>142583000</v>
      </c>
      <c r="J18" s="17">
        <v>28733</v>
      </c>
      <c r="K18" s="17">
        <v>14500</v>
      </c>
      <c r="L18" s="17">
        <v>54920</v>
      </c>
      <c r="M18" s="17">
        <v>477474</v>
      </c>
      <c r="N18" s="17">
        <v>141340</v>
      </c>
      <c r="O18" s="17">
        <v>716967</v>
      </c>
      <c r="P18" s="17">
        <v>9932973</v>
      </c>
      <c r="Q18" s="17">
        <v>136891000</v>
      </c>
      <c r="R18" s="17">
        <v>1028</v>
      </c>
      <c r="S18" s="17">
        <v>626</v>
      </c>
      <c r="T18" s="17">
        <v>1852</v>
      </c>
      <c r="U18" s="17">
        <v>15031</v>
      </c>
      <c r="V18" s="17">
        <v>4044</v>
      </c>
      <c r="W18" s="17">
        <v>22581</v>
      </c>
      <c r="X18" s="17">
        <v>455364</v>
      </c>
      <c r="Y18" s="17">
        <v>5692000</v>
      </c>
      <c r="Z18" s="18">
        <v>3.5</v>
      </c>
      <c r="AA18" s="18">
        <v>4.0999999999999996</v>
      </c>
      <c r="AB18" s="18">
        <v>3.3</v>
      </c>
      <c r="AC18" s="18">
        <v>3.1</v>
      </c>
      <c r="AD18" s="18">
        <v>2.8</v>
      </c>
      <c r="AE18" s="18">
        <v>3.1</v>
      </c>
      <c r="AF18" s="18">
        <v>4.4000000000000004</v>
      </c>
      <c r="AG18" s="18">
        <v>4</v>
      </c>
    </row>
    <row r="19" spans="1:33" s="19" customFormat="1" ht="13.5">
      <c r="A19" s="16">
        <v>2001</v>
      </c>
      <c r="B19" s="17">
        <v>30544</v>
      </c>
      <c r="C19" s="17">
        <v>15281</v>
      </c>
      <c r="D19" s="17">
        <v>57991</v>
      </c>
      <c r="E19" s="17">
        <v>493726</v>
      </c>
      <c r="F19" s="17">
        <v>153910</v>
      </c>
      <c r="G19" s="17">
        <v>751451</v>
      </c>
      <c r="H19" s="17">
        <v>10539140</v>
      </c>
      <c r="I19" s="17">
        <v>143734000</v>
      </c>
      <c r="J19" s="17">
        <v>29133</v>
      </c>
      <c r="K19" s="17">
        <v>14521</v>
      </c>
      <c r="L19" s="17">
        <v>55719</v>
      </c>
      <c r="M19" s="17">
        <v>472125</v>
      </c>
      <c r="N19" s="17">
        <v>147603</v>
      </c>
      <c r="O19" s="17">
        <v>719101</v>
      </c>
      <c r="P19" s="17">
        <v>10014830</v>
      </c>
      <c r="Q19" s="17">
        <v>136933000</v>
      </c>
      <c r="R19" s="17">
        <v>1411</v>
      </c>
      <c r="S19" s="17">
        <v>760</v>
      </c>
      <c r="T19" s="17">
        <v>2272</v>
      </c>
      <c r="U19" s="17">
        <v>21601</v>
      </c>
      <c r="V19" s="17">
        <v>6307</v>
      </c>
      <c r="W19" s="17">
        <v>32350</v>
      </c>
      <c r="X19" s="17">
        <v>524310</v>
      </c>
      <c r="Y19" s="17">
        <v>6801000</v>
      </c>
      <c r="Z19" s="18">
        <v>4.5999999999999996</v>
      </c>
      <c r="AA19" s="18">
        <v>5</v>
      </c>
      <c r="AB19" s="18">
        <v>3.9</v>
      </c>
      <c r="AC19" s="18">
        <v>4.4000000000000004</v>
      </c>
      <c r="AD19" s="18">
        <v>4.0999999999999996</v>
      </c>
      <c r="AE19" s="18">
        <v>4.3</v>
      </c>
      <c r="AF19" s="18">
        <v>5</v>
      </c>
      <c r="AG19" s="18">
        <v>4.7</v>
      </c>
    </row>
    <row r="20" spans="1:33" s="19" customFormat="1" ht="13.5">
      <c r="A20" s="16">
        <v>2002</v>
      </c>
      <c r="B20" s="17">
        <v>31597</v>
      </c>
      <c r="C20" s="17">
        <v>15608</v>
      </c>
      <c r="D20" s="17">
        <v>61021</v>
      </c>
      <c r="E20" s="17">
        <v>489839</v>
      </c>
      <c r="F20" s="17">
        <v>159569</v>
      </c>
      <c r="G20" s="17">
        <v>757636</v>
      </c>
      <c r="H20" s="17">
        <v>10742014</v>
      </c>
      <c r="I20" s="17">
        <v>144863000</v>
      </c>
      <c r="J20" s="17">
        <v>29610</v>
      </c>
      <c r="K20" s="17">
        <v>14560</v>
      </c>
      <c r="L20" s="17">
        <v>57699</v>
      </c>
      <c r="M20" s="17">
        <v>460757</v>
      </c>
      <c r="N20" s="17">
        <v>150616</v>
      </c>
      <c r="O20" s="17">
        <v>713243</v>
      </c>
      <c r="P20" s="17">
        <v>10061049</v>
      </c>
      <c r="Q20" s="17">
        <v>136485000</v>
      </c>
      <c r="R20" s="17">
        <v>1987</v>
      </c>
      <c r="S20" s="17">
        <v>1048</v>
      </c>
      <c r="T20" s="17">
        <v>3322</v>
      </c>
      <c r="U20" s="17">
        <v>29082</v>
      </c>
      <c r="V20" s="17">
        <v>8953</v>
      </c>
      <c r="W20" s="17">
        <v>44393</v>
      </c>
      <c r="X20" s="17">
        <v>680965</v>
      </c>
      <c r="Y20" s="17">
        <v>8378000</v>
      </c>
      <c r="Z20" s="18">
        <v>6.3</v>
      </c>
      <c r="AA20" s="18">
        <v>6.7</v>
      </c>
      <c r="AB20" s="18">
        <v>5.4</v>
      </c>
      <c r="AC20" s="18">
        <v>5.9</v>
      </c>
      <c r="AD20" s="18">
        <v>5.6</v>
      </c>
      <c r="AE20" s="18">
        <v>5.9</v>
      </c>
      <c r="AF20" s="18">
        <v>6.3</v>
      </c>
      <c r="AG20" s="18">
        <v>5.8</v>
      </c>
    </row>
    <row r="21" spans="1:33" s="19" customFormat="1" ht="13.5">
      <c r="A21" s="16">
        <v>2003</v>
      </c>
      <c r="B21" s="17">
        <v>32563</v>
      </c>
      <c r="C21" s="17">
        <v>15803</v>
      </c>
      <c r="D21" s="17">
        <v>62836</v>
      </c>
      <c r="E21" s="17">
        <v>488148</v>
      </c>
      <c r="F21" s="17">
        <v>164711</v>
      </c>
      <c r="G21" s="17">
        <v>764060</v>
      </c>
      <c r="H21" s="17">
        <v>10910636</v>
      </c>
      <c r="I21" s="17">
        <v>146510000</v>
      </c>
      <c r="J21" s="17">
        <v>30357</v>
      </c>
      <c r="K21" s="17">
        <v>14637</v>
      </c>
      <c r="L21" s="17">
        <v>59163</v>
      </c>
      <c r="M21" s="17">
        <v>458627</v>
      </c>
      <c r="N21" s="17">
        <v>155323</v>
      </c>
      <c r="O21" s="17">
        <v>718106</v>
      </c>
      <c r="P21" s="17">
        <v>10176554</v>
      </c>
      <c r="Q21" s="17">
        <v>137736000</v>
      </c>
      <c r="R21" s="17">
        <v>2206</v>
      </c>
      <c r="S21" s="17">
        <v>1166</v>
      </c>
      <c r="T21" s="17">
        <v>3673</v>
      </c>
      <c r="U21" s="17">
        <v>29521</v>
      </c>
      <c r="V21" s="17">
        <v>9388</v>
      </c>
      <c r="W21" s="17">
        <v>45954</v>
      </c>
      <c r="X21" s="17">
        <v>734082</v>
      </c>
      <c r="Y21" s="17">
        <v>8774000</v>
      </c>
      <c r="Z21" s="18">
        <v>6.8</v>
      </c>
      <c r="AA21" s="18">
        <v>7.4</v>
      </c>
      <c r="AB21" s="18">
        <v>5.8</v>
      </c>
      <c r="AC21" s="18">
        <v>6</v>
      </c>
      <c r="AD21" s="18">
        <v>5.7</v>
      </c>
      <c r="AE21" s="18">
        <v>6</v>
      </c>
      <c r="AF21" s="18">
        <v>6.7</v>
      </c>
      <c r="AG21" s="18">
        <v>6</v>
      </c>
    </row>
    <row r="22" spans="1:33" s="19" customFormat="1" ht="13.5">
      <c r="A22" s="16">
        <v>2004</v>
      </c>
      <c r="B22" s="17">
        <v>33118</v>
      </c>
      <c r="C22" s="17">
        <v>16038</v>
      </c>
      <c r="D22" s="17">
        <v>64439</v>
      </c>
      <c r="E22" s="17">
        <v>492827</v>
      </c>
      <c r="F22" s="17">
        <v>170900</v>
      </c>
      <c r="G22" s="17">
        <v>777321</v>
      </c>
      <c r="H22" s="17">
        <v>10998258</v>
      </c>
      <c r="I22" s="17">
        <v>147401000</v>
      </c>
      <c r="J22" s="17">
        <v>31188</v>
      </c>
      <c r="K22" s="17">
        <v>15004</v>
      </c>
      <c r="L22" s="17">
        <v>61120</v>
      </c>
      <c r="M22" s="17">
        <v>467441</v>
      </c>
      <c r="N22" s="17">
        <v>162878</v>
      </c>
      <c r="O22" s="17">
        <v>737630</v>
      </c>
      <c r="P22" s="17">
        <v>10336114</v>
      </c>
      <c r="Q22" s="17">
        <v>139252000</v>
      </c>
      <c r="R22" s="17">
        <v>1930</v>
      </c>
      <c r="S22" s="17">
        <v>1034</v>
      </c>
      <c r="T22" s="17">
        <v>3319</v>
      </c>
      <c r="U22" s="17">
        <v>25386</v>
      </c>
      <c r="V22" s="17">
        <v>8022</v>
      </c>
      <c r="W22" s="17">
        <v>39691</v>
      </c>
      <c r="X22" s="17">
        <v>662144</v>
      </c>
      <c r="Y22" s="17">
        <v>8149000</v>
      </c>
      <c r="Z22" s="18">
        <v>5.8</v>
      </c>
      <c r="AA22" s="18">
        <v>6.4</v>
      </c>
      <c r="AB22" s="18">
        <v>5.2</v>
      </c>
      <c r="AC22" s="18">
        <v>5.2</v>
      </c>
      <c r="AD22" s="18">
        <v>4.7</v>
      </c>
      <c r="AE22" s="18">
        <v>5.0999999999999996</v>
      </c>
      <c r="AF22" s="18">
        <v>6</v>
      </c>
      <c r="AG22" s="18">
        <v>5.5</v>
      </c>
    </row>
    <row r="23" spans="1:33" s="19" customFormat="1" ht="13.5">
      <c r="A23" s="16">
        <v>2005</v>
      </c>
      <c r="B23" s="17">
        <v>33798</v>
      </c>
      <c r="C23" s="17">
        <v>16035</v>
      </c>
      <c r="D23" s="17">
        <v>67321</v>
      </c>
      <c r="E23" s="17">
        <v>504247</v>
      </c>
      <c r="F23" s="17">
        <v>180292</v>
      </c>
      <c r="G23" s="17">
        <v>801693</v>
      </c>
      <c r="H23" s="17">
        <v>11172694</v>
      </c>
      <c r="I23" s="17">
        <v>149320000</v>
      </c>
      <c r="J23" s="17">
        <v>32064</v>
      </c>
      <c r="K23" s="17">
        <v>15171</v>
      </c>
      <c r="L23" s="17">
        <v>64228</v>
      </c>
      <c r="M23" s="17">
        <v>481324</v>
      </c>
      <c r="N23" s="17">
        <v>171964</v>
      </c>
      <c r="O23" s="17">
        <v>764752</v>
      </c>
      <c r="P23" s="17">
        <v>10561373</v>
      </c>
      <c r="Q23" s="17">
        <v>141730000</v>
      </c>
      <c r="R23" s="17">
        <v>1734</v>
      </c>
      <c r="S23" s="17">
        <v>864</v>
      </c>
      <c r="T23" s="17">
        <v>3093</v>
      </c>
      <c r="U23" s="17">
        <v>22923</v>
      </c>
      <c r="V23" s="17">
        <v>8328</v>
      </c>
      <c r="W23" s="17">
        <v>36941</v>
      </c>
      <c r="X23" s="17">
        <v>611321</v>
      </c>
      <c r="Y23" s="17">
        <v>7591000</v>
      </c>
      <c r="Z23" s="18">
        <v>5.0999999999999996</v>
      </c>
      <c r="AA23" s="18">
        <v>5.4</v>
      </c>
      <c r="AB23" s="18">
        <v>4.5999999999999996</v>
      </c>
      <c r="AC23" s="18">
        <v>4.5</v>
      </c>
      <c r="AD23" s="18">
        <v>4.5999999999999996</v>
      </c>
      <c r="AE23" s="18">
        <v>4.5999999999999996</v>
      </c>
      <c r="AF23" s="18">
        <v>5.5</v>
      </c>
      <c r="AG23" s="18">
        <v>5.0999999999999996</v>
      </c>
    </row>
    <row r="24" spans="1:33" s="19" customFormat="1" ht="13.5">
      <c r="A24" s="16">
        <v>2006</v>
      </c>
      <c r="B24" s="17">
        <v>34144</v>
      </c>
      <c r="C24" s="17">
        <v>15892</v>
      </c>
      <c r="D24" s="17">
        <v>69554</v>
      </c>
      <c r="E24" s="17">
        <v>515429</v>
      </c>
      <c r="F24" s="17">
        <v>188707</v>
      </c>
      <c r="G24" s="17">
        <v>823727</v>
      </c>
      <c r="H24" s="17">
        <v>11335112</v>
      </c>
      <c r="I24" s="17">
        <v>151428000</v>
      </c>
      <c r="J24" s="17">
        <v>32544</v>
      </c>
      <c r="K24" s="17">
        <v>15103</v>
      </c>
      <c r="L24" s="17">
        <v>66609</v>
      </c>
      <c r="M24" s="17">
        <v>494203</v>
      </c>
      <c r="N24" s="17">
        <v>180675</v>
      </c>
      <c r="O24" s="17">
        <v>789135</v>
      </c>
      <c r="P24" s="17">
        <v>10770786</v>
      </c>
      <c r="Q24" s="17">
        <v>144427000</v>
      </c>
      <c r="R24" s="17">
        <v>1600</v>
      </c>
      <c r="S24" s="17">
        <v>789</v>
      </c>
      <c r="T24" s="17">
        <v>2945</v>
      </c>
      <c r="U24" s="17">
        <v>21226</v>
      </c>
      <c r="V24" s="17">
        <v>8032</v>
      </c>
      <c r="W24" s="17">
        <v>34592</v>
      </c>
      <c r="X24" s="17">
        <v>564326</v>
      </c>
      <c r="Y24" s="17">
        <v>7001000</v>
      </c>
      <c r="Z24" s="18">
        <v>4.7</v>
      </c>
      <c r="AA24" s="18">
        <v>5</v>
      </c>
      <c r="AB24" s="18">
        <v>4.2</v>
      </c>
      <c r="AC24" s="18">
        <v>4.0999999999999996</v>
      </c>
      <c r="AD24" s="18">
        <v>4.3</v>
      </c>
      <c r="AE24" s="18">
        <v>4.2</v>
      </c>
      <c r="AF24" s="18">
        <v>5</v>
      </c>
      <c r="AG24" s="18">
        <v>4.5999999999999996</v>
      </c>
    </row>
    <row r="25" spans="1:33" s="19" customFormat="1" ht="13.5">
      <c r="A25" s="16">
        <v>2007</v>
      </c>
      <c r="B25" s="17">
        <v>33403</v>
      </c>
      <c r="C25" s="17">
        <v>15421</v>
      </c>
      <c r="D25" s="17">
        <v>73294</v>
      </c>
      <c r="E25" s="17">
        <v>529314</v>
      </c>
      <c r="F25" s="17">
        <v>193203</v>
      </c>
      <c r="G25" s="17">
        <v>844636</v>
      </c>
      <c r="H25" s="17">
        <v>11441054</v>
      </c>
      <c r="I25" s="17">
        <v>153124000</v>
      </c>
      <c r="J25" s="17">
        <v>31993</v>
      </c>
      <c r="K25" s="17">
        <v>14726</v>
      </c>
      <c r="L25" s="17">
        <v>70529</v>
      </c>
      <c r="M25" s="17">
        <v>509961</v>
      </c>
      <c r="N25" s="17">
        <v>185955</v>
      </c>
      <c r="O25" s="17">
        <v>813165</v>
      </c>
      <c r="P25" s="17">
        <v>10940176</v>
      </c>
      <c r="Q25" s="17">
        <v>146047000</v>
      </c>
      <c r="R25" s="17">
        <v>1410</v>
      </c>
      <c r="S25" s="17">
        <v>695</v>
      </c>
      <c r="T25" s="17">
        <v>2765</v>
      </c>
      <c r="U25" s="17">
        <v>19353</v>
      </c>
      <c r="V25" s="17">
        <v>7248</v>
      </c>
      <c r="W25" s="17">
        <v>31471</v>
      </c>
      <c r="X25" s="17">
        <v>500878</v>
      </c>
      <c r="Y25" s="17">
        <v>7078000</v>
      </c>
      <c r="Z25" s="18">
        <v>4.2</v>
      </c>
      <c r="AA25" s="18">
        <v>4.5</v>
      </c>
      <c r="AB25" s="18">
        <v>3.8</v>
      </c>
      <c r="AC25" s="18">
        <v>3.7</v>
      </c>
      <c r="AD25" s="18">
        <v>3.8</v>
      </c>
      <c r="AE25" s="18">
        <v>3.7</v>
      </c>
      <c r="AF25" s="18">
        <v>4.4000000000000004</v>
      </c>
      <c r="AG25" s="18">
        <v>4.5999999999999996</v>
      </c>
    </row>
    <row r="26" spans="1:33" s="19" customFormat="1" ht="13.5">
      <c r="A26" s="16">
        <v>2008</v>
      </c>
      <c r="B26" s="17">
        <v>33708</v>
      </c>
      <c r="C26" s="17">
        <v>15391</v>
      </c>
      <c r="D26" s="17">
        <v>76680</v>
      </c>
      <c r="E26" s="17">
        <v>537471</v>
      </c>
      <c r="F26" s="17">
        <v>202460</v>
      </c>
      <c r="G26" s="17">
        <v>865710</v>
      </c>
      <c r="H26" s="17">
        <v>11677743</v>
      </c>
      <c r="I26" s="17">
        <v>154287000</v>
      </c>
      <c r="J26" s="17">
        <v>32048</v>
      </c>
      <c r="K26" s="17">
        <v>14579</v>
      </c>
      <c r="L26" s="17">
        <v>73382</v>
      </c>
      <c r="M26" s="17">
        <v>514663</v>
      </c>
      <c r="N26" s="17">
        <v>193342</v>
      </c>
      <c r="O26" s="17">
        <v>828014</v>
      </c>
      <c r="P26" s="17">
        <v>11110499</v>
      </c>
      <c r="Q26" s="17">
        <v>145362000</v>
      </c>
      <c r="R26" s="17">
        <v>1660</v>
      </c>
      <c r="S26" s="17">
        <v>812</v>
      </c>
      <c r="T26" s="17">
        <v>3298</v>
      </c>
      <c r="U26" s="17">
        <v>22808</v>
      </c>
      <c r="V26" s="17">
        <v>9118</v>
      </c>
      <c r="W26" s="17">
        <v>37696</v>
      </c>
      <c r="X26" s="17">
        <v>567244</v>
      </c>
      <c r="Y26" s="17">
        <v>8924000</v>
      </c>
      <c r="Z26" s="18">
        <v>4.9000000000000004</v>
      </c>
      <c r="AA26" s="18">
        <v>5.3</v>
      </c>
      <c r="AB26" s="18">
        <v>4.3</v>
      </c>
      <c r="AC26" s="18">
        <v>4.2</v>
      </c>
      <c r="AD26" s="18">
        <v>4.5</v>
      </c>
      <c r="AE26" s="18">
        <v>4.4000000000000004</v>
      </c>
      <c r="AF26" s="18">
        <v>4.9000000000000004</v>
      </c>
      <c r="AG26" s="18">
        <v>5.8</v>
      </c>
    </row>
    <row r="27" spans="1:33" s="19" customFormat="1" ht="13.5">
      <c r="A27" s="16">
        <v>2009</v>
      </c>
      <c r="B27" s="17">
        <v>34343</v>
      </c>
      <c r="C27" s="17">
        <v>15784</v>
      </c>
      <c r="D27" s="17">
        <v>79174</v>
      </c>
      <c r="E27" s="17">
        <v>548967</v>
      </c>
      <c r="F27" s="17">
        <v>210536</v>
      </c>
      <c r="G27" s="17">
        <v>888804</v>
      </c>
      <c r="H27" s="17">
        <v>11944138</v>
      </c>
      <c r="I27" s="17">
        <v>154142000</v>
      </c>
      <c r="J27" s="17">
        <v>31633</v>
      </c>
      <c r="K27" s="17">
        <v>14473</v>
      </c>
      <c r="L27" s="17">
        <v>73980</v>
      </c>
      <c r="M27" s="17">
        <v>512405</v>
      </c>
      <c r="N27" s="17">
        <v>195151</v>
      </c>
      <c r="O27" s="17">
        <v>827642</v>
      </c>
      <c r="P27" s="17">
        <v>11043167</v>
      </c>
      <c r="Q27" s="17">
        <v>139877000</v>
      </c>
      <c r="R27" s="17">
        <v>2710</v>
      </c>
      <c r="S27" s="17">
        <v>1311</v>
      </c>
      <c r="T27" s="17">
        <v>5194</v>
      </c>
      <c r="U27" s="17">
        <v>36562</v>
      </c>
      <c r="V27" s="17">
        <v>15385</v>
      </c>
      <c r="W27" s="17">
        <v>61162</v>
      </c>
      <c r="X27" s="17">
        <v>900971</v>
      </c>
      <c r="Y27" s="17">
        <v>14265000</v>
      </c>
      <c r="Z27" s="18">
        <v>7.9</v>
      </c>
      <c r="AA27" s="18">
        <v>8.3000000000000007</v>
      </c>
      <c r="AB27" s="18">
        <v>6.6</v>
      </c>
      <c r="AC27" s="18">
        <v>6.7</v>
      </c>
      <c r="AD27" s="18">
        <v>7.3</v>
      </c>
      <c r="AE27" s="18">
        <v>6.9</v>
      </c>
      <c r="AF27" s="18">
        <v>7.5</v>
      </c>
      <c r="AG27" s="18">
        <v>9.3000000000000007</v>
      </c>
    </row>
    <row r="28" spans="1:33" s="19" customFormat="1" ht="13.5">
      <c r="A28" s="16">
        <v>2010</v>
      </c>
      <c r="B28" s="17">
        <v>35338</v>
      </c>
      <c r="C28" s="17">
        <v>16684</v>
      </c>
      <c r="D28" s="17">
        <v>80494</v>
      </c>
      <c r="E28" s="17">
        <v>576411</v>
      </c>
      <c r="F28" s="17">
        <v>222974</v>
      </c>
      <c r="G28" s="17">
        <v>931899</v>
      </c>
      <c r="H28" s="17">
        <v>12260100</v>
      </c>
      <c r="I28" s="17">
        <v>153889000</v>
      </c>
      <c r="J28" s="17">
        <v>32413</v>
      </c>
      <c r="K28" s="17">
        <v>15239</v>
      </c>
      <c r="L28" s="17">
        <v>74809</v>
      </c>
      <c r="M28" s="17">
        <v>537174</v>
      </c>
      <c r="N28" s="17">
        <v>206656</v>
      </c>
      <c r="O28" s="17">
        <v>866291</v>
      </c>
      <c r="P28" s="17">
        <v>11255444</v>
      </c>
      <c r="Q28" s="17">
        <v>139064000</v>
      </c>
      <c r="R28" s="17">
        <v>2925</v>
      </c>
      <c r="S28" s="17">
        <v>1445</v>
      </c>
      <c r="T28" s="17">
        <v>5685</v>
      </c>
      <c r="U28" s="17">
        <v>39237</v>
      </c>
      <c r="V28" s="17">
        <v>16318</v>
      </c>
      <c r="W28" s="17">
        <v>65608</v>
      </c>
      <c r="X28" s="17">
        <v>1004656</v>
      </c>
      <c r="Y28" s="17">
        <v>14825000</v>
      </c>
      <c r="Z28" s="18">
        <v>8.3000000000000007</v>
      </c>
      <c r="AA28" s="18">
        <v>8.6999999999999993</v>
      </c>
      <c r="AB28" s="18">
        <v>7.1</v>
      </c>
      <c r="AC28" s="18">
        <v>6.8</v>
      </c>
      <c r="AD28" s="18">
        <v>7.3</v>
      </c>
      <c r="AE28" s="18">
        <v>7</v>
      </c>
      <c r="AF28" s="18">
        <v>8.1999999999999993</v>
      </c>
      <c r="AG28" s="18">
        <v>9.6</v>
      </c>
    </row>
    <row r="29" spans="1:33" s="19" customFormat="1" ht="13.5">
      <c r="A29" s="16">
        <v>2011</v>
      </c>
      <c r="B29" s="17">
        <v>35705</v>
      </c>
      <c r="C29" s="17">
        <v>16853</v>
      </c>
      <c r="D29" s="17">
        <v>83264</v>
      </c>
      <c r="E29" s="17">
        <v>593506</v>
      </c>
      <c r="F29" s="17">
        <v>230756</v>
      </c>
      <c r="G29" s="17">
        <v>960085</v>
      </c>
      <c r="H29" s="17">
        <v>12499595</v>
      </c>
      <c r="I29" s="17">
        <v>153617000</v>
      </c>
      <c r="J29" s="17">
        <v>32781</v>
      </c>
      <c r="K29" s="17">
        <v>15388</v>
      </c>
      <c r="L29" s="17">
        <v>77502</v>
      </c>
      <c r="M29" s="17">
        <v>554438</v>
      </c>
      <c r="N29" s="17">
        <v>214564</v>
      </c>
      <c r="O29" s="17">
        <v>894673</v>
      </c>
      <c r="P29" s="17">
        <v>11498869</v>
      </c>
      <c r="Q29" s="17">
        <v>139869000</v>
      </c>
      <c r="R29" s="17">
        <v>2924</v>
      </c>
      <c r="S29" s="17">
        <v>1465</v>
      </c>
      <c r="T29" s="17">
        <v>5762</v>
      </c>
      <c r="U29" s="17">
        <v>39068</v>
      </c>
      <c r="V29" s="17">
        <v>16192</v>
      </c>
      <c r="W29" s="17">
        <v>65412</v>
      </c>
      <c r="X29" s="17">
        <v>1000726</v>
      </c>
      <c r="Y29" s="17">
        <v>13747000</v>
      </c>
      <c r="Z29" s="18">
        <v>8.1999999999999993</v>
      </c>
      <c r="AA29" s="18">
        <v>8.6999999999999993</v>
      </c>
      <c r="AB29" s="18">
        <v>6.9</v>
      </c>
      <c r="AC29" s="18">
        <v>6.6</v>
      </c>
      <c r="AD29" s="18">
        <v>7</v>
      </c>
      <c r="AE29" s="18">
        <v>6.8</v>
      </c>
      <c r="AF29" s="18">
        <v>8</v>
      </c>
      <c r="AG29" s="18">
        <v>8.9</v>
      </c>
    </row>
    <row r="30" spans="1:33" s="19" customFormat="1" ht="13.5">
      <c r="A30" s="16">
        <v>2012</v>
      </c>
      <c r="B30" s="17">
        <v>35216</v>
      </c>
      <c r="C30" s="17">
        <v>16803</v>
      </c>
      <c r="D30" s="17">
        <v>85610</v>
      </c>
      <c r="E30" s="17">
        <v>610842</v>
      </c>
      <c r="F30" s="17">
        <v>236866</v>
      </c>
      <c r="G30" s="17">
        <v>985337</v>
      </c>
      <c r="H30" s="17">
        <v>12639465</v>
      </c>
      <c r="I30" s="17">
        <v>154975000</v>
      </c>
      <c r="J30" s="17">
        <v>32878</v>
      </c>
      <c r="K30" s="17">
        <v>15605</v>
      </c>
      <c r="L30" s="17">
        <v>80647</v>
      </c>
      <c r="M30" s="17">
        <v>577445</v>
      </c>
      <c r="N30" s="17">
        <v>223136</v>
      </c>
      <c r="O30" s="17">
        <v>929711</v>
      </c>
      <c r="P30" s="17">
        <v>11794975</v>
      </c>
      <c r="Q30" s="17">
        <v>142469000</v>
      </c>
      <c r="R30" s="17">
        <v>2338</v>
      </c>
      <c r="S30" s="17">
        <v>1198</v>
      </c>
      <c r="T30" s="17">
        <v>4963</v>
      </c>
      <c r="U30" s="17">
        <v>33397</v>
      </c>
      <c r="V30" s="17">
        <v>13730</v>
      </c>
      <c r="W30" s="17">
        <v>55626</v>
      </c>
      <c r="X30" s="17">
        <v>844490</v>
      </c>
      <c r="Y30" s="17">
        <v>12506000</v>
      </c>
      <c r="Z30" s="18">
        <v>6.6</v>
      </c>
      <c r="AA30" s="18">
        <v>7.1</v>
      </c>
      <c r="AB30" s="18">
        <v>5.8</v>
      </c>
      <c r="AC30" s="18">
        <v>5.5</v>
      </c>
      <c r="AD30" s="18">
        <v>5.8</v>
      </c>
      <c r="AE30" s="18">
        <v>5.6</v>
      </c>
      <c r="AF30" s="18">
        <v>6.7</v>
      </c>
      <c r="AG30" s="18">
        <v>8.1</v>
      </c>
    </row>
    <row r="31" spans="1:33" s="19" customFormat="1" ht="13.5">
      <c r="A31" s="16">
        <v>2013</v>
      </c>
      <c r="B31" s="17">
        <v>35837</v>
      </c>
      <c r="C31" s="17">
        <v>17092</v>
      </c>
      <c r="D31" s="17">
        <v>89718</v>
      </c>
      <c r="E31" s="17">
        <v>628618</v>
      </c>
      <c r="F31" s="17">
        <v>246119</v>
      </c>
      <c r="G31" s="17">
        <v>1017383</v>
      </c>
      <c r="H31" s="17">
        <v>12832035</v>
      </c>
      <c r="I31" s="17">
        <v>155389000</v>
      </c>
      <c r="J31" s="17">
        <v>33615</v>
      </c>
      <c r="K31" s="17">
        <v>15961</v>
      </c>
      <c r="L31" s="17">
        <v>84890</v>
      </c>
      <c r="M31" s="17">
        <v>596682</v>
      </c>
      <c r="N31" s="17">
        <v>233019</v>
      </c>
      <c r="O31" s="17">
        <v>964166</v>
      </c>
      <c r="P31" s="17">
        <v>12022272</v>
      </c>
      <c r="Q31" s="17">
        <v>143929000</v>
      </c>
      <c r="R31" s="17">
        <v>2222</v>
      </c>
      <c r="S31" s="17">
        <v>1131</v>
      </c>
      <c r="T31" s="17">
        <v>4828</v>
      </c>
      <c r="U31" s="17">
        <v>31936</v>
      </c>
      <c r="V31" s="17">
        <v>13100</v>
      </c>
      <c r="W31" s="17">
        <v>53217</v>
      </c>
      <c r="X31" s="17">
        <v>809763</v>
      </c>
      <c r="Y31" s="17">
        <v>11460000</v>
      </c>
      <c r="Z31" s="18">
        <v>6.2</v>
      </c>
      <c r="AA31" s="18">
        <v>6.6</v>
      </c>
      <c r="AB31" s="18">
        <v>5.4</v>
      </c>
      <c r="AC31" s="18">
        <v>5.0999999999999996</v>
      </c>
      <c r="AD31" s="18">
        <v>5.3</v>
      </c>
      <c r="AE31" s="18">
        <v>5.2</v>
      </c>
      <c r="AF31" s="18">
        <v>6.3</v>
      </c>
      <c r="AG31" s="18">
        <v>7.4</v>
      </c>
    </row>
    <row r="32" spans="1:33" s="19" customFormat="1" ht="13.5">
      <c r="A32" s="16">
        <v>2014</v>
      </c>
      <c r="B32" s="17">
        <v>36660</v>
      </c>
      <c r="C32" s="17">
        <v>17218</v>
      </c>
      <c r="D32" s="17">
        <v>93897</v>
      </c>
      <c r="E32" s="17">
        <v>643405</v>
      </c>
      <c r="F32" s="17">
        <v>254967</v>
      </c>
      <c r="G32" s="17">
        <v>1046146</v>
      </c>
      <c r="H32" s="17">
        <v>13006202</v>
      </c>
      <c r="I32" s="17">
        <v>155922000</v>
      </c>
      <c r="J32" s="17">
        <v>34852</v>
      </c>
      <c r="K32" s="17">
        <v>16309</v>
      </c>
      <c r="L32" s="17">
        <v>89833</v>
      </c>
      <c r="M32" s="17">
        <v>616779</v>
      </c>
      <c r="N32" s="17">
        <v>243698</v>
      </c>
      <c r="O32" s="17">
        <v>1001470</v>
      </c>
      <c r="P32" s="17">
        <v>12333076</v>
      </c>
      <c r="Q32" s="17">
        <v>146305000</v>
      </c>
      <c r="R32" s="17">
        <v>1808</v>
      </c>
      <c r="S32" s="17">
        <v>909</v>
      </c>
      <c r="T32" s="17">
        <v>4064</v>
      </c>
      <c r="U32" s="17">
        <v>26626</v>
      </c>
      <c r="V32" s="17">
        <v>11269</v>
      </c>
      <c r="W32" s="17">
        <v>44676</v>
      </c>
      <c r="X32" s="17">
        <v>673126</v>
      </c>
      <c r="Y32" s="17">
        <v>9617000</v>
      </c>
      <c r="Z32" s="18">
        <v>4.9000000000000004</v>
      </c>
      <c r="AA32" s="18">
        <v>5.3</v>
      </c>
      <c r="AB32" s="18">
        <v>4.3</v>
      </c>
      <c r="AC32" s="18">
        <v>4.0999999999999996</v>
      </c>
      <c r="AD32" s="18">
        <v>4.4000000000000004</v>
      </c>
      <c r="AE32" s="18">
        <v>4.3</v>
      </c>
      <c r="AF32" s="18">
        <v>5.2</v>
      </c>
      <c r="AG32" s="18">
        <v>6.2</v>
      </c>
    </row>
    <row r="33" spans="1:33" s="19" customFormat="1" ht="13.5">
      <c r="A33" s="16">
        <v>2015</v>
      </c>
      <c r="B33" s="17">
        <v>37553</v>
      </c>
      <c r="C33" s="17">
        <v>17431</v>
      </c>
      <c r="D33" s="17">
        <v>98497</v>
      </c>
      <c r="E33" s="17">
        <v>655919</v>
      </c>
      <c r="F33" s="17">
        <v>264097</v>
      </c>
      <c r="G33" s="17">
        <v>1073497</v>
      </c>
      <c r="H33" s="17">
        <v>13090961</v>
      </c>
      <c r="I33" s="17">
        <v>157130000</v>
      </c>
      <c r="J33" s="17">
        <v>36083</v>
      </c>
      <c r="K33" s="17">
        <v>16669</v>
      </c>
      <c r="L33" s="17">
        <v>95094</v>
      </c>
      <c r="M33" s="17">
        <v>634230</v>
      </c>
      <c r="N33" s="17">
        <v>254904</v>
      </c>
      <c r="O33" s="17">
        <v>1036980</v>
      </c>
      <c r="P33" s="17">
        <v>12503464</v>
      </c>
      <c r="Q33" s="17">
        <v>148834000</v>
      </c>
      <c r="R33" s="17">
        <v>1470</v>
      </c>
      <c r="S33" s="17">
        <v>762</v>
      </c>
      <c r="T33" s="17">
        <v>3403</v>
      </c>
      <c r="U33" s="17">
        <v>21689</v>
      </c>
      <c r="V33" s="17">
        <v>9193</v>
      </c>
      <c r="W33" s="17">
        <v>36517</v>
      </c>
      <c r="X33" s="17">
        <v>587497</v>
      </c>
      <c r="Y33" s="17">
        <v>8296000</v>
      </c>
      <c r="Z33" s="18">
        <v>3.9</v>
      </c>
      <c r="AA33" s="18">
        <v>4.4000000000000004</v>
      </c>
      <c r="AB33" s="18">
        <v>3.5</v>
      </c>
      <c r="AC33" s="18">
        <v>3.3</v>
      </c>
      <c r="AD33" s="18">
        <v>3.5</v>
      </c>
      <c r="AE33" s="18">
        <v>3.4</v>
      </c>
      <c r="AF33" s="18">
        <v>4.5</v>
      </c>
      <c r="AG33" s="18">
        <v>5.3</v>
      </c>
    </row>
    <row r="34" spans="1:33" s="19" customFormat="1" ht="13.5">
      <c r="A34" s="16">
        <v>2016</v>
      </c>
      <c r="B34" s="17">
        <v>39046</v>
      </c>
      <c r="C34" s="17">
        <v>17952</v>
      </c>
      <c r="D34" s="17">
        <v>104921</v>
      </c>
      <c r="E34" s="17">
        <v>678480</v>
      </c>
      <c r="F34" s="17">
        <v>278717</v>
      </c>
      <c r="G34" s="17">
        <v>1119113</v>
      </c>
      <c r="H34" s="17">
        <v>13346836</v>
      </c>
      <c r="I34" s="17">
        <v>159187000</v>
      </c>
      <c r="J34" s="17">
        <v>37583</v>
      </c>
      <c r="K34" s="17">
        <v>17173</v>
      </c>
      <c r="L34" s="17">
        <v>101416</v>
      </c>
      <c r="M34" s="17">
        <v>656873</v>
      </c>
      <c r="N34" s="17">
        <v>269349</v>
      </c>
      <c r="O34" s="17">
        <v>1082392</v>
      </c>
      <c r="P34" s="17">
        <v>12728898</v>
      </c>
      <c r="Q34" s="17">
        <v>151436000</v>
      </c>
      <c r="R34" s="17">
        <v>1463</v>
      </c>
      <c r="S34" s="17">
        <v>779</v>
      </c>
      <c r="T34" s="17">
        <v>3505</v>
      </c>
      <c r="U34" s="17">
        <v>21607</v>
      </c>
      <c r="V34" s="17">
        <v>9368</v>
      </c>
      <c r="W34" s="17">
        <v>36721</v>
      </c>
      <c r="X34" s="17">
        <v>617938</v>
      </c>
      <c r="Y34" s="17">
        <v>7751000</v>
      </c>
      <c r="Z34" s="18">
        <v>3.7</v>
      </c>
      <c r="AA34" s="18">
        <v>4.3</v>
      </c>
      <c r="AB34" s="18">
        <v>3.3</v>
      </c>
      <c r="AC34" s="18">
        <v>3.2</v>
      </c>
      <c r="AD34" s="18">
        <v>3.4</v>
      </c>
      <c r="AE34" s="18">
        <v>3.3</v>
      </c>
      <c r="AF34" s="18">
        <v>4.5999999999999996</v>
      </c>
      <c r="AG34" s="18">
        <v>4.9000000000000004</v>
      </c>
    </row>
    <row r="35" spans="1:33" s="19" customFormat="1" ht="13.5">
      <c r="A35" s="16">
        <v>2017</v>
      </c>
      <c r="B35" s="17">
        <v>39895</v>
      </c>
      <c r="C35" s="17">
        <v>18371</v>
      </c>
      <c r="D35" s="17">
        <v>109885</v>
      </c>
      <c r="E35" s="17">
        <v>693425</v>
      </c>
      <c r="F35" s="17">
        <v>288605</v>
      </c>
      <c r="G35" s="17">
        <v>1150181</v>
      </c>
      <c r="H35" s="17">
        <v>13473991</v>
      </c>
      <c r="I35" s="17">
        <v>160320000</v>
      </c>
      <c r="J35" s="17">
        <v>38452</v>
      </c>
      <c r="K35" s="17">
        <v>17645</v>
      </c>
      <c r="L35" s="17">
        <v>106395</v>
      </c>
      <c r="M35" s="17">
        <v>672102</v>
      </c>
      <c r="N35" s="17">
        <v>279094</v>
      </c>
      <c r="O35" s="17">
        <v>1113688</v>
      </c>
      <c r="P35" s="17">
        <v>12888025</v>
      </c>
      <c r="Q35" s="17">
        <v>153337000</v>
      </c>
      <c r="R35" s="17">
        <v>1443</v>
      </c>
      <c r="S35" s="17">
        <v>726</v>
      </c>
      <c r="T35" s="17">
        <v>3490</v>
      </c>
      <c r="U35" s="17">
        <v>21323</v>
      </c>
      <c r="V35" s="17">
        <v>9511</v>
      </c>
      <c r="W35" s="17">
        <v>36493</v>
      </c>
      <c r="X35" s="17">
        <v>585966</v>
      </c>
      <c r="Y35" s="17">
        <v>6982000</v>
      </c>
      <c r="Z35" s="18">
        <v>3.6</v>
      </c>
      <c r="AA35" s="18">
        <v>4</v>
      </c>
      <c r="AB35" s="18">
        <v>3.2</v>
      </c>
      <c r="AC35" s="18">
        <v>3.1</v>
      </c>
      <c r="AD35" s="18">
        <v>3.3</v>
      </c>
      <c r="AE35" s="18">
        <v>3.2</v>
      </c>
      <c r="AF35" s="18">
        <v>4.3</v>
      </c>
      <c r="AG35" s="18">
        <v>4.4000000000000004</v>
      </c>
    </row>
    <row r="36" spans="1:33" s="19" customFormat="1" ht="13.5">
      <c r="A36" s="16">
        <v>2018</v>
      </c>
      <c r="B36" s="17">
        <v>41361</v>
      </c>
      <c r="C36" s="17">
        <v>18949</v>
      </c>
      <c r="D36" s="17">
        <v>115308</v>
      </c>
      <c r="E36" s="17">
        <v>713786</v>
      </c>
      <c r="F36" s="17">
        <v>301919</v>
      </c>
      <c r="G36" s="17">
        <v>1191324</v>
      </c>
      <c r="H36" s="17">
        <v>13714126</v>
      </c>
      <c r="I36" s="17">
        <v>162075000</v>
      </c>
      <c r="J36" s="17">
        <v>39954</v>
      </c>
      <c r="K36" s="17">
        <v>18252</v>
      </c>
      <c r="L36" s="17">
        <v>111874</v>
      </c>
      <c r="M36" s="17">
        <v>693275</v>
      </c>
      <c r="N36" s="17">
        <v>292610</v>
      </c>
      <c r="O36" s="17">
        <v>1155965</v>
      </c>
      <c r="P36" s="17">
        <v>13178793</v>
      </c>
      <c r="Q36" s="17">
        <v>155761000</v>
      </c>
      <c r="R36" s="17">
        <v>1407</v>
      </c>
      <c r="S36" s="17">
        <v>697</v>
      </c>
      <c r="T36" s="17">
        <v>3434</v>
      </c>
      <c r="U36" s="17">
        <v>20511</v>
      </c>
      <c r="V36" s="17">
        <v>9309</v>
      </c>
      <c r="W36" s="17">
        <v>35359</v>
      </c>
      <c r="X36" s="17">
        <v>535333</v>
      </c>
      <c r="Y36" s="17">
        <v>6314000</v>
      </c>
      <c r="Z36" s="18">
        <v>3.4</v>
      </c>
      <c r="AA36" s="18">
        <v>3.7</v>
      </c>
      <c r="AB36" s="18">
        <v>3</v>
      </c>
      <c r="AC36" s="18">
        <v>2.9</v>
      </c>
      <c r="AD36" s="18">
        <v>3.1</v>
      </c>
      <c r="AE36" s="18">
        <v>3</v>
      </c>
      <c r="AF36" s="18">
        <v>3.9</v>
      </c>
      <c r="AG36" s="18">
        <v>3.9</v>
      </c>
    </row>
    <row r="37" spans="1:33" s="19" customFormat="1" ht="13.5">
      <c r="A37" s="16">
        <v>2019</v>
      </c>
      <c r="B37" s="17">
        <v>42355</v>
      </c>
      <c r="C37" s="17">
        <v>19221</v>
      </c>
      <c r="D37" s="17">
        <v>119909</v>
      </c>
      <c r="E37" s="17">
        <v>731641</v>
      </c>
      <c r="F37" s="17">
        <v>316337</v>
      </c>
      <c r="G37" s="17">
        <v>1229463</v>
      </c>
      <c r="H37" s="17">
        <v>13927670</v>
      </c>
      <c r="I37" s="17">
        <v>163539000</v>
      </c>
      <c r="J37" s="17">
        <v>41058</v>
      </c>
      <c r="K37" s="17">
        <v>18566</v>
      </c>
      <c r="L37" s="17">
        <v>116564</v>
      </c>
      <c r="M37" s="17">
        <v>712445</v>
      </c>
      <c r="N37" s="17">
        <v>307417</v>
      </c>
      <c r="O37" s="17">
        <v>1196050</v>
      </c>
      <c r="P37" s="17">
        <v>13434744</v>
      </c>
      <c r="Q37" s="17">
        <v>157538000</v>
      </c>
      <c r="R37" s="17">
        <v>1297</v>
      </c>
      <c r="S37" s="17">
        <v>655</v>
      </c>
      <c r="T37" s="17">
        <v>3345</v>
      </c>
      <c r="U37" s="17">
        <v>19196</v>
      </c>
      <c r="V37" s="17">
        <v>8920</v>
      </c>
      <c r="W37" s="17">
        <v>33413</v>
      </c>
      <c r="X37" s="17">
        <v>492926</v>
      </c>
      <c r="Y37" s="17">
        <v>6001000</v>
      </c>
      <c r="Z37" s="18">
        <v>3.1</v>
      </c>
      <c r="AA37" s="18">
        <v>3.4</v>
      </c>
      <c r="AB37" s="18">
        <v>2.8</v>
      </c>
      <c r="AC37" s="18">
        <v>2.6</v>
      </c>
      <c r="AD37" s="18">
        <v>2.8</v>
      </c>
      <c r="AE37" s="18">
        <v>2.7</v>
      </c>
      <c r="AF37" s="18">
        <v>3.5</v>
      </c>
      <c r="AG37" s="18">
        <v>3.7</v>
      </c>
    </row>
    <row r="38" spans="1:33" s="19" customFormat="1" ht="13.5">
      <c r="A38" s="16">
        <v>2020</v>
      </c>
      <c r="B38" s="17">
        <v>42647</v>
      </c>
      <c r="C38" s="17">
        <v>18909</v>
      </c>
      <c r="D38" s="17">
        <v>123296</v>
      </c>
      <c r="E38" s="17">
        <v>734290</v>
      </c>
      <c r="F38" s="17">
        <v>323000</v>
      </c>
      <c r="G38" s="17">
        <v>1242142</v>
      </c>
      <c r="H38" s="17">
        <v>13941490</v>
      </c>
      <c r="I38" s="17">
        <v>160742000</v>
      </c>
      <c r="J38" s="17">
        <v>40074</v>
      </c>
      <c r="K38" s="17">
        <v>17680</v>
      </c>
      <c r="L38" s="17">
        <v>115559</v>
      </c>
      <c r="M38" s="17">
        <v>687548</v>
      </c>
      <c r="N38" s="17">
        <v>304159</v>
      </c>
      <c r="O38" s="17">
        <v>1165020</v>
      </c>
      <c r="P38" s="17">
        <v>12872070</v>
      </c>
      <c r="Q38" s="17">
        <v>147795000</v>
      </c>
      <c r="R38" s="17">
        <v>2573</v>
      </c>
      <c r="S38" s="17">
        <v>1229</v>
      </c>
      <c r="T38" s="17">
        <v>7737</v>
      </c>
      <c r="U38" s="17">
        <v>46742</v>
      </c>
      <c r="V38" s="17">
        <v>18841</v>
      </c>
      <c r="W38" s="17">
        <v>77122</v>
      </c>
      <c r="X38" s="17">
        <v>1069420</v>
      </c>
      <c r="Y38" s="17">
        <v>12947000</v>
      </c>
      <c r="Z38" s="18">
        <v>6</v>
      </c>
      <c r="AA38" s="18">
        <v>6.5</v>
      </c>
      <c r="AB38" s="18">
        <v>6.3</v>
      </c>
      <c r="AC38" s="18">
        <v>6.4</v>
      </c>
      <c r="AD38" s="18">
        <v>5.8</v>
      </c>
      <c r="AE38" s="18">
        <v>6.2</v>
      </c>
      <c r="AF38" s="18">
        <v>7.7</v>
      </c>
      <c r="AG38" s="18">
        <v>8.1</v>
      </c>
    </row>
    <row r="39" spans="1:33" s="19" customFormat="1" ht="13.5">
      <c r="A39" s="16">
        <v>2021</v>
      </c>
      <c r="B39" s="17">
        <v>45500</v>
      </c>
      <c r="C39" s="17">
        <v>20165</v>
      </c>
      <c r="D39" s="17">
        <v>130746</v>
      </c>
      <c r="E39" s="17">
        <v>777556</v>
      </c>
      <c r="F39" s="17">
        <v>343600</v>
      </c>
      <c r="G39" s="17">
        <v>1317569</v>
      </c>
      <c r="H39" s="17">
        <v>14292315</v>
      </c>
      <c r="I39" s="17">
        <v>161204000</v>
      </c>
      <c r="J39" s="17">
        <v>43453</v>
      </c>
      <c r="K39" s="17">
        <v>19171</v>
      </c>
      <c r="L39" s="17">
        <v>125340</v>
      </c>
      <c r="M39" s="17">
        <v>746067</v>
      </c>
      <c r="N39" s="17">
        <v>329807</v>
      </c>
      <c r="O39" s="17">
        <v>1263839</v>
      </c>
      <c r="P39" s="17">
        <v>13486624</v>
      </c>
      <c r="Q39" s="17">
        <v>152581000</v>
      </c>
      <c r="R39" s="17">
        <v>2047</v>
      </c>
      <c r="S39" s="17">
        <v>994</v>
      </c>
      <c r="T39" s="17">
        <v>5406</v>
      </c>
      <c r="U39" s="17">
        <v>31489</v>
      </c>
      <c r="V39" s="17">
        <v>13793</v>
      </c>
      <c r="W39" s="17">
        <v>53730</v>
      </c>
      <c r="X39" s="17">
        <v>805691</v>
      </c>
      <c r="Y39" s="17">
        <v>8623000</v>
      </c>
      <c r="Z39" s="18">
        <v>4.5</v>
      </c>
      <c r="AA39" s="18">
        <v>4.9000000000000004</v>
      </c>
      <c r="AB39" s="18">
        <v>4.0999999999999996</v>
      </c>
      <c r="AC39" s="18">
        <v>4</v>
      </c>
      <c r="AD39" s="18">
        <v>4</v>
      </c>
      <c r="AE39" s="18">
        <v>4.0999999999999996</v>
      </c>
      <c r="AF39" s="18">
        <v>5.6</v>
      </c>
      <c r="AG39" s="18">
        <v>5.3</v>
      </c>
    </row>
    <row r="40" spans="1:33" s="19" customFormat="1" ht="13.5">
      <c r="A40" s="16">
        <v>2022</v>
      </c>
      <c r="B40" s="17">
        <v>48219</v>
      </c>
      <c r="C40" s="17">
        <v>21303</v>
      </c>
      <c r="D40" s="17">
        <v>138727</v>
      </c>
      <c r="E40" s="17">
        <v>823554</v>
      </c>
      <c r="F40" s="17">
        <v>365035</v>
      </c>
      <c r="G40" s="17">
        <v>1396837</v>
      </c>
      <c r="H40" s="17">
        <v>14672312</v>
      </c>
      <c r="I40" s="17">
        <v>164287000</v>
      </c>
      <c r="J40" s="17">
        <v>46585</v>
      </c>
      <c r="K40" s="17">
        <v>20557</v>
      </c>
      <c r="L40" s="17">
        <v>134484</v>
      </c>
      <c r="M40" s="17">
        <v>800001</v>
      </c>
      <c r="N40" s="17">
        <v>354210</v>
      </c>
      <c r="O40" s="17">
        <v>1355836</v>
      </c>
      <c r="P40" s="17">
        <v>14093906</v>
      </c>
      <c r="Q40" s="17">
        <v>158291000</v>
      </c>
      <c r="R40" s="17">
        <v>1634</v>
      </c>
      <c r="S40" s="17">
        <v>746</v>
      </c>
      <c r="T40" s="17">
        <v>4243</v>
      </c>
      <c r="U40" s="17">
        <v>23553</v>
      </c>
      <c r="V40" s="17">
        <v>10825</v>
      </c>
      <c r="W40" s="17">
        <v>41001</v>
      </c>
      <c r="X40" s="17">
        <v>578406</v>
      </c>
      <c r="Y40" s="17">
        <v>5996000</v>
      </c>
      <c r="Z40" s="18">
        <v>3.4</v>
      </c>
      <c r="AA40" s="18">
        <v>3.5</v>
      </c>
      <c r="AB40" s="18">
        <v>3.1</v>
      </c>
      <c r="AC40" s="18">
        <v>2.9</v>
      </c>
      <c r="AD40" s="18">
        <v>3</v>
      </c>
      <c r="AE40" s="18">
        <v>2.9</v>
      </c>
      <c r="AF40" s="18">
        <v>3.9</v>
      </c>
      <c r="AG40" s="18">
        <v>3.6</v>
      </c>
    </row>
    <row r="41" spans="1:33" s="19" customFormat="1" ht="13.5">
      <c r="A41" s="16">
        <v>2023</v>
      </c>
      <c r="B41" s="17">
        <v>49984</v>
      </c>
      <c r="C41" s="17">
        <v>22091</v>
      </c>
      <c r="D41" s="17">
        <v>144229</v>
      </c>
      <c r="E41" s="17">
        <v>857916</v>
      </c>
      <c r="F41" s="17">
        <v>380582</v>
      </c>
      <c r="G41" s="17">
        <v>1454802</v>
      </c>
      <c r="H41" s="17">
        <v>15067153</v>
      </c>
      <c r="I41" s="17">
        <v>167116000</v>
      </c>
      <c r="J41" s="17">
        <v>48279</v>
      </c>
      <c r="K41" s="17">
        <v>21310</v>
      </c>
      <c r="L41" s="17">
        <v>139520</v>
      </c>
      <c r="M41" s="17">
        <v>829904</v>
      </c>
      <c r="N41" s="17">
        <v>367668</v>
      </c>
      <c r="O41" s="17">
        <v>1406681</v>
      </c>
      <c r="P41" s="17">
        <v>14472524</v>
      </c>
      <c r="Q41" s="17">
        <v>161037000</v>
      </c>
      <c r="R41" s="17">
        <v>1705</v>
      </c>
      <c r="S41" s="17">
        <v>781</v>
      </c>
      <c r="T41" s="17">
        <v>4709</v>
      </c>
      <c r="U41" s="17">
        <v>28012</v>
      </c>
      <c r="V41" s="17">
        <v>12914</v>
      </c>
      <c r="W41" s="17">
        <v>48121</v>
      </c>
      <c r="X41" s="17">
        <v>594629</v>
      </c>
      <c r="Y41" s="17">
        <v>6080000</v>
      </c>
      <c r="Z41" s="18">
        <v>3.4</v>
      </c>
      <c r="AA41" s="18">
        <v>3.5</v>
      </c>
      <c r="AB41" s="18">
        <v>3.3</v>
      </c>
      <c r="AC41" s="18">
        <v>3.3</v>
      </c>
      <c r="AD41" s="18">
        <v>3.4</v>
      </c>
      <c r="AE41" s="18">
        <v>3.3</v>
      </c>
      <c r="AF41" s="18">
        <v>3.9</v>
      </c>
      <c r="AG41" s="18">
        <v>3.6</v>
      </c>
    </row>
    <row r="42" spans="1:33" s="19" customFormat="1" ht="13.5">
      <c r="A42" s="20"/>
      <c r="B42" s="21"/>
      <c r="C42" s="21"/>
      <c r="D42" s="21"/>
      <c r="E42" s="21"/>
      <c r="F42" s="21"/>
      <c r="G42" s="21"/>
      <c r="H42" s="21"/>
      <c r="I42" s="20"/>
      <c r="J42" s="21"/>
      <c r="K42" s="21"/>
      <c r="L42" s="21"/>
      <c r="M42" s="21"/>
      <c r="N42" s="21"/>
      <c r="O42" s="21"/>
      <c r="P42" s="22"/>
      <c r="Q42" s="20"/>
      <c r="R42" s="21"/>
      <c r="S42" s="21"/>
      <c r="T42" s="21"/>
      <c r="U42" s="21"/>
      <c r="V42" s="21"/>
      <c r="W42" s="21"/>
      <c r="X42" s="21"/>
      <c r="Y42" s="20"/>
      <c r="Z42" s="21"/>
      <c r="AA42" s="21"/>
      <c r="AB42" s="21"/>
      <c r="AC42" s="23"/>
      <c r="AD42" s="23"/>
      <c r="AE42" s="23"/>
      <c r="AF42" s="23"/>
      <c r="AG42" s="23"/>
    </row>
    <row r="43" spans="1:33" s="19" customFormat="1" ht="13.5">
      <c r="A43" s="20" t="s">
        <v>17</v>
      </c>
      <c r="B43" s="24">
        <f>AVERAGE(B382:B386)</f>
        <v>49637</v>
      </c>
      <c r="C43" s="24">
        <f t="shared" ref="C43:Y43" si="0">AVERAGE(C382:C386)</f>
        <v>21941.599999999999</v>
      </c>
      <c r="D43" s="24">
        <f t="shared" si="0"/>
        <v>143124.79999999999</v>
      </c>
      <c r="E43" s="24">
        <f t="shared" si="0"/>
        <v>850612.2</v>
      </c>
      <c r="F43" s="24">
        <f t="shared" si="0"/>
        <v>377537.2</v>
      </c>
      <c r="G43" s="24">
        <f t="shared" si="0"/>
        <v>1442852.8</v>
      </c>
      <c r="H43" s="24">
        <f t="shared" si="0"/>
        <v>14987639</v>
      </c>
      <c r="I43" s="24">
        <f t="shared" si="0"/>
        <v>166190800</v>
      </c>
      <c r="J43" s="24">
        <f t="shared" si="0"/>
        <v>47927.8</v>
      </c>
      <c r="K43" s="24">
        <f t="shared" si="0"/>
        <v>21153</v>
      </c>
      <c r="L43" s="24">
        <f t="shared" si="0"/>
        <v>138442.20000000001</v>
      </c>
      <c r="M43" s="24">
        <f t="shared" si="0"/>
        <v>823224</v>
      </c>
      <c r="N43" s="24">
        <f t="shared" si="0"/>
        <v>364873</v>
      </c>
      <c r="O43" s="24">
        <f t="shared" si="0"/>
        <v>1395620</v>
      </c>
      <c r="P43" s="24">
        <f t="shared" si="0"/>
        <v>14386720</v>
      </c>
      <c r="Q43" s="24">
        <f t="shared" si="0"/>
        <v>160244600</v>
      </c>
      <c r="R43" s="24">
        <f t="shared" si="0"/>
        <v>1709.2</v>
      </c>
      <c r="S43" s="24">
        <f t="shared" si="0"/>
        <v>788.6</v>
      </c>
      <c r="T43" s="24">
        <f t="shared" si="0"/>
        <v>4682.6000000000004</v>
      </c>
      <c r="U43" s="24">
        <f t="shared" si="0"/>
        <v>27388.2</v>
      </c>
      <c r="V43" s="24">
        <f t="shared" si="0"/>
        <v>12664.2</v>
      </c>
      <c r="W43" s="24">
        <f t="shared" si="0"/>
        <v>47232.800000000003</v>
      </c>
      <c r="X43" s="24">
        <f t="shared" si="0"/>
        <v>600919</v>
      </c>
      <c r="Y43" s="24">
        <f t="shared" si="0"/>
        <v>5946400</v>
      </c>
      <c r="Z43" s="18">
        <f>+R43/B43*100</f>
        <v>3.4433990773012066</v>
      </c>
      <c r="AA43" s="18">
        <f t="shared" ref="AA43:AG44" si="1">+S43/C43*100</f>
        <v>3.5940861195172644</v>
      </c>
      <c r="AB43" s="18">
        <f t="shared" si="1"/>
        <v>3.2716901613137632</v>
      </c>
      <c r="AC43" s="18">
        <f t="shared" si="1"/>
        <v>3.2198221469195953</v>
      </c>
      <c r="AD43" s="18">
        <f t="shared" si="1"/>
        <v>3.3544244116871131</v>
      </c>
      <c r="AE43" s="18">
        <f t="shared" si="1"/>
        <v>3.2735702491619381</v>
      </c>
      <c r="AF43" s="18">
        <f t="shared" si="1"/>
        <v>4.0094307048628544</v>
      </c>
      <c r="AG43" s="18">
        <f t="shared" si="1"/>
        <v>3.5780560656787261</v>
      </c>
    </row>
    <row r="44" spans="1:33" s="19" customFormat="1" ht="13.5">
      <c r="A44" s="20" t="s">
        <v>377</v>
      </c>
      <c r="B44" s="24">
        <f>AVERAGE(B394:B398)</f>
        <v>50653.4</v>
      </c>
      <c r="C44" s="24">
        <f t="shared" ref="C44:Y44" si="2">AVERAGE(C394:C398)</f>
        <v>22406</v>
      </c>
      <c r="D44" s="24">
        <f t="shared" si="2"/>
        <v>146211.79999999999</v>
      </c>
      <c r="E44" s="24">
        <f t="shared" si="2"/>
        <v>869729.8</v>
      </c>
      <c r="F44" s="24">
        <f t="shared" si="2"/>
        <v>386182.2</v>
      </c>
      <c r="G44" s="24">
        <f t="shared" si="2"/>
        <v>1475183.2</v>
      </c>
      <c r="H44" s="24">
        <f t="shared" si="2"/>
        <v>15260147.6</v>
      </c>
      <c r="I44" s="24">
        <f t="shared" si="2"/>
        <v>167346600</v>
      </c>
      <c r="J44" s="24">
        <f t="shared" si="2"/>
        <v>48929.4</v>
      </c>
      <c r="K44" s="24">
        <f t="shared" si="2"/>
        <v>21596.400000000001</v>
      </c>
      <c r="L44" s="24">
        <f t="shared" si="2"/>
        <v>141385</v>
      </c>
      <c r="M44" s="24">
        <f t="shared" si="2"/>
        <v>840937.6</v>
      </c>
      <c r="N44" s="24">
        <f t="shared" si="2"/>
        <v>372595.4</v>
      </c>
      <c r="O44" s="24">
        <f t="shared" si="2"/>
        <v>1425443.8</v>
      </c>
      <c r="P44" s="24">
        <f t="shared" si="2"/>
        <v>14655386.199999999</v>
      </c>
      <c r="Q44" s="24">
        <f t="shared" si="2"/>
        <v>160850400</v>
      </c>
      <c r="R44" s="24">
        <f t="shared" si="2"/>
        <v>1724</v>
      </c>
      <c r="S44" s="24">
        <f t="shared" si="2"/>
        <v>809.6</v>
      </c>
      <c r="T44" s="24">
        <f t="shared" si="2"/>
        <v>4826.8</v>
      </c>
      <c r="U44" s="24">
        <f t="shared" si="2"/>
        <v>28792.2</v>
      </c>
      <c r="V44" s="24">
        <f t="shared" si="2"/>
        <v>13586.8</v>
      </c>
      <c r="W44" s="24">
        <f t="shared" si="2"/>
        <v>49739.4</v>
      </c>
      <c r="X44" s="24">
        <f t="shared" si="2"/>
        <v>604761.4</v>
      </c>
      <c r="Y44" s="24">
        <f t="shared" si="2"/>
        <v>6496200</v>
      </c>
      <c r="Z44" s="18">
        <f>+R44/B44*100</f>
        <v>3.4035227645133395</v>
      </c>
      <c r="AA44" s="18">
        <f t="shared" si="1"/>
        <v>3.6133178612871553</v>
      </c>
      <c r="AB44" s="18">
        <f t="shared" si="1"/>
        <v>3.3012383405443337</v>
      </c>
      <c r="AC44" s="18">
        <f t="shared" si="1"/>
        <v>3.3104764261268267</v>
      </c>
      <c r="AD44" s="18">
        <f t="shared" si="1"/>
        <v>3.5182356928931471</v>
      </c>
      <c r="AE44" s="18">
        <f t="shared" si="1"/>
        <v>3.3717439298386802</v>
      </c>
      <c r="AF44" s="18">
        <f t="shared" si="1"/>
        <v>3.963011471789434</v>
      </c>
      <c r="AG44" s="18">
        <f t="shared" si="1"/>
        <v>3.8818834682031187</v>
      </c>
    </row>
    <row r="45" spans="1:33" s="19" customFormat="1" ht="13.5">
      <c r="A45" s="16"/>
      <c r="B45" s="25"/>
      <c r="C45" s="25"/>
      <c r="D45" s="25"/>
      <c r="E45" s="25"/>
      <c r="F45" s="25"/>
      <c r="G45" s="25"/>
      <c r="H45" s="26"/>
      <c r="I45" s="21"/>
      <c r="J45" s="25"/>
      <c r="K45" s="25"/>
      <c r="L45" s="25"/>
      <c r="M45" s="25"/>
      <c r="N45" s="25"/>
      <c r="O45" s="27"/>
      <c r="P45" s="27"/>
      <c r="Q45" s="27"/>
      <c r="R45" s="25"/>
      <c r="S45" s="25"/>
      <c r="T45" s="25"/>
      <c r="U45" s="25"/>
      <c r="V45" s="25"/>
      <c r="W45" s="25"/>
      <c r="X45" s="21"/>
      <c r="Y45" s="21"/>
      <c r="Z45" s="28"/>
      <c r="AA45" s="28"/>
      <c r="AB45" s="28"/>
      <c r="AC45" s="28"/>
      <c r="AD45" s="28"/>
      <c r="AE45" s="28"/>
      <c r="AF45" s="23"/>
      <c r="AG45" s="23"/>
    </row>
    <row r="46" spans="1:33" s="19" customFormat="1" ht="13.5">
      <c r="A46" s="16" t="s">
        <v>18</v>
      </c>
      <c r="B46" s="17">
        <v>22612</v>
      </c>
      <c r="C46" s="17">
        <v>14027</v>
      </c>
      <c r="D46" s="17">
        <v>42482</v>
      </c>
      <c r="E46" s="17">
        <v>406469</v>
      </c>
      <c r="F46" s="17">
        <v>107178</v>
      </c>
      <c r="G46" s="17">
        <v>592768</v>
      </c>
      <c r="H46" s="17">
        <v>9430572</v>
      </c>
      <c r="I46" s="17">
        <v>130698000</v>
      </c>
      <c r="J46" s="17">
        <v>21879</v>
      </c>
      <c r="K46" s="17">
        <v>13402</v>
      </c>
      <c r="L46" s="17">
        <v>41085</v>
      </c>
      <c r="M46" s="17">
        <v>392565</v>
      </c>
      <c r="N46" s="17">
        <v>105135</v>
      </c>
      <c r="O46" s="17">
        <v>574066</v>
      </c>
      <c r="P46" s="17">
        <v>8821676</v>
      </c>
      <c r="Q46" s="17">
        <v>122597000</v>
      </c>
      <c r="R46" s="17">
        <v>733</v>
      </c>
      <c r="S46" s="17">
        <v>625</v>
      </c>
      <c r="T46" s="17">
        <v>1397</v>
      </c>
      <c r="U46" s="17">
        <v>13904</v>
      </c>
      <c r="V46" s="17">
        <v>2043</v>
      </c>
      <c r="W46" s="17">
        <v>18702</v>
      </c>
      <c r="X46" s="17">
        <v>608896</v>
      </c>
      <c r="Y46" s="17">
        <v>8101000</v>
      </c>
      <c r="Z46" s="18">
        <v>3.2</v>
      </c>
      <c r="AA46" s="18">
        <v>4.5</v>
      </c>
      <c r="AB46" s="18">
        <v>3.3</v>
      </c>
      <c r="AC46" s="18">
        <v>3.4</v>
      </c>
      <c r="AD46" s="18">
        <v>1.9</v>
      </c>
      <c r="AE46" s="18">
        <v>3.2</v>
      </c>
      <c r="AF46" s="18">
        <v>6.5</v>
      </c>
      <c r="AG46" s="18">
        <v>6.2</v>
      </c>
    </row>
    <row r="47" spans="1:33" s="19" customFormat="1" ht="13.5">
      <c r="A47" s="16" t="s">
        <v>19</v>
      </c>
      <c r="B47" s="17">
        <v>22736</v>
      </c>
      <c r="C47" s="17">
        <v>14081</v>
      </c>
      <c r="D47" s="17">
        <v>42818</v>
      </c>
      <c r="E47" s="17">
        <v>410086</v>
      </c>
      <c r="F47" s="17">
        <v>108404</v>
      </c>
      <c r="G47" s="17">
        <v>598125</v>
      </c>
      <c r="H47" s="17">
        <v>9447689</v>
      </c>
      <c r="I47" s="17">
        <v>131028000</v>
      </c>
      <c r="J47" s="17">
        <v>22147</v>
      </c>
      <c r="K47" s="17">
        <v>13568</v>
      </c>
      <c r="L47" s="17">
        <v>41588</v>
      </c>
      <c r="M47" s="17">
        <v>397374</v>
      </c>
      <c r="N47" s="17">
        <v>106423</v>
      </c>
      <c r="O47" s="17">
        <v>581100</v>
      </c>
      <c r="P47" s="17">
        <v>8880254</v>
      </c>
      <c r="Q47" s="17">
        <v>123343000</v>
      </c>
      <c r="R47" s="17">
        <v>589</v>
      </c>
      <c r="S47" s="17">
        <v>513</v>
      </c>
      <c r="T47" s="17">
        <v>1230</v>
      </c>
      <c r="U47" s="17">
        <v>12712</v>
      </c>
      <c r="V47" s="17">
        <v>1981</v>
      </c>
      <c r="W47" s="17">
        <v>17025</v>
      </c>
      <c r="X47" s="17">
        <v>567435</v>
      </c>
      <c r="Y47" s="17">
        <v>7685000</v>
      </c>
      <c r="Z47" s="18">
        <v>2.6</v>
      </c>
      <c r="AA47" s="18">
        <v>3.6</v>
      </c>
      <c r="AB47" s="18">
        <v>2.9</v>
      </c>
      <c r="AC47" s="18">
        <v>3.1</v>
      </c>
      <c r="AD47" s="18">
        <v>1.8</v>
      </c>
      <c r="AE47" s="18">
        <v>2.8</v>
      </c>
      <c r="AF47" s="18">
        <v>6</v>
      </c>
      <c r="AG47" s="18">
        <v>5.9</v>
      </c>
    </row>
    <row r="48" spans="1:33" s="19" customFormat="1" ht="13.5">
      <c r="A48" s="16" t="s">
        <v>20</v>
      </c>
      <c r="B48" s="17">
        <v>22799</v>
      </c>
      <c r="C48" s="17">
        <v>14198</v>
      </c>
      <c r="D48" s="17">
        <v>43328</v>
      </c>
      <c r="E48" s="17">
        <v>412013</v>
      </c>
      <c r="F48" s="17">
        <v>108848</v>
      </c>
      <c r="G48" s="17">
        <v>601186</v>
      </c>
      <c r="H48" s="17">
        <v>9479512</v>
      </c>
      <c r="I48" s="17">
        <v>131423000</v>
      </c>
      <c r="J48" s="17">
        <v>22268</v>
      </c>
      <c r="K48" s="17">
        <v>13640</v>
      </c>
      <c r="L48" s="17">
        <v>41814</v>
      </c>
      <c r="M48" s="17">
        <v>399529</v>
      </c>
      <c r="N48" s="17">
        <v>107001</v>
      </c>
      <c r="O48" s="17">
        <v>584252</v>
      </c>
      <c r="P48" s="17">
        <v>8925342</v>
      </c>
      <c r="Q48" s="17">
        <v>123943000</v>
      </c>
      <c r="R48" s="17">
        <v>531</v>
      </c>
      <c r="S48" s="17">
        <v>558</v>
      </c>
      <c r="T48" s="17">
        <v>1514</v>
      </c>
      <c r="U48" s="17">
        <v>12484</v>
      </c>
      <c r="V48" s="17">
        <v>1847</v>
      </c>
      <c r="W48" s="17">
        <v>16934</v>
      </c>
      <c r="X48" s="17">
        <v>554170</v>
      </c>
      <c r="Y48" s="17">
        <v>7480000</v>
      </c>
      <c r="Z48" s="18">
        <v>2.2999999999999998</v>
      </c>
      <c r="AA48" s="18">
        <v>3.9</v>
      </c>
      <c r="AB48" s="18">
        <v>3.5</v>
      </c>
      <c r="AC48" s="18">
        <v>3</v>
      </c>
      <c r="AD48" s="18">
        <v>1.7</v>
      </c>
      <c r="AE48" s="18">
        <v>2.8</v>
      </c>
      <c r="AF48" s="18">
        <v>5.8</v>
      </c>
      <c r="AG48" s="18">
        <v>5.7</v>
      </c>
    </row>
    <row r="49" spans="1:33" s="19" customFormat="1" ht="13.5">
      <c r="A49" s="16" t="s">
        <v>21</v>
      </c>
      <c r="B49" s="17">
        <v>22934</v>
      </c>
      <c r="C49" s="17">
        <v>14225</v>
      </c>
      <c r="D49" s="17">
        <v>43380</v>
      </c>
      <c r="E49" s="17">
        <v>414464</v>
      </c>
      <c r="F49" s="17">
        <v>109548</v>
      </c>
      <c r="G49" s="17">
        <v>604551</v>
      </c>
      <c r="H49" s="17">
        <v>9521330</v>
      </c>
      <c r="I49" s="17">
        <v>131657000</v>
      </c>
      <c r="J49" s="17">
        <v>22411</v>
      </c>
      <c r="K49" s="17">
        <v>13728</v>
      </c>
      <c r="L49" s="17">
        <v>42081</v>
      </c>
      <c r="M49" s="17">
        <v>402083</v>
      </c>
      <c r="N49" s="17">
        <v>107685</v>
      </c>
      <c r="O49" s="17">
        <v>587988</v>
      </c>
      <c r="P49" s="17">
        <v>8959171</v>
      </c>
      <c r="Q49" s="17">
        <v>124278000</v>
      </c>
      <c r="R49" s="17">
        <v>523</v>
      </c>
      <c r="S49" s="17">
        <v>497</v>
      </c>
      <c r="T49" s="17">
        <v>1299</v>
      </c>
      <c r="U49" s="17">
        <v>12381</v>
      </c>
      <c r="V49" s="17">
        <v>1863</v>
      </c>
      <c r="W49" s="17">
        <v>16563</v>
      </c>
      <c r="X49" s="17">
        <v>562159</v>
      </c>
      <c r="Y49" s="17">
        <v>7378000</v>
      </c>
      <c r="Z49" s="18">
        <v>2.2999999999999998</v>
      </c>
      <c r="AA49" s="18">
        <v>3.5</v>
      </c>
      <c r="AB49" s="18">
        <v>3</v>
      </c>
      <c r="AC49" s="18">
        <v>3</v>
      </c>
      <c r="AD49" s="18">
        <v>1.7</v>
      </c>
      <c r="AE49" s="18">
        <v>2.7</v>
      </c>
      <c r="AF49" s="18">
        <v>5.9</v>
      </c>
      <c r="AG49" s="18">
        <v>5.6</v>
      </c>
    </row>
    <row r="50" spans="1:33" s="19" customFormat="1" ht="13.5">
      <c r="A50" s="16" t="s">
        <v>22</v>
      </c>
      <c r="B50" s="17">
        <v>22939</v>
      </c>
      <c r="C50" s="17">
        <v>14220</v>
      </c>
      <c r="D50" s="17">
        <v>43271</v>
      </c>
      <c r="E50" s="17">
        <v>414428</v>
      </c>
      <c r="F50" s="17">
        <v>109680</v>
      </c>
      <c r="G50" s="17">
        <v>604538</v>
      </c>
      <c r="H50" s="17">
        <v>9509991</v>
      </c>
      <c r="I50" s="17">
        <v>131739000</v>
      </c>
      <c r="J50" s="17">
        <v>22413</v>
      </c>
      <c r="K50" s="17">
        <v>13731</v>
      </c>
      <c r="L50" s="17">
        <v>42087</v>
      </c>
      <c r="M50" s="17">
        <v>402139</v>
      </c>
      <c r="N50" s="17">
        <v>107700</v>
      </c>
      <c r="O50" s="17">
        <v>588070</v>
      </c>
      <c r="P50" s="17">
        <v>8953889</v>
      </c>
      <c r="Q50" s="17">
        <v>124554000</v>
      </c>
      <c r="R50" s="17">
        <v>526</v>
      </c>
      <c r="S50" s="17">
        <v>489</v>
      </c>
      <c r="T50" s="17">
        <v>1184</v>
      </c>
      <c r="U50" s="17">
        <v>12289</v>
      </c>
      <c r="V50" s="17">
        <v>1980</v>
      </c>
      <c r="W50" s="17">
        <v>16468</v>
      </c>
      <c r="X50" s="17">
        <v>556102</v>
      </c>
      <c r="Y50" s="17">
        <v>7185000</v>
      </c>
      <c r="Z50" s="18">
        <v>2.2999999999999998</v>
      </c>
      <c r="AA50" s="18">
        <v>3.4</v>
      </c>
      <c r="AB50" s="18">
        <v>2.7</v>
      </c>
      <c r="AC50" s="18">
        <v>3</v>
      </c>
      <c r="AD50" s="18">
        <v>1.8</v>
      </c>
      <c r="AE50" s="18">
        <v>2.7</v>
      </c>
      <c r="AF50" s="18">
        <v>5.8</v>
      </c>
      <c r="AG50" s="18">
        <v>5.5</v>
      </c>
    </row>
    <row r="51" spans="1:33" s="19" customFormat="1" ht="13.5">
      <c r="A51" s="16" t="s">
        <v>23</v>
      </c>
      <c r="B51" s="17">
        <v>23174</v>
      </c>
      <c r="C51" s="17">
        <v>14410</v>
      </c>
      <c r="D51" s="17">
        <v>43684</v>
      </c>
      <c r="E51" s="17">
        <v>416622</v>
      </c>
      <c r="F51" s="17">
        <v>110242</v>
      </c>
      <c r="G51" s="17">
        <v>608132</v>
      </c>
      <c r="H51" s="17">
        <v>9636469</v>
      </c>
      <c r="I51" s="17">
        <v>133447000</v>
      </c>
      <c r="J51" s="17">
        <v>22457</v>
      </c>
      <c r="K51" s="17">
        <v>13756</v>
      </c>
      <c r="L51" s="17">
        <v>42166</v>
      </c>
      <c r="M51" s="17">
        <v>402896</v>
      </c>
      <c r="N51" s="17">
        <v>107903</v>
      </c>
      <c r="O51" s="17">
        <v>589178</v>
      </c>
      <c r="P51" s="17">
        <v>9001855</v>
      </c>
      <c r="Q51" s="17">
        <v>125720000</v>
      </c>
      <c r="R51" s="17">
        <v>717</v>
      </c>
      <c r="S51" s="17">
        <v>654</v>
      </c>
      <c r="T51" s="17">
        <v>1518</v>
      </c>
      <c r="U51" s="17">
        <v>13726</v>
      </c>
      <c r="V51" s="17">
        <v>2339</v>
      </c>
      <c r="W51" s="17">
        <v>18954</v>
      </c>
      <c r="X51" s="17">
        <v>634614</v>
      </c>
      <c r="Y51" s="17">
        <v>7727000</v>
      </c>
      <c r="Z51" s="18">
        <v>3.1</v>
      </c>
      <c r="AA51" s="18">
        <v>4.5</v>
      </c>
      <c r="AB51" s="18">
        <v>3.5</v>
      </c>
      <c r="AC51" s="18">
        <v>3.3</v>
      </c>
      <c r="AD51" s="18">
        <v>2.1</v>
      </c>
      <c r="AE51" s="18">
        <v>3.1</v>
      </c>
      <c r="AF51" s="18">
        <v>6.6</v>
      </c>
      <c r="AG51" s="18">
        <v>5.8</v>
      </c>
    </row>
    <row r="52" spans="1:33" s="19" customFormat="1" ht="13.5">
      <c r="A52" s="16" t="s">
        <v>24</v>
      </c>
      <c r="B52" s="17">
        <v>23113</v>
      </c>
      <c r="C52" s="17">
        <v>14318</v>
      </c>
      <c r="D52" s="17">
        <v>43672</v>
      </c>
      <c r="E52" s="17">
        <v>416704</v>
      </c>
      <c r="F52" s="17">
        <v>110339</v>
      </c>
      <c r="G52" s="17">
        <v>608146</v>
      </c>
      <c r="H52" s="17">
        <v>9694060</v>
      </c>
      <c r="I52" s="17">
        <v>134440000</v>
      </c>
      <c r="J52" s="17">
        <v>22452</v>
      </c>
      <c r="K52" s="17">
        <v>13753</v>
      </c>
      <c r="L52" s="17">
        <v>42157</v>
      </c>
      <c r="M52" s="17">
        <v>402809</v>
      </c>
      <c r="N52" s="17">
        <v>107879</v>
      </c>
      <c r="O52" s="17">
        <v>589050</v>
      </c>
      <c r="P52" s="17">
        <v>9058405</v>
      </c>
      <c r="Q52" s="17">
        <v>126548000</v>
      </c>
      <c r="R52" s="17">
        <v>661</v>
      </c>
      <c r="S52" s="17">
        <v>565</v>
      </c>
      <c r="T52" s="17">
        <v>1515</v>
      </c>
      <c r="U52" s="17">
        <v>13895</v>
      </c>
      <c r="V52" s="17">
        <v>2460</v>
      </c>
      <c r="W52" s="17">
        <v>19096</v>
      </c>
      <c r="X52" s="17">
        <v>635655</v>
      </c>
      <c r="Y52" s="17">
        <v>7892000</v>
      </c>
      <c r="Z52" s="18">
        <v>2.9</v>
      </c>
      <c r="AA52" s="18">
        <v>3.9</v>
      </c>
      <c r="AB52" s="18">
        <v>3.5</v>
      </c>
      <c r="AC52" s="18">
        <v>3.3</v>
      </c>
      <c r="AD52" s="18">
        <v>2.2000000000000002</v>
      </c>
      <c r="AE52" s="18">
        <v>3.1</v>
      </c>
      <c r="AF52" s="18">
        <v>6.6</v>
      </c>
      <c r="AG52" s="18">
        <v>5.9</v>
      </c>
    </row>
    <row r="53" spans="1:33" s="19" customFormat="1" ht="13.5">
      <c r="A53" s="16" t="s">
        <v>25</v>
      </c>
      <c r="B53" s="17">
        <v>23196</v>
      </c>
      <c r="C53" s="17">
        <v>14343</v>
      </c>
      <c r="D53" s="17">
        <v>43801</v>
      </c>
      <c r="E53" s="17">
        <v>416861</v>
      </c>
      <c r="F53" s="17">
        <v>110281</v>
      </c>
      <c r="G53" s="17">
        <v>608482</v>
      </c>
      <c r="H53" s="17">
        <v>9620873</v>
      </c>
      <c r="I53" s="17">
        <v>133383000</v>
      </c>
      <c r="J53" s="17">
        <v>22468</v>
      </c>
      <c r="K53" s="17">
        <v>13764</v>
      </c>
      <c r="L53" s="17">
        <v>42191</v>
      </c>
      <c r="M53" s="17">
        <v>403126</v>
      </c>
      <c r="N53" s="17">
        <v>107964</v>
      </c>
      <c r="O53" s="17">
        <v>589513</v>
      </c>
      <c r="P53" s="17">
        <v>9009471</v>
      </c>
      <c r="Q53" s="17">
        <v>125926000</v>
      </c>
      <c r="R53" s="17">
        <v>728</v>
      </c>
      <c r="S53" s="17">
        <v>579</v>
      </c>
      <c r="T53" s="17">
        <v>1610</v>
      </c>
      <c r="U53" s="17">
        <v>13735</v>
      </c>
      <c r="V53" s="17">
        <v>2317</v>
      </c>
      <c r="W53" s="17">
        <v>18969</v>
      </c>
      <c r="X53" s="17">
        <v>611402</v>
      </c>
      <c r="Y53" s="17">
        <v>7457000</v>
      </c>
      <c r="Z53" s="18">
        <v>3.1</v>
      </c>
      <c r="AA53" s="18">
        <v>4</v>
      </c>
      <c r="AB53" s="18">
        <v>3.7</v>
      </c>
      <c r="AC53" s="18">
        <v>3.3</v>
      </c>
      <c r="AD53" s="18">
        <v>2.1</v>
      </c>
      <c r="AE53" s="18">
        <v>3.1</v>
      </c>
      <c r="AF53" s="18">
        <v>6.4</v>
      </c>
      <c r="AG53" s="18">
        <v>5.6</v>
      </c>
    </row>
    <row r="54" spans="1:33" s="19" customFormat="1" ht="13.5">
      <c r="A54" s="16" t="s">
        <v>26</v>
      </c>
      <c r="B54" s="17">
        <v>23512</v>
      </c>
      <c r="C54" s="17">
        <v>14517</v>
      </c>
      <c r="D54" s="17">
        <v>44191</v>
      </c>
      <c r="E54" s="17">
        <v>423579</v>
      </c>
      <c r="F54" s="17">
        <v>112011</v>
      </c>
      <c r="G54" s="17">
        <v>617810</v>
      </c>
      <c r="H54" s="17">
        <v>9617564</v>
      </c>
      <c r="I54" s="17">
        <v>132341000</v>
      </c>
      <c r="J54" s="17">
        <v>22815</v>
      </c>
      <c r="K54" s="17">
        <v>13976</v>
      </c>
      <c r="L54" s="17">
        <v>42842</v>
      </c>
      <c r="M54" s="17">
        <v>409348</v>
      </c>
      <c r="N54" s="17">
        <v>109630</v>
      </c>
      <c r="O54" s="17">
        <v>598611</v>
      </c>
      <c r="P54" s="17">
        <v>9019098</v>
      </c>
      <c r="Q54" s="17">
        <v>125173000</v>
      </c>
      <c r="R54" s="17">
        <v>697</v>
      </c>
      <c r="S54" s="17">
        <v>541</v>
      </c>
      <c r="T54" s="17">
        <v>1349</v>
      </c>
      <c r="U54" s="17">
        <v>14231</v>
      </c>
      <c r="V54" s="17">
        <v>2381</v>
      </c>
      <c r="W54" s="17">
        <v>19199</v>
      </c>
      <c r="X54" s="17">
        <v>598466</v>
      </c>
      <c r="Y54" s="17">
        <v>7167000</v>
      </c>
      <c r="Z54" s="18">
        <v>3</v>
      </c>
      <c r="AA54" s="18">
        <v>3.7</v>
      </c>
      <c r="AB54" s="18">
        <v>3.1</v>
      </c>
      <c r="AC54" s="18">
        <v>3.4</v>
      </c>
      <c r="AD54" s="18">
        <v>2.1</v>
      </c>
      <c r="AE54" s="18">
        <v>3.1</v>
      </c>
      <c r="AF54" s="18">
        <v>6.2</v>
      </c>
      <c r="AG54" s="18">
        <v>5.4</v>
      </c>
    </row>
    <row r="55" spans="1:33" s="19" customFormat="1" ht="13.5">
      <c r="A55" s="16" t="s">
        <v>27</v>
      </c>
      <c r="B55" s="17">
        <v>23750</v>
      </c>
      <c r="C55" s="17">
        <v>14602</v>
      </c>
      <c r="D55" s="17">
        <v>44584</v>
      </c>
      <c r="E55" s="17">
        <v>427619</v>
      </c>
      <c r="F55" s="17">
        <v>113043</v>
      </c>
      <c r="G55" s="17">
        <v>623598</v>
      </c>
      <c r="H55" s="17">
        <v>9651173</v>
      </c>
      <c r="I55" s="17">
        <v>132863000</v>
      </c>
      <c r="J55" s="17">
        <v>23070</v>
      </c>
      <c r="K55" s="17">
        <v>14132</v>
      </c>
      <c r="L55" s="17">
        <v>43321</v>
      </c>
      <c r="M55" s="17">
        <v>413930</v>
      </c>
      <c r="N55" s="17">
        <v>110858</v>
      </c>
      <c r="O55" s="17">
        <v>605311</v>
      </c>
      <c r="P55" s="17">
        <v>9083973</v>
      </c>
      <c r="Q55" s="17">
        <v>125979000</v>
      </c>
      <c r="R55" s="17">
        <v>680</v>
      </c>
      <c r="S55" s="17">
        <v>470</v>
      </c>
      <c r="T55" s="17">
        <v>1263</v>
      </c>
      <c r="U55" s="17">
        <v>13689</v>
      </c>
      <c r="V55" s="17">
        <v>2185</v>
      </c>
      <c r="W55" s="17">
        <v>18287</v>
      </c>
      <c r="X55" s="17">
        <v>567200</v>
      </c>
      <c r="Y55" s="17">
        <v>6884000</v>
      </c>
      <c r="Z55" s="18">
        <v>2.9</v>
      </c>
      <c r="AA55" s="18">
        <v>3.2</v>
      </c>
      <c r="AB55" s="18">
        <v>2.8</v>
      </c>
      <c r="AC55" s="18">
        <v>3.2</v>
      </c>
      <c r="AD55" s="18">
        <v>1.9</v>
      </c>
      <c r="AE55" s="18">
        <v>2.9</v>
      </c>
      <c r="AF55" s="18">
        <v>5.9</v>
      </c>
      <c r="AG55" s="18">
        <v>5.2</v>
      </c>
    </row>
    <row r="56" spans="1:33" s="19" customFormat="1" ht="13.5">
      <c r="A56" s="16" t="s">
        <v>28</v>
      </c>
      <c r="B56" s="17">
        <v>23754</v>
      </c>
      <c r="C56" s="17">
        <v>14649</v>
      </c>
      <c r="D56" s="17">
        <v>44672</v>
      </c>
      <c r="E56" s="17">
        <v>427823</v>
      </c>
      <c r="F56" s="17">
        <v>113210</v>
      </c>
      <c r="G56" s="17">
        <v>624108</v>
      </c>
      <c r="H56" s="17">
        <v>9666120</v>
      </c>
      <c r="I56" s="17">
        <v>132622000</v>
      </c>
      <c r="J56" s="17">
        <v>23091</v>
      </c>
      <c r="K56" s="17">
        <v>14146</v>
      </c>
      <c r="L56" s="17">
        <v>43360</v>
      </c>
      <c r="M56" s="17">
        <v>414295</v>
      </c>
      <c r="N56" s="17">
        <v>110955</v>
      </c>
      <c r="O56" s="17">
        <v>605847</v>
      </c>
      <c r="P56" s="17">
        <v>9087699</v>
      </c>
      <c r="Q56" s="17">
        <v>125599000</v>
      </c>
      <c r="R56" s="17">
        <v>663</v>
      </c>
      <c r="S56" s="17">
        <v>503</v>
      </c>
      <c r="T56" s="17">
        <v>1312</v>
      </c>
      <c r="U56" s="17">
        <v>13528</v>
      </c>
      <c r="V56" s="17">
        <v>2255</v>
      </c>
      <c r="W56" s="17">
        <v>18261</v>
      </c>
      <c r="X56" s="17">
        <v>578421</v>
      </c>
      <c r="Y56" s="17">
        <v>7024000</v>
      </c>
      <c r="Z56" s="18">
        <v>2.8</v>
      </c>
      <c r="AA56" s="18">
        <v>3.4</v>
      </c>
      <c r="AB56" s="18">
        <v>2.9</v>
      </c>
      <c r="AC56" s="18">
        <v>3.2</v>
      </c>
      <c r="AD56" s="18">
        <v>2</v>
      </c>
      <c r="AE56" s="18">
        <v>2.9</v>
      </c>
      <c r="AF56" s="18">
        <v>6</v>
      </c>
      <c r="AG56" s="18">
        <v>5.3</v>
      </c>
    </row>
    <row r="57" spans="1:33" s="19" customFormat="1" ht="13.5">
      <c r="A57" s="16" t="s">
        <v>29</v>
      </c>
      <c r="B57" s="17">
        <v>23701</v>
      </c>
      <c r="C57" s="17">
        <v>14571</v>
      </c>
      <c r="D57" s="17">
        <v>44384</v>
      </c>
      <c r="E57" s="17">
        <v>425581</v>
      </c>
      <c r="F57" s="17">
        <v>112717</v>
      </c>
      <c r="G57" s="17">
        <v>620954</v>
      </c>
      <c r="H57" s="17">
        <v>9634837</v>
      </c>
      <c r="I57" s="17">
        <v>132008000</v>
      </c>
      <c r="J57" s="17">
        <v>23005</v>
      </c>
      <c r="K57" s="17">
        <v>14091</v>
      </c>
      <c r="L57" s="17">
        <v>43198</v>
      </c>
      <c r="M57" s="17">
        <v>412755</v>
      </c>
      <c r="N57" s="17">
        <v>110543</v>
      </c>
      <c r="O57" s="17">
        <v>603592</v>
      </c>
      <c r="P57" s="17">
        <v>9078084</v>
      </c>
      <c r="Q57" s="17">
        <v>125136000</v>
      </c>
      <c r="R57" s="17">
        <v>696</v>
      </c>
      <c r="S57" s="17">
        <v>480</v>
      </c>
      <c r="T57" s="17">
        <v>1186</v>
      </c>
      <c r="U57" s="17">
        <v>12826</v>
      </c>
      <c r="V57" s="17">
        <v>2174</v>
      </c>
      <c r="W57" s="17">
        <v>17362</v>
      </c>
      <c r="X57" s="17">
        <v>556753</v>
      </c>
      <c r="Y57" s="17">
        <v>6872000</v>
      </c>
      <c r="Z57" s="18">
        <v>2.9</v>
      </c>
      <c r="AA57" s="18">
        <v>3.3</v>
      </c>
      <c r="AB57" s="18">
        <v>2.7</v>
      </c>
      <c r="AC57" s="18">
        <v>3</v>
      </c>
      <c r="AD57" s="18">
        <v>1.9</v>
      </c>
      <c r="AE57" s="18">
        <v>2.8</v>
      </c>
      <c r="AF57" s="18">
        <v>5.8</v>
      </c>
      <c r="AG57" s="18">
        <v>5.2</v>
      </c>
    </row>
    <row r="58" spans="1:33" s="19" customFormat="1" ht="13.5">
      <c r="A58" s="16" t="s">
        <v>30</v>
      </c>
      <c r="B58" s="17">
        <v>24102</v>
      </c>
      <c r="C58" s="17">
        <v>14514</v>
      </c>
      <c r="D58" s="17">
        <v>45060</v>
      </c>
      <c r="E58" s="17">
        <v>417123</v>
      </c>
      <c r="F58" s="17">
        <v>116663</v>
      </c>
      <c r="G58" s="17">
        <v>617462</v>
      </c>
      <c r="H58" s="17">
        <v>9591794</v>
      </c>
      <c r="I58" s="17">
        <v>131396000</v>
      </c>
      <c r="J58" s="17">
        <v>23316</v>
      </c>
      <c r="K58" s="17">
        <v>13935</v>
      </c>
      <c r="L58" s="17">
        <v>43624</v>
      </c>
      <c r="M58" s="17">
        <v>402799</v>
      </c>
      <c r="N58" s="17">
        <v>114037</v>
      </c>
      <c r="O58" s="17">
        <v>597711</v>
      </c>
      <c r="P58" s="17">
        <v>8953689</v>
      </c>
      <c r="Q58" s="17">
        <v>123126000</v>
      </c>
      <c r="R58" s="17">
        <v>786</v>
      </c>
      <c r="S58" s="17">
        <v>579</v>
      </c>
      <c r="T58" s="17">
        <v>1436</v>
      </c>
      <c r="U58" s="17">
        <v>14324</v>
      </c>
      <c r="V58" s="17">
        <v>2626</v>
      </c>
      <c r="W58" s="17">
        <v>19751</v>
      </c>
      <c r="X58" s="17">
        <v>638105</v>
      </c>
      <c r="Y58" s="17">
        <v>8270000</v>
      </c>
      <c r="Z58" s="18">
        <v>3.3</v>
      </c>
      <c r="AA58" s="18">
        <v>4</v>
      </c>
      <c r="AB58" s="18">
        <v>3.2</v>
      </c>
      <c r="AC58" s="18">
        <v>3.4</v>
      </c>
      <c r="AD58" s="18">
        <v>2.2999999999999998</v>
      </c>
      <c r="AE58" s="18">
        <v>3.2</v>
      </c>
      <c r="AF58" s="18">
        <v>6.7</v>
      </c>
      <c r="AG58" s="18">
        <v>6.3</v>
      </c>
    </row>
    <row r="59" spans="1:33" s="19" customFormat="1" ht="13.5">
      <c r="A59" s="16" t="s">
        <v>31</v>
      </c>
      <c r="B59" s="17">
        <v>24390</v>
      </c>
      <c r="C59" s="17">
        <v>14651</v>
      </c>
      <c r="D59" s="17">
        <v>45463</v>
      </c>
      <c r="E59" s="17">
        <v>421857</v>
      </c>
      <c r="F59" s="17">
        <v>118171</v>
      </c>
      <c r="G59" s="17">
        <v>624532</v>
      </c>
      <c r="H59" s="17">
        <v>9619502</v>
      </c>
      <c r="I59" s="17">
        <v>131995000</v>
      </c>
      <c r="J59" s="17">
        <v>23648</v>
      </c>
      <c r="K59" s="17">
        <v>14132</v>
      </c>
      <c r="L59" s="17">
        <v>44245</v>
      </c>
      <c r="M59" s="17">
        <v>408535</v>
      </c>
      <c r="N59" s="17">
        <v>115661</v>
      </c>
      <c r="O59" s="17">
        <v>606221</v>
      </c>
      <c r="P59" s="17">
        <v>9025892</v>
      </c>
      <c r="Q59" s="17">
        <v>124137000</v>
      </c>
      <c r="R59" s="17">
        <v>742</v>
      </c>
      <c r="S59" s="17">
        <v>519</v>
      </c>
      <c r="T59" s="17">
        <v>1218</v>
      </c>
      <c r="U59" s="17">
        <v>13322</v>
      </c>
      <c r="V59" s="17">
        <v>2510</v>
      </c>
      <c r="W59" s="17">
        <v>18311</v>
      </c>
      <c r="X59" s="17">
        <v>593610</v>
      </c>
      <c r="Y59" s="17">
        <v>7858000</v>
      </c>
      <c r="Z59" s="18">
        <v>3</v>
      </c>
      <c r="AA59" s="18">
        <v>3.5</v>
      </c>
      <c r="AB59" s="18">
        <v>2.7</v>
      </c>
      <c r="AC59" s="18">
        <v>3.2</v>
      </c>
      <c r="AD59" s="18">
        <v>2.1</v>
      </c>
      <c r="AE59" s="18">
        <v>2.9</v>
      </c>
      <c r="AF59" s="18">
        <v>6.2</v>
      </c>
      <c r="AG59" s="18">
        <v>6</v>
      </c>
    </row>
    <row r="60" spans="1:33" s="19" customFormat="1" ht="13.5">
      <c r="A60" s="16" t="s">
        <v>32</v>
      </c>
      <c r="B60" s="17">
        <v>24517</v>
      </c>
      <c r="C60" s="17">
        <v>14733</v>
      </c>
      <c r="D60" s="17">
        <v>45929</v>
      </c>
      <c r="E60" s="17">
        <v>423672</v>
      </c>
      <c r="F60" s="17">
        <v>118711</v>
      </c>
      <c r="G60" s="17">
        <v>627562</v>
      </c>
      <c r="H60" s="17">
        <v>9651947</v>
      </c>
      <c r="I60" s="17">
        <v>132692000</v>
      </c>
      <c r="J60" s="17">
        <v>23765</v>
      </c>
      <c r="K60" s="17">
        <v>14204</v>
      </c>
      <c r="L60" s="17">
        <v>44464</v>
      </c>
      <c r="M60" s="17">
        <v>410551</v>
      </c>
      <c r="N60" s="17">
        <v>116231</v>
      </c>
      <c r="O60" s="17">
        <v>609215</v>
      </c>
      <c r="P60" s="17">
        <v>9069510</v>
      </c>
      <c r="Q60" s="17">
        <v>124992000</v>
      </c>
      <c r="R60" s="17">
        <v>752</v>
      </c>
      <c r="S60" s="17">
        <v>529</v>
      </c>
      <c r="T60" s="17">
        <v>1465</v>
      </c>
      <c r="U60" s="17">
        <v>13121</v>
      </c>
      <c r="V60" s="17">
        <v>2480</v>
      </c>
      <c r="W60" s="17">
        <v>18347</v>
      </c>
      <c r="X60" s="17">
        <v>582437</v>
      </c>
      <c r="Y60" s="17">
        <v>7700000</v>
      </c>
      <c r="Z60" s="18">
        <v>3.1</v>
      </c>
      <c r="AA60" s="18">
        <v>3.6</v>
      </c>
      <c r="AB60" s="18">
        <v>3.2</v>
      </c>
      <c r="AC60" s="18">
        <v>3.1</v>
      </c>
      <c r="AD60" s="18">
        <v>2.1</v>
      </c>
      <c r="AE60" s="18">
        <v>2.9</v>
      </c>
      <c r="AF60" s="18">
        <v>6</v>
      </c>
      <c r="AG60" s="18">
        <v>5.8</v>
      </c>
    </row>
    <row r="61" spans="1:33" s="19" customFormat="1" ht="13.5">
      <c r="A61" s="16" t="s">
        <v>33</v>
      </c>
      <c r="B61" s="17">
        <v>24606</v>
      </c>
      <c r="C61" s="17">
        <v>14786</v>
      </c>
      <c r="D61" s="17">
        <v>45862</v>
      </c>
      <c r="E61" s="17">
        <v>425992</v>
      </c>
      <c r="F61" s="17">
        <v>119303</v>
      </c>
      <c r="G61" s="17">
        <v>630549</v>
      </c>
      <c r="H61" s="17">
        <v>9649059</v>
      </c>
      <c r="I61" s="17">
        <v>132513000</v>
      </c>
      <c r="J61" s="17">
        <v>23910</v>
      </c>
      <c r="K61" s="17">
        <v>14292</v>
      </c>
      <c r="L61" s="17">
        <v>44738</v>
      </c>
      <c r="M61" s="17">
        <v>413078</v>
      </c>
      <c r="N61" s="17">
        <v>116946</v>
      </c>
      <c r="O61" s="17">
        <v>612964</v>
      </c>
      <c r="P61" s="17">
        <v>9102570</v>
      </c>
      <c r="Q61" s="17">
        <v>125388000</v>
      </c>
      <c r="R61" s="17">
        <v>696</v>
      </c>
      <c r="S61" s="17">
        <v>494</v>
      </c>
      <c r="T61" s="17">
        <v>1124</v>
      </c>
      <c r="U61" s="17">
        <v>12914</v>
      </c>
      <c r="V61" s="17">
        <v>2357</v>
      </c>
      <c r="W61" s="17">
        <v>17585</v>
      </c>
      <c r="X61" s="17">
        <v>546489</v>
      </c>
      <c r="Y61" s="17">
        <v>7124000</v>
      </c>
      <c r="Z61" s="18">
        <v>2.8</v>
      </c>
      <c r="AA61" s="18">
        <v>3.3</v>
      </c>
      <c r="AB61" s="18">
        <v>2.5</v>
      </c>
      <c r="AC61" s="18">
        <v>3</v>
      </c>
      <c r="AD61" s="18">
        <v>2</v>
      </c>
      <c r="AE61" s="18">
        <v>2.8</v>
      </c>
      <c r="AF61" s="18">
        <v>5.7</v>
      </c>
      <c r="AG61" s="18">
        <v>5.4</v>
      </c>
    </row>
    <row r="62" spans="1:33" s="19" customFormat="1" ht="13.5">
      <c r="A62" s="16" t="s">
        <v>34</v>
      </c>
      <c r="B62" s="17">
        <v>24568</v>
      </c>
      <c r="C62" s="17">
        <v>14739</v>
      </c>
      <c r="D62" s="17">
        <v>46141</v>
      </c>
      <c r="E62" s="17">
        <v>425950</v>
      </c>
      <c r="F62" s="17">
        <v>119037</v>
      </c>
      <c r="G62" s="17">
        <v>630435</v>
      </c>
      <c r="H62" s="17">
        <v>9677673</v>
      </c>
      <c r="I62" s="17">
        <v>133558000</v>
      </c>
      <c r="J62" s="17">
        <v>23867</v>
      </c>
      <c r="K62" s="17">
        <v>14265</v>
      </c>
      <c r="L62" s="17">
        <v>44657</v>
      </c>
      <c r="M62" s="17">
        <v>412330</v>
      </c>
      <c r="N62" s="17">
        <v>116735</v>
      </c>
      <c r="O62" s="17">
        <v>611854</v>
      </c>
      <c r="P62" s="17">
        <v>9128818</v>
      </c>
      <c r="Q62" s="17">
        <v>126391000</v>
      </c>
      <c r="R62" s="17">
        <v>701</v>
      </c>
      <c r="S62" s="17">
        <v>474</v>
      </c>
      <c r="T62" s="17">
        <v>1484</v>
      </c>
      <c r="U62" s="17">
        <v>13620</v>
      </c>
      <c r="V62" s="17">
        <v>2302</v>
      </c>
      <c r="W62" s="17">
        <v>18581</v>
      </c>
      <c r="X62" s="17">
        <v>548855</v>
      </c>
      <c r="Y62" s="17">
        <v>7166000</v>
      </c>
      <c r="Z62" s="18">
        <v>2.9</v>
      </c>
      <c r="AA62" s="18">
        <v>3.2</v>
      </c>
      <c r="AB62" s="18">
        <v>3.2</v>
      </c>
      <c r="AC62" s="18">
        <v>3.2</v>
      </c>
      <c r="AD62" s="18">
        <v>1.9</v>
      </c>
      <c r="AE62" s="18">
        <v>2.9</v>
      </c>
      <c r="AF62" s="18">
        <v>5.7</v>
      </c>
      <c r="AG62" s="18">
        <v>5.4</v>
      </c>
    </row>
    <row r="63" spans="1:33" s="19" customFormat="1" ht="13.5">
      <c r="A63" s="16" t="s">
        <v>35</v>
      </c>
      <c r="B63" s="17">
        <v>24710</v>
      </c>
      <c r="C63" s="17">
        <v>14869</v>
      </c>
      <c r="D63" s="17">
        <v>46129</v>
      </c>
      <c r="E63" s="17">
        <v>426851</v>
      </c>
      <c r="F63" s="17">
        <v>119123</v>
      </c>
      <c r="G63" s="17">
        <v>631682</v>
      </c>
      <c r="H63" s="17">
        <v>9764008</v>
      </c>
      <c r="I63" s="17">
        <v>135083000</v>
      </c>
      <c r="J63" s="17">
        <v>23852</v>
      </c>
      <c r="K63" s="17">
        <v>14256</v>
      </c>
      <c r="L63" s="17">
        <v>44628</v>
      </c>
      <c r="M63" s="17">
        <v>412072</v>
      </c>
      <c r="N63" s="17">
        <v>116661</v>
      </c>
      <c r="O63" s="17">
        <v>611469</v>
      </c>
      <c r="P63" s="17">
        <v>9174877</v>
      </c>
      <c r="Q63" s="17">
        <v>127706000</v>
      </c>
      <c r="R63" s="17">
        <v>858</v>
      </c>
      <c r="S63" s="17">
        <v>613</v>
      </c>
      <c r="T63" s="17">
        <v>1501</v>
      </c>
      <c r="U63" s="17">
        <v>14779</v>
      </c>
      <c r="V63" s="17">
        <v>2462</v>
      </c>
      <c r="W63" s="17">
        <v>20213</v>
      </c>
      <c r="X63" s="17">
        <v>589131</v>
      </c>
      <c r="Y63" s="17">
        <v>7377000</v>
      </c>
      <c r="Z63" s="18">
        <v>3.5</v>
      </c>
      <c r="AA63" s="18">
        <v>4.0999999999999996</v>
      </c>
      <c r="AB63" s="18">
        <v>3.3</v>
      </c>
      <c r="AC63" s="18">
        <v>3.5</v>
      </c>
      <c r="AD63" s="18">
        <v>2.1</v>
      </c>
      <c r="AE63" s="18">
        <v>3.2</v>
      </c>
      <c r="AF63" s="18">
        <v>6</v>
      </c>
      <c r="AG63" s="18">
        <v>5.5</v>
      </c>
    </row>
    <row r="64" spans="1:33" s="19" customFormat="1" ht="13.5">
      <c r="A64" s="16" t="s">
        <v>36</v>
      </c>
      <c r="B64" s="17">
        <v>24783</v>
      </c>
      <c r="C64" s="17">
        <v>14943</v>
      </c>
      <c r="D64" s="17">
        <v>46354</v>
      </c>
      <c r="E64" s="17">
        <v>429067</v>
      </c>
      <c r="F64" s="17">
        <v>119645</v>
      </c>
      <c r="G64" s="17">
        <v>634792</v>
      </c>
      <c r="H64" s="17">
        <v>9828061</v>
      </c>
      <c r="I64" s="17">
        <v>136272000</v>
      </c>
      <c r="J64" s="17">
        <v>23961</v>
      </c>
      <c r="K64" s="17">
        <v>14319</v>
      </c>
      <c r="L64" s="17">
        <v>44830</v>
      </c>
      <c r="M64" s="17">
        <v>413918</v>
      </c>
      <c r="N64" s="17">
        <v>117183</v>
      </c>
      <c r="O64" s="17">
        <v>614211</v>
      </c>
      <c r="P64" s="17">
        <v>9235616</v>
      </c>
      <c r="Q64" s="17">
        <v>128579000</v>
      </c>
      <c r="R64" s="17">
        <v>822</v>
      </c>
      <c r="S64" s="17">
        <v>624</v>
      </c>
      <c r="T64" s="17">
        <v>1524</v>
      </c>
      <c r="U64" s="17">
        <v>15149</v>
      </c>
      <c r="V64" s="17">
        <v>2462</v>
      </c>
      <c r="W64" s="17">
        <v>20581</v>
      </c>
      <c r="X64" s="17">
        <v>592445</v>
      </c>
      <c r="Y64" s="17">
        <v>7693000</v>
      </c>
      <c r="Z64" s="18">
        <v>3.3</v>
      </c>
      <c r="AA64" s="18">
        <v>4.2</v>
      </c>
      <c r="AB64" s="18">
        <v>3.3</v>
      </c>
      <c r="AC64" s="18">
        <v>3.5</v>
      </c>
      <c r="AD64" s="18">
        <v>2.1</v>
      </c>
      <c r="AE64" s="18">
        <v>3.2</v>
      </c>
      <c r="AF64" s="18">
        <v>6</v>
      </c>
      <c r="AG64" s="18">
        <v>5.6</v>
      </c>
    </row>
    <row r="65" spans="1:33" s="19" customFormat="1" ht="13.5">
      <c r="A65" s="16" t="s">
        <v>37</v>
      </c>
      <c r="B65" s="17">
        <v>24796</v>
      </c>
      <c r="C65" s="17">
        <v>14872</v>
      </c>
      <c r="D65" s="17">
        <v>46403</v>
      </c>
      <c r="E65" s="17">
        <v>427645</v>
      </c>
      <c r="F65" s="17">
        <v>119394</v>
      </c>
      <c r="G65" s="17">
        <v>633110</v>
      </c>
      <c r="H65" s="17">
        <v>9734086</v>
      </c>
      <c r="I65" s="17">
        <v>135011000</v>
      </c>
      <c r="J65" s="17">
        <v>23979</v>
      </c>
      <c r="K65" s="17">
        <v>14331</v>
      </c>
      <c r="L65" s="17">
        <v>44866</v>
      </c>
      <c r="M65" s="17">
        <v>414262</v>
      </c>
      <c r="N65" s="17">
        <v>117281</v>
      </c>
      <c r="O65" s="17">
        <v>614719</v>
      </c>
      <c r="P65" s="17">
        <v>9197429</v>
      </c>
      <c r="Q65" s="17">
        <v>128143000</v>
      </c>
      <c r="R65" s="17">
        <v>817</v>
      </c>
      <c r="S65" s="17">
        <v>541</v>
      </c>
      <c r="T65" s="17">
        <v>1537</v>
      </c>
      <c r="U65" s="17">
        <v>13383</v>
      </c>
      <c r="V65" s="17">
        <v>2113</v>
      </c>
      <c r="W65" s="17">
        <v>18391</v>
      </c>
      <c r="X65" s="17">
        <v>536657</v>
      </c>
      <c r="Y65" s="17">
        <v>6868000</v>
      </c>
      <c r="Z65" s="18">
        <v>3.3</v>
      </c>
      <c r="AA65" s="18">
        <v>3.6</v>
      </c>
      <c r="AB65" s="18">
        <v>3.3</v>
      </c>
      <c r="AC65" s="18">
        <v>3.1</v>
      </c>
      <c r="AD65" s="18">
        <v>1.8</v>
      </c>
      <c r="AE65" s="18">
        <v>2.9</v>
      </c>
      <c r="AF65" s="18">
        <v>5.5</v>
      </c>
      <c r="AG65" s="18">
        <v>5.0999999999999996</v>
      </c>
    </row>
    <row r="66" spans="1:33" s="19" customFormat="1" ht="13.5">
      <c r="A66" s="16" t="s">
        <v>38</v>
      </c>
      <c r="B66" s="17">
        <v>24988</v>
      </c>
      <c r="C66" s="17">
        <v>15099</v>
      </c>
      <c r="D66" s="17">
        <v>46627</v>
      </c>
      <c r="E66" s="17">
        <v>432058</v>
      </c>
      <c r="F66" s="17">
        <v>120451</v>
      </c>
      <c r="G66" s="17">
        <v>639223</v>
      </c>
      <c r="H66" s="17">
        <v>9744710</v>
      </c>
      <c r="I66" s="17">
        <v>134230000</v>
      </c>
      <c r="J66" s="17">
        <v>24174</v>
      </c>
      <c r="K66" s="17">
        <v>14449</v>
      </c>
      <c r="L66" s="17">
        <v>45232</v>
      </c>
      <c r="M66" s="17">
        <v>417636</v>
      </c>
      <c r="N66" s="17">
        <v>118237</v>
      </c>
      <c r="O66" s="17">
        <v>619728</v>
      </c>
      <c r="P66" s="17">
        <v>9219724</v>
      </c>
      <c r="Q66" s="17">
        <v>127529000</v>
      </c>
      <c r="R66" s="17">
        <v>814</v>
      </c>
      <c r="S66" s="17">
        <v>650</v>
      </c>
      <c r="T66" s="17">
        <v>1395</v>
      </c>
      <c r="U66" s="17">
        <v>14422</v>
      </c>
      <c r="V66" s="17">
        <v>2214</v>
      </c>
      <c r="W66" s="17">
        <v>19495</v>
      </c>
      <c r="X66" s="17">
        <v>524986</v>
      </c>
      <c r="Y66" s="17">
        <v>6700000</v>
      </c>
      <c r="Z66" s="18">
        <v>3.3</v>
      </c>
      <c r="AA66" s="18">
        <v>4.3</v>
      </c>
      <c r="AB66" s="18">
        <v>3</v>
      </c>
      <c r="AC66" s="18">
        <v>3.3</v>
      </c>
      <c r="AD66" s="18">
        <v>1.8</v>
      </c>
      <c r="AE66" s="18">
        <v>3</v>
      </c>
      <c r="AF66" s="18">
        <v>5.4</v>
      </c>
      <c r="AG66" s="18">
        <v>5</v>
      </c>
    </row>
    <row r="67" spans="1:33" s="19" customFormat="1" ht="13.5">
      <c r="A67" s="16" t="s">
        <v>39</v>
      </c>
      <c r="B67" s="17">
        <v>25405</v>
      </c>
      <c r="C67" s="17">
        <v>15207</v>
      </c>
      <c r="D67" s="17">
        <v>47104</v>
      </c>
      <c r="E67" s="17">
        <v>436285</v>
      </c>
      <c r="F67" s="17">
        <v>121629</v>
      </c>
      <c r="G67" s="17">
        <v>645630</v>
      </c>
      <c r="H67" s="17">
        <v>9808440</v>
      </c>
      <c r="I67" s="17">
        <v>135015000</v>
      </c>
      <c r="J67" s="17">
        <v>24408</v>
      </c>
      <c r="K67" s="17">
        <v>14589</v>
      </c>
      <c r="L67" s="17">
        <v>45668</v>
      </c>
      <c r="M67" s="17">
        <v>421665</v>
      </c>
      <c r="N67" s="17">
        <v>119377</v>
      </c>
      <c r="O67" s="17">
        <v>625707</v>
      </c>
      <c r="P67" s="17">
        <v>9302160</v>
      </c>
      <c r="Q67" s="17">
        <v>128439000</v>
      </c>
      <c r="R67" s="17">
        <v>997</v>
      </c>
      <c r="S67" s="17">
        <v>618</v>
      </c>
      <c r="T67" s="17">
        <v>1436</v>
      </c>
      <c r="U67" s="17">
        <v>14620</v>
      </c>
      <c r="V67" s="17">
        <v>2252</v>
      </c>
      <c r="W67" s="17">
        <v>19923</v>
      </c>
      <c r="X67" s="17">
        <v>506280</v>
      </c>
      <c r="Y67" s="17">
        <v>6577000</v>
      </c>
      <c r="Z67" s="18">
        <v>3.9</v>
      </c>
      <c r="AA67" s="18">
        <v>4.0999999999999996</v>
      </c>
      <c r="AB67" s="18">
        <v>3</v>
      </c>
      <c r="AC67" s="18">
        <v>3.4</v>
      </c>
      <c r="AD67" s="18">
        <v>1.9</v>
      </c>
      <c r="AE67" s="18">
        <v>3.1</v>
      </c>
      <c r="AF67" s="18">
        <v>5.2</v>
      </c>
      <c r="AG67" s="18">
        <v>4.9000000000000004</v>
      </c>
    </row>
    <row r="68" spans="1:33" s="19" customFormat="1" ht="13.5">
      <c r="A68" s="16" t="s">
        <v>40</v>
      </c>
      <c r="B68" s="17">
        <v>25569</v>
      </c>
      <c r="C68" s="17">
        <v>15310</v>
      </c>
      <c r="D68" s="17">
        <v>47206</v>
      </c>
      <c r="E68" s="17">
        <v>437465</v>
      </c>
      <c r="F68" s="17">
        <v>121882</v>
      </c>
      <c r="G68" s="17">
        <v>647432</v>
      </c>
      <c r="H68" s="17">
        <v>9846176</v>
      </c>
      <c r="I68" s="17">
        <v>134973000</v>
      </c>
      <c r="J68" s="17">
        <v>24408</v>
      </c>
      <c r="K68" s="17">
        <v>14588</v>
      </c>
      <c r="L68" s="17">
        <v>45668</v>
      </c>
      <c r="M68" s="17">
        <v>421669</v>
      </c>
      <c r="N68" s="17">
        <v>119379</v>
      </c>
      <c r="O68" s="17">
        <v>625712</v>
      </c>
      <c r="P68" s="17">
        <v>9300923</v>
      </c>
      <c r="Q68" s="17">
        <v>128157000</v>
      </c>
      <c r="R68" s="17">
        <v>1161</v>
      </c>
      <c r="S68" s="17">
        <v>722</v>
      </c>
      <c r="T68" s="17">
        <v>1538</v>
      </c>
      <c r="U68" s="17">
        <v>15796</v>
      </c>
      <c r="V68" s="17">
        <v>2503</v>
      </c>
      <c r="W68" s="17">
        <v>21720</v>
      </c>
      <c r="X68" s="17">
        <v>545253</v>
      </c>
      <c r="Y68" s="17">
        <v>6816000</v>
      </c>
      <c r="Z68" s="18">
        <v>4.5</v>
      </c>
      <c r="AA68" s="18">
        <v>4.7</v>
      </c>
      <c r="AB68" s="18">
        <v>3.3</v>
      </c>
      <c r="AC68" s="18">
        <v>3.6</v>
      </c>
      <c r="AD68" s="18">
        <v>2.1</v>
      </c>
      <c r="AE68" s="18">
        <v>3.4</v>
      </c>
      <c r="AF68" s="18">
        <v>5.5</v>
      </c>
      <c r="AG68" s="18">
        <v>5</v>
      </c>
    </row>
    <row r="69" spans="1:33" s="19" customFormat="1" ht="13.5">
      <c r="A69" s="16" t="s">
        <v>41</v>
      </c>
      <c r="B69" s="17">
        <v>25453</v>
      </c>
      <c r="C69" s="17">
        <v>15190</v>
      </c>
      <c r="D69" s="17">
        <v>47012</v>
      </c>
      <c r="E69" s="17">
        <v>435493</v>
      </c>
      <c r="F69" s="17">
        <v>121516</v>
      </c>
      <c r="G69" s="17">
        <v>644664</v>
      </c>
      <c r="H69" s="17">
        <v>9818588</v>
      </c>
      <c r="I69" s="17">
        <v>134583000</v>
      </c>
      <c r="J69" s="17">
        <v>24366</v>
      </c>
      <c r="K69" s="17">
        <v>14563</v>
      </c>
      <c r="L69" s="17">
        <v>45587</v>
      </c>
      <c r="M69" s="17">
        <v>420913</v>
      </c>
      <c r="N69" s="17">
        <v>119165</v>
      </c>
      <c r="O69" s="17">
        <v>624594</v>
      </c>
      <c r="P69" s="17">
        <v>9304829</v>
      </c>
      <c r="Q69" s="17">
        <v>127903000</v>
      </c>
      <c r="R69" s="17">
        <v>1087</v>
      </c>
      <c r="S69" s="17">
        <v>627</v>
      </c>
      <c r="T69" s="17">
        <v>1425</v>
      </c>
      <c r="U69" s="17">
        <v>14580</v>
      </c>
      <c r="V69" s="17">
        <v>2351</v>
      </c>
      <c r="W69" s="17">
        <v>20070</v>
      </c>
      <c r="X69" s="17">
        <v>513759</v>
      </c>
      <c r="Y69" s="17">
        <v>6680000</v>
      </c>
      <c r="Z69" s="18">
        <v>4.3</v>
      </c>
      <c r="AA69" s="18">
        <v>4.0999999999999996</v>
      </c>
      <c r="AB69" s="18">
        <v>3</v>
      </c>
      <c r="AC69" s="18">
        <v>3.3</v>
      </c>
      <c r="AD69" s="18">
        <v>1.9</v>
      </c>
      <c r="AE69" s="18">
        <v>3.1</v>
      </c>
      <c r="AF69" s="18">
        <v>5.2</v>
      </c>
      <c r="AG69" s="18">
        <v>5</v>
      </c>
    </row>
    <row r="70" spans="1:33" s="19" customFormat="1" ht="13.5">
      <c r="A70" s="16" t="s">
        <v>42</v>
      </c>
      <c r="B70" s="17">
        <v>25716</v>
      </c>
      <c r="C70" s="17">
        <v>15127</v>
      </c>
      <c r="D70" s="17">
        <v>46986</v>
      </c>
      <c r="E70" s="17">
        <v>428347</v>
      </c>
      <c r="F70" s="17">
        <v>124781</v>
      </c>
      <c r="G70" s="17">
        <v>640957</v>
      </c>
      <c r="H70" s="17">
        <v>9788464</v>
      </c>
      <c r="I70" s="17">
        <v>134317000</v>
      </c>
      <c r="J70" s="17">
        <v>24408</v>
      </c>
      <c r="K70" s="17">
        <v>14439</v>
      </c>
      <c r="L70" s="17">
        <v>45362</v>
      </c>
      <c r="M70" s="17">
        <v>412428</v>
      </c>
      <c r="N70" s="17">
        <v>121989</v>
      </c>
      <c r="O70" s="17">
        <v>618626</v>
      </c>
      <c r="P70" s="17">
        <v>9197541</v>
      </c>
      <c r="Q70" s="17">
        <v>126384000</v>
      </c>
      <c r="R70" s="17">
        <v>1308</v>
      </c>
      <c r="S70" s="17">
        <v>688</v>
      </c>
      <c r="T70" s="17">
        <v>1624</v>
      </c>
      <c r="U70" s="17">
        <v>15919</v>
      </c>
      <c r="V70" s="17">
        <v>2792</v>
      </c>
      <c r="W70" s="17">
        <v>22331</v>
      </c>
      <c r="X70" s="17">
        <v>590923</v>
      </c>
      <c r="Y70" s="17">
        <v>7933000</v>
      </c>
      <c r="Z70" s="18">
        <v>5.0999999999999996</v>
      </c>
      <c r="AA70" s="18">
        <v>4.5</v>
      </c>
      <c r="AB70" s="18">
        <v>3.5</v>
      </c>
      <c r="AC70" s="18">
        <v>3.7</v>
      </c>
      <c r="AD70" s="18">
        <v>2.2000000000000002</v>
      </c>
      <c r="AE70" s="18">
        <v>3.5</v>
      </c>
      <c r="AF70" s="18">
        <v>6</v>
      </c>
      <c r="AG70" s="18">
        <v>5.9</v>
      </c>
    </row>
    <row r="71" spans="1:33" s="19" customFormat="1" ht="13.5">
      <c r="A71" s="16" t="s">
        <v>43</v>
      </c>
      <c r="B71" s="17">
        <v>25953</v>
      </c>
      <c r="C71" s="17">
        <v>15261</v>
      </c>
      <c r="D71" s="17">
        <v>47474</v>
      </c>
      <c r="E71" s="17">
        <v>432072</v>
      </c>
      <c r="F71" s="17">
        <v>126113</v>
      </c>
      <c r="G71" s="17">
        <v>646873</v>
      </c>
      <c r="H71" s="17">
        <v>9816714</v>
      </c>
      <c r="I71" s="17">
        <v>134535000</v>
      </c>
      <c r="J71" s="17">
        <v>24660</v>
      </c>
      <c r="K71" s="17">
        <v>14588</v>
      </c>
      <c r="L71" s="17">
        <v>45830</v>
      </c>
      <c r="M71" s="17">
        <v>416685</v>
      </c>
      <c r="N71" s="17">
        <v>123250</v>
      </c>
      <c r="O71" s="17">
        <v>625013</v>
      </c>
      <c r="P71" s="17">
        <v>9224815</v>
      </c>
      <c r="Q71" s="17">
        <v>126887000</v>
      </c>
      <c r="R71" s="17">
        <v>1293</v>
      </c>
      <c r="S71" s="17">
        <v>673</v>
      </c>
      <c r="T71" s="17">
        <v>1644</v>
      </c>
      <c r="U71" s="17">
        <v>15387</v>
      </c>
      <c r="V71" s="17">
        <v>2863</v>
      </c>
      <c r="W71" s="17">
        <v>21860</v>
      </c>
      <c r="X71" s="17">
        <v>591899</v>
      </c>
      <c r="Y71" s="17">
        <v>7647000</v>
      </c>
      <c r="Z71" s="18">
        <v>5</v>
      </c>
      <c r="AA71" s="18">
        <v>4.4000000000000004</v>
      </c>
      <c r="AB71" s="18">
        <v>3.5</v>
      </c>
      <c r="AC71" s="18">
        <v>3.6</v>
      </c>
      <c r="AD71" s="18">
        <v>2.2999999999999998</v>
      </c>
      <c r="AE71" s="18">
        <v>3.4</v>
      </c>
      <c r="AF71" s="18">
        <v>6</v>
      </c>
      <c r="AG71" s="18">
        <v>5.7</v>
      </c>
    </row>
    <row r="72" spans="1:33" s="19" customFormat="1" ht="13.5">
      <c r="A72" s="16" t="s">
        <v>44</v>
      </c>
      <c r="B72" s="17">
        <v>25950</v>
      </c>
      <c r="C72" s="17">
        <v>15328</v>
      </c>
      <c r="D72" s="17">
        <v>47869</v>
      </c>
      <c r="E72" s="17">
        <v>433796</v>
      </c>
      <c r="F72" s="17">
        <v>126814</v>
      </c>
      <c r="G72" s="17">
        <v>649757</v>
      </c>
      <c r="H72" s="17">
        <v>9872094</v>
      </c>
      <c r="I72" s="17">
        <v>135524000</v>
      </c>
      <c r="J72" s="17">
        <v>24780</v>
      </c>
      <c r="K72" s="17">
        <v>14659</v>
      </c>
      <c r="L72" s="17">
        <v>46052</v>
      </c>
      <c r="M72" s="17">
        <v>418697</v>
      </c>
      <c r="N72" s="17">
        <v>123846</v>
      </c>
      <c r="O72" s="17">
        <v>628034</v>
      </c>
      <c r="P72" s="17">
        <v>9294893</v>
      </c>
      <c r="Q72" s="17">
        <v>128125000</v>
      </c>
      <c r="R72" s="17">
        <v>1170</v>
      </c>
      <c r="S72" s="17">
        <v>669</v>
      </c>
      <c r="T72" s="17">
        <v>1817</v>
      </c>
      <c r="U72" s="17">
        <v>15099</v>
      </c>
      <c r="V72" s="17">
        <v>2968</v>
      </c>
      <c r="W72" s="17">
        <v>21723</v>
      </c>
      <c r="X72" s="17">
        <v>577201</v>
      </c>
      <c r="Y72" s="17">
        <v>7399000</v>
      </c>
      <c r="Z72" s="18">
        <v>4.5</v>
      </c>
      <c r="AA72" s="18">
        <v>4.4000000000000004</v>
      </c>
      <c r="AB72" s="18">
        <v>3.8</v>
      </c>
      <c r="AC72" s="18">
        <v>3.5</v>
      </c>
      <c r="AD72" s="18">
        <v>2.2999999999999998</v>
      </c>
      <c r="AE72" s="18">
        <v>3.3</v>
      </c>
      <c r="AF72" s="18">
        <v>5.8</v>
      </c>
      <c r="AG72" s="18">
        <v>5.5</v>
      </c>
    </row>
    <row r="73" spans="1:33" s="19" customFormat="1" ht="13.5">
      <c r="A73" s="16" t="s">
        <v>45</v>
      </c>
      <c r="B73" s="17">
        <v>25983</v>
      </c>
      <c r="C73" s="17">
        <v>15318</v>
      </c>
      <c r="D73" s="17">
        <v>47628</v>
      </c>
      <c r="E73" s="17">
        <v>433507</v>
      </c>
      <c r="F73" s="17">
        <v>126936</v>
      </c>
      <c r="G73" s="17">
        <v>649372</v>
      </c>
      <c r="H73" s="17">
        <v>9840973</v>
      </c>
      <c r="I73" s="17">
        <v>135181000</v>
      </c>
      <c r="J73" s="17">
        <v>24902</v>
      </c>
      <c r="K73" s="17">
        <v>14731</v>
      </c>
      <c r="L73" s="17">
        <v>46279</v>
      </c>
      <c r="M73" s="17">
        <v>420761</v>
      </c>
      <c r="N73" s="17">
        <v>124455</v>
      </c>
      <c r="O73" s="17">
        <v>631128</v>
      </c>
      <c r="P73" s="17">
        <v>9336011</v>
      </c>
      <c r="Q73" s="17">
        <v>128629000</v>
      </c>
      <c r="R73" s="17">
        <v>1081</v>
      </c>
      <c r="S73" s="17">
        <v>587</v>
      </c>
      <c r="T73" s="17">
        <v>1349</v>
      </c>
      <c r="U73" s="17">
        <v>12746</v>
      </c>
      <c r="V73" s="17">
        <v>2481</v>
      </c>
      <c r="W73" s="17">
        <v>18244</v>
      </c>
      <c r="X73" s="17">
        <v>504962</v>
      </c>
      <c r="Y73" s="17">
        <v>6551000</v>
      </c>
      <c r="Z73" s="18">
        <v>4.2</v>
      </c>
      <c r="AA73" s="18">
        <v>3.8</v>
      </c>
      <c r="AB73" s="18">
        <v>2.8</v>
      </c>
      <c r="AC73" s="18">
        <v>2.9</v>
      </c>
      <c r="AD73" s="18">
        <v>2</v>
      </c>
      <c r="AE73" s="18">
        <v>2.8</v>
      </c>
      <c r="AF73" s="18">
        <v>5.0999999999999996</v>
      </c>
      <c r="AG73" s="18">
        <v>4.8</v>
      </c>
    </row>
    <row r="74" spans="1:33" s="19" customFormat="1" ht="13.5">
      <c r="A74" s="16" t="s">
        <v>46</v>
      </c>
      <c r="B74" s="17">
        <v>25909</v>
      </c>
      <c r="C74" s="17">
        <v>15317</v>
      </c>
      <c r="D74" s="17">
        <v>47781</v>
      </c>
      <c r="E74" s="17">
        <v>432626</v>
      </c>
      <c r="F74" s="17">
        <v>126684</v>
      </c>
      <c r="G74" s="17">
        <v>648317</v>
      </c>
      <c r="H74" s="17">
        <v>9879204</v>
      </c>
      <c r="I74" s="17">
        <v>135963000</v>
      </c>
      <c r="J74" s="17">
        <v>24843</v>
      </c>
      <c r="K74" s="17">
        <v>14696</v>
      </c>
      <c r="L74" s="17">
        <v>46173</v>
      </c>
      <c r="M74" s="17">
        <v>419787</v>
      </c>
      <c r="N74" s="17">
        <v>124166</v>
      </c>
      <c r="O74" s="17">
        <v>629665</v>
      </c>
      <c r="P74" s="17">
        <v>9368478</v>
      </c>
      <c r="Q74" s="17">
        <v>129565000</v>
      </c>
      <c r="R74" s="17">
        <v>1066</v>
      </c>
      <c r="S74" s="17">
        <v>621</v>
      </c>
      <c r="T74" s="17">
        <v>1608</v>
      </c>
      <c r="U74" s="17">
        <v>12839</v>
      </c>
      <c r="V74" s="17">
        <v>2518</v>
      </c>
      <c r="W74" s="17">
        <v>18652</v>
      </c>
      <c r="X74" s="17">
        <v>510726</v>
      </c>
      <c r="Y74" s="17">
        <v>6398000</v>
      </c>
      <c r="Z74" s="18">
        <v>4.0999999999999996</v>
      </c>
      <c r="AA74" s="18">
        <v>4.0999999999999996</v>
      </c>
      <c r="AB74" s="18">
        <v>3.4</v>
      </c>
      <c r="AC74" s="18">
        <v>3</v>
      </c>
      <c r="AD74" s="18">
        <v>2</v>
      </c>
      <c r="AE74" s="18">
        <v>2.9</v>
      </c>
      <c r="AF74" s="18">
        <v>5.2</v>
      </c>
      <c r="AG74" s="18">
        <v>4.7</v>
      </c>
    </row>
    <row r="75" spans="1:33" s="19" customFormat="1" ht="13.5">
      <c r="A75" s="16" t="s">
        <v>47</v>
      </c>
      <c r="B75" s="17">
        <v>26235</v>
      </c>
      <c r="C75" s="17">
        <v>15478</v>
      </c>
      <c r="D75" s="17">
        <v>48069</v>
      </c>
      <c r="E75" s="17">
        <v>435833</v>
      </c>
      <c r="F75" s="17">
        <v>127472</v>
      </c>
      <c r="G75" s="17">
        <v>653087</v>
      </c>
      <c r="H75" s="17">
        <v>9980781</v>
      </c>
      <c r="I75" s="17">
        <v>137557000</v>
      </c>
      <c r="J75" s="17">
        <v>24903</v>
      </c>
      <c r="K75" s="17">
        <v>14732</v>
      </c>
      <c r="L75" s="17">
        <v>46281</v>
      </c>
      <c r="M75" s="17">
        <v>420785</v>
      </c>
      <c r="N75" s="17">
        <v>124463</v>
      </c>
      <c r="O75" s="17">
        <v>631164</v>
      </c>
      <c r="P75" s="17">
        <v>9386333</v>
      </c>
      <c r="Q75" s="17">
        <v>130463000</v>
      </c>
      <c r="R75" s="17">
        <v>1332</v>
      </c>
      <c r="S75" s="17">
        <v>746</v>
      </c>
      <c r="T75" s="17">
        <v>1788</v>
      </c>
      <c r="U75" s="17">
        <v>15048</v>
      </c>
      <c r="V75" s="17">
        <v>3009</v>
      </c>
      <c r="W75" s="17">
        <v>21923</v>
      </c>
      <c r="X75" s="17">
        <v>594448</v>
      </c>
      <c r="Y75" s="17">
        <v>7094000</v>
      </c>
      <c r="Z75" s="18">
        <v>5.0999999999999996</v>
      </c>
      <c r="AA75" s="18">
        <v>4.8</v>
      </c>
      <c r="AB75" s="18">
        <v>3.7</v>
      </c>
      <c r="AC75" s="18">
        <v>3.5</v>
      </c>
      <c r="AD75" s="18">
        <v>2.4</v>
      </c>
      <c r="AE75" s="18">
        <v>3.4</v>
      </c>
      <c r="AF75" s="18">
        <v>6</v>
      </c>
      <c r="AG75" s="18">
        <v>5.2</v>
      </c>
    </row>
    <row r="76" spans="1:33" s="19" customFormat="1" ht="13.5">
      <c r="A76" s="16" t="s">
        <v>48</v>
      </c>
      <c r="B76" s="17">
        <v>26166</v>
      </c>
      <c r="C76" s="17">
        <v>15505</v>
      </c>
      <c r="D76" s="17">
        <v>48128</v>
      </c>
      <c r="E76" s="17">
        <v>437054</v>
      </c>
      <c r="F76" s="17">
        <v>127872</v>
      </c>
      <c r="G76" s="17">
        <v>654725</v>
      </c>
      <c r="H76" s="17">
        <v>10007400</v>
      </c>
      <c r="I76" s="17">
        <v>138331000</v>
      </c>
      <c r="J76" s="17">
        <v>24999</v>
      </c>
      <c r="K76" s="17">
        <v>14790</v>
      </c>
      <c r="L76" s="17">
        <v>46461</v>
      </c>
      <c r="M76" s="17">
        <v>422422</v>
      </c>
      <c r="N76" s="17">
        <v>124948</v>
      </c>
      <c r="O76" s="17">
        <v>633620</v>
      </c>
      <c r="P76" s="17">
        <v>9432107</v>
      </c>
      <c r="Q76" s="17">
        <v>131350000</v>
      </c>
      <c r="R76" s="17">
        <v>1167</v>
      </c>
      <c r="S76" s="17">
        <v>715</v>
      </c>
      <c r="T76" s="17">
        <v>1667</v>
      </c>
      <c r="U76" s="17">
        <v>14632</v>
      </c>
      <c r="V76" s="17">
        <v>2924</v>
      </c>
      <c r="W76" s="17">
        <v>21105</v>
      </c>
      <c r="X76" s="17">
        <v>575293</v>
      </c>
      <c r="Y76" s="17">
        <v>6981000</v>
      </c>
      <c r="Z76" s="18">
        <v>4.5</v>
      </c>
      <c r="AA76" s="18">
        <v>4.5999999999999996</v>
      </c>
      <c r="AB76" s="18">
        <v>3.5</v>
      </c>
      <c r="AC76" s="18">
        <v>3.3</v>
      </c>
      <c r="AD76" s="18">
        <v>2.2999999999999998</v>
      </c>
      <c r="AE76" s="18">
        <v>3.2</v>
      </c>
      <c r="AF76" s="18">
        <v>5.7</v>
      </c>
      <c r="AG76" s="18">
        <v>5</v>
      </c>
    </row>
    <row r="77" spans="1:33" s="19" customFormat="1" ht="13.5">
      <c r="A77" s="16" t="s">
        <v>49</v>
      </c>
      <c r="B77" s="17">
        <v>26096</v>
      </c>
      <c r="C77" s="17">
        <v>15491</v>
      </c>
      <c r="D77" s="17">
        <v>48229</v>
      </c>
      <c r="E77" s="17">
        <v>437744</v>
      </c>
      <c r="F77" s="17">
        <v>127771</v>
      </c>
      <c r="G77" s="17">
        <v>655331</v>
      </c>
      <c r="H77" s="17">
        <v>9948865</v>
      </c>
      <c r="I77" s="17">
        <v>137460000</v>
      </c>
      <c r="J77" s="17">
        <v>25029</v>
      </c>
      <c r="K77" s="17">
        <v>14807</v>
      </c>
      <c r="L77" s="17">
        <v>46517</v>
      </c>
      <c r="M77" s="17">
        <v>422915</v>
      </c>
      <c r="N77" s="17">
        <v>125093</v>
      </c>
      <c r="O77" s="17">
        <v>634361</v>
      </c>
      <c r="P77" s="17">
        <v>9409957</v>
      </c>
      <c r="Q77" s="17">
        <v>130865000</v>
      </c>
      <c r="R77" s="17">
        <v>1067</v>
      </c>
      <c r="S77" s="17">
        <v>684</v>
      </c>
      <c r="T77" s="17">
        <v>1712</v>
      </c>
      <c r="U77" s="17">
        <v>14829</v>
      </c>
      <c r="V77" s="17">
        <v>2678</v>
      </c>
      <c r="W77" s="17">
        <v>20970</v>
      </c>
      <c r="X77" s="17">
        <v>538908</v>
      </c>
      <c r="Y77" s="17">
        <v>6594000</v>
      </c>
      <c r="Z77" s="18">
        <v>4.0999999999999996</v>
      </c>
      <c r="AA77" s="18">
        <v>4.4000000000000004</v>
      </c>
      <c r="AB77" s="18">
        <v>3.5</v>
      </c>
      <c r="AC77" s="18">
        <v>3.4</v>
      </c>
      <c r="AD77" s="18">
        <v>2.1</v>
      </c>
      <c r="AE77" s="18">
        <v>3.2</v>
      </c>
      <c r="AF77" s="18">
        <v>5.4</v>
      </c>
      <c r="AG77" s="18">
        <v>4.8</v>
      </c>
    </row>
    <row r="78" spans="1:33" s="19" customFormat="1" ht="13.5">
      <c r="A78" s="16" t="s">
        <v>50</v>
      </c>
      <c r="B78" s="17">
        <v>26231</v>
      </c>
      <c r="C78" s="17">
        <v>15626</v>
      </c>
      <c r="D78" s="17">
        <v>48319</v>
      </c>
      <c r="E78" s="17">
        <v>440463</v>
      </c>
      <c r="F78" s="17">
        <v>128587</v>
      </c>
      <c r="G78" s="17">
        <v>659226</v>
      </c>
      <c r="H78" s="17">
        <v>9934950</v>
      </c>
      <c r="I78" s="17">
        <v>136375000</v>
      </c>
      <c r="J78" s="17">
        <v>25198</v>
      </c>
      <c r="K78" s="17">
        <v>14906</v>
      </c>
      <c r="L78" s="17">
        <v>46831</v>
      </c>
      <c r="M78" s="17">
        <v>425784</v>
      </c>
      <c r="N78" s="17">
        <v>125941</v>
      </c>
      <c r="O78" s="17">
        <v>638660</v>
      </c>
      <c r="P78" s="17">
        <v>9408829</v>
      </c>
      <c r="Q78" s="17">
        <v>129972000</v>
      </c>
      <c r="R78" s="17">
        <v>1033</v>
      </c>
      <c r="S78" s="17">
        <v>720</v>
      </c>
      <c r="T78" s="17">
        <v>1488</v>
      </c>
      <c r="U78" s="17">
        <v>14679</v>
      </c>
      <c r="V78" s="17">
        <v>2646</v>
      </c>
      <c r="W78" s="17">
        <v>20566</v>
      </c>
      <c r="X78" s="17">
        <v>526121</v>
      </c>
      <c r="Y78" s="17">
        <v>6403000</v>
      </c>
      <c r="Z78" s="18">
        <v>3.9</v>
      </c>
      <c r="AA78" s="18">
        <v>4.5999999999999996</v>
      </c>
      <c r="AB78" s="18">
        <v>3.1</v>
      </c>
      <c r="AC78" s="18">
        <v>3.3</v>
      </c>
      <c r="AD78" s="18">
        <v>2.1</v>
      </c>
      <c r="AE78" s="18">
        <v>3.1</v>
      </c>
      <c r="AF78" s="18">
        <v>5.3</v>
      </c>
      <c r="AG78" s="18">
        <v>4.7</v>
      </c>
    </row>
    <row r="79" spans="1:33" s="19" customFormat="1" ht="13.5">
      <c r="A79" s="16" t="s">
        <v>51</v>
      </c>
      <c r="B79" s="17">
        <v>26190</v>
      </c>
      <c r="C79" s="17">
        <v>15572</v>
      </c>
      <c r="D79" s="17">
        <v>48501</v>
      </c>
      <c r="E79" s="17">
        <v>441165</v>
      </c>
      <c r="F79" s="17">
        <v>128905</v>
      </c>
      <c r="G79" s="17">
        <v>660333</v>
      </c>
      <c r="H79" s="17">
        <v>9944806</v>
      </c>
      <c r="I79" s="17">
        <v>136665000</v>
      </c>
      <c r="J79" s="17">
        <v>25314</v>
      </c>
      <c r="K79" s="17">
        <v>14975</v>
      </c>
      <c r="L79" s="17">
        <v>47048</v>
      </c>
      <c r="M79" s="17">
        <v>427750</v>
      </c>
      <c r="N79" s="17">
        <v>126522</v>
      </c>
      <c r="O79" s="17">
        <v>641609</v>
      </c>
      <c r="P79" s="17">
        <v>9460323</v>
      </c>
      <c r="Q79" s="17">
        <v>130671000</v>
      </c>
      <c r="R79" s="17">
        <v>876</v>
      </c>
      <c r="S79" s="17">
        <v>597</v>
      </c>
      <c r="T79" s="17">
        <v>1453</v>
      </c>
      <c r="U79" s="17">
        <v>13415</v>
      </c>
      <c r="V79" s="17">
        <v>2383</v>
      </c>
      <c r="W79" s="17">
        <v>18724</v>
      </c>
      <c r="X79" s="17">
        <v>484483</v>
      </c>
      <c r="Y79" s="17">
        <v>5995000</v>
      </c>
      <c r="Z79" s="18">
        <v>3.3</v>
      </c>
      <c r="AA79" s="18">
        <v>3.8</v>
      </c>
      <c r="AB79" s="18">
        <v>3</v>
      </c>
      <c r="AC79" s="18">
        <v>3</v>
      </c>
      <c r="AD79" s="18">
        <v>1.8</v>
      </c>
      <c r="AE79" s="18">
        <v>2.8</v>
      </c>
      <c r="AF79" s="18">
        <v>4.9000000000000004</v>
      </c>
      <c r="AG79" s="18">
        <v>4.4000000000000004</v>
      </c>
    </row>
    <row r="80" spans="1:33" s="19" customFormat="1" ht="13.5">
      <c r="A80" s="16" t="s">
        <v>52</v>
      </c>
      <c r="B80" s="17">
        <v>26335</v>
      </c>
      <c r="C80" s="17">
        <v>15675</v>
      </c>
      <c r="D80" s="17">
        <v>48636</v>
      </c>
      <c r="E80" s="17">
        <v>443047</v>
      </c>
      <c r="F80" s="17">
        <v>129704</v>
      </c>
      <c r="G80" s="17">
        <v>663397</v>
      </c>
      <c r="H80" s="17">
        <v>9980925</v>
      </c>
      <c r="I80" s="17">
        <v>136912000</v>
      </c>
      <c r="J80" s="17">
        <v>25463</v>
      </c>
      <c r="K80" s="17">
        <v>15064</v>
      </c>
      <c r="L80" s="17">
        <v>47325</v>
      </c>
      <c r="M80" s="17">
        <v>430261</v>
      </c>
      <c r="N80" s="17">
        <v>127264</v>
      </c>
      <c r="O80" s="17">
        <v>645377</v>
      </c>
      <c r="P80" s="17">
        <v>9513024</v>
      </c>
      <c r="Q80" s="17">
        <v>130999000</v>
      </c>
      <c r="R80" s="17">
        <v>872</v>
      </c>
      <c r="S80" s="17">
        <v>611</v>
      </c>
      <c r="T80" s="17">
        <v>1311</v>
      </c>
      <c r="U80" s="17">
        <v>12786</v>
      </c>
      <c r="V80" s="17">
        <v>2440</v>
      </c>
      <c r="W80" s="17">
        <v>18020</v>
      </c>
      <c r="X80" s="17">
        <v>467901</v>
      </c>
      <c r="Y80" s="17">
        <v>5914000</v>
      </c>
      <c r="Z80" s="18">
        <v>3.3</v>
      </c>
      <c r="AA80" s="18">
        <v>3.9</v>
      </c>
      <c r="AB80" s="18">
        <v>2.7</v>
      </c>
      <c r="AC80" s="18">
        <v>2.9</v>
      </c>
      <c r="AD80" s="18">
        <v>1.9</v>
      </c>
      <c r="AE80" s="18">
        <v>2.7</v>
      </c>
      <c r="AF80" s="18">
        <v>4.7</v>
      </c>
      <c r="AG80" s="18">
        <v>4.3</v>
      </c>
    </row>
    <row r="81" spans="1:33" s="19" customFormat="1" ht="13.5">
      <c r="A81" s="16" t="s">
        <v>53</v>
      </c>
      <c r="B81" s="17">
        <v>26234</v>
      </c>
      <c r="C81" s="17">
        <v>15573</v>
      </c>
      <c r="D81" s="17">
        <v>48461</v>
      </c>
      <c r="E81" s="17">
        <v>442177</v>
      </c>
      <c r="F81" s="17">
        <v>129476</v>
      </c>
      <c r="G81" s="17">
        <v>661921</v>
      </c>
      <c r="H81" s="17">
        <v>9982748</v>
      </c>
      <c r="I81" s="17">
        <v>136742000</v>
      </c>
      <c r="J81" s="17">
        <v>25433</v>
      </c>
      <c r="K81" s="17">
        <v>15046</v>
      </c>
      <c r="L81" s="17">
        <v>47267</v>
      </c>
      <c r="M81" s="17">
        <v>429752</v>
      </c>
      <c r="N81" s="17">
        <v>127114</v>
      </c>
      <c r="O81" s="17">
        <v>644612</v>
      </c>
      <c r="P81" s="17">
        <v>9526040</v>
      </c>
      <c r="Q81" s="17">
        <v>130785000</v>
      </c>
      <c r="R81" s="17">
        <v>801</v>
      </c>
      <c r="S81" s="17">
        <v>527</v>
      </c>
      <c r="T81" s="17">
        <v>1194</v>
      </c>
      <c r="U81" s="17">
        <v>12425</v>
      </c>
      <c r="V81" s="17">
        <v>2362</v>
      </c>
      <c r="W81" s="17">
        <v>17309</v>
      </c>
      <c r="X81" s="17">
        <v>456708</v>
      </c>
      <c r="Y81" s="17">
        <v>5957000</v>
      </c>
      <c r="Z81" s="18">
        <v>3.1</v>
      </c>
      <c r="AA81" s="18">
        <v>3.4</v>
      </c>
      <c r="AB81" s="18">
        <v>2.5</v>
      </c>
      <c r="AC81" s="18">
        <v>2.8</v>
      </c>
      <c r="AD81" s="18">
        <v>1.8</v>
      </c>
      <c r="AE81" s="18">
        <v>2.6</v>
      </c>
      <c r="AF81" s="18">
        <v>4.5999999999999996</v>
      </c>
      <c r="AG81" s="18">
        <v>4.4000000000000004</v>
      </c>
    </row>
    <row r="82" spans="1:33" s="19" customFormat="1" ht="13.5">
      <c r="A82" s="16" t="s">
        <v>54</v>
      </c>
      <c r="B82" s="17">
        <v>26135</v>
      </c>
      <c r="C82" s="17">
        <v>15251</v>
      </c>
      <c r="D82" s="17">
        <v>49063</v>
      </c>
      <c r="E82" s="17">
        <v>438070</v>
      </c>
      <c r="F82" s="17">
        <v>132916</v>
      </c>
      <c r="G82" s="17">
        <v>661435</v>
      </c>
      <c r="H82" s="17">
        <v>9951758</v>
      </c>
      <c r="I82" s="17">
        <v>135951000</v>
      </c>
      <c r="J82" s="17">
        <v>25331</v>
      </c>
      <c r="K82" s="17">
        <v>14678</v>
      </c>
      <c r="L82" s="17">
        <v>47652</v>
      </c>
      <c r="M82" s="17">
        <v>423979</v>
      </c>
      <c r="N82" s="17">
        <v>130062</v>
      </c>
      <c r="O82" s="17">
        <v>641702</v>
      </c>
      <c r="P82" s="17">
        <v>9424880</v>
      </c>
      <c r="Q82" s="17">
        <v>128882000</v>
      </c>
      <c r="R82" s="17">
        <v>804</v>
      </c>
      <c r="S82" s="17">
        <v>573</v>
      </c>
      <c r="T82" s="17">
        <v>1411</v>
      </c>
      <c r="U82" s="17">
        <v>14091</v>
      </c>
      <c r="V82" s="17">
        <v>2854</v>
      </c>
      <c r="W82" s="17">
        <v>19733</v>
      </c>
      <c r="X82" s="17">
        <v>526878</v>
      </c>
      <c r="Y82" s="17">
        <v>7069000</v>
      </c>
      <c r="Z82" s="18">
        <v>3.1</v>
      </c>
      <c r="AA82" s="18">
        <v>3.8</v>
      </c>
      <c r="AB82" s="18">
        <v>2.9</v>
      </c>
      <c r="AC82" s="18">
        <v>3.2</v>
      </c>
      <c r="AD82" s="18">
        <v>2.1</v>
      </c>
      <c r="AE82" s="18">
        <v>3</v>
      </c>
      <c r="AF82" s="18">
        <v>5.3</v>
      </c>
      <c r="AG82" s="18">
        <v>5.2</v>
      </c>
    </row>
    <row r="83" spans="1:33" s="19" customFormat="1" ht="13.5">
      <c r="A83" s="16" t="s">
        <v>55</v>
      </c>
      <c r="B83" s="17">
        <v>26445</v>
      </c>
      <c r="C83" s="17">
        <v>15433</v>
      </c>
      <c r="D83" s="17">
        <v>49487</v>
      </c>
      <c r="E83" s="17">
        <v>442230</v>
      </c>
      <c r="F83" s="17">
        <v>134652</v>
      </c>
      <c r="G83" s="17">
        <v>668247</v>
      </c>
      <c r="H83" s="17">
        <v>9978212</v>
      </c>
      <c r="I83" s="17">
        <v>136286000</v>
      </c>
      <c r="J83" s="17">
        <v>25666</v>
      </c>
      <c r="K83" s="17">
        <v>14873</v>
      </c>
      <c r="L83" s="17">
        <v>48285</v>
      </c>
      <c r="M83" s="17">
        <v>429612</v>
      </c>
      <c r="N83" s="17">
        <v>131789</v>
      </c>
      <c r="O83" s="17">
        <v>650225</v>
      </c>
      <c r="P83" s="17">
        <v>9481763</v>
      </c>
      <c r="Q83" s="17">
        <v>129482000</v>
      </c>
      <c r="R83" s="17">
        <v>779</v>
      </c>
      <c r="S83" s="17">
        <v>560</v>
      </c>
      <c r="T83" s="17">
        <v>1202</v>
      </c>
      <c r="U83" s="17">
        <v>12618</v>
      </c>
      <c r="V83" s="17">
        <v>2863</v>
      </c>
      <c r="W83" s="17">
        <v>18022</v>
      </c>
      <c r="X83" s="17">
        <v>496449</v>
      </c>
      <c r="Y83" s="17">
        <v>6804000</v>
      </c>
      <c r="Z83" s="18">
        <v>2.9</v>
      </c>
      <c r="AA83" s="18">
        <v>3.6</v>
      </c>
      <c r="AB83" s="18">
        <v>2.4</v>
      </c>
      <c r="AC83" s="18">
        <v>2.9</v>
      </c>
      <c r="AD83" s="18">
        <v>2.1</v>
      </c>
      <c r="AE83" s="18">
        <v>2.7</v>
      </c>
      <c r="AF83" s="18">
        <v>5</v>
      </c>
      <c r="AG83" s="18">
        <v>5</v>
      </c>
    </row>
    <row r="84" spans="1:33" s="19" customFormat="1" ht="13.5">
      <c r="A84" s="16" t="s">
        <v>56</v>
      </c>
      <c r="B84" s="17">
        <v>26546</v>
      </c>
      <c r="C84" s="17">
        <v>15608</v>
      </c>
      <c r="D84" s="17">
        <v>49827</v>
      </c>
      <c r="E84" s="17">
        <v>444224</v>
      </c>
      <c r="F84" s="17">
        <v>135246</v>
      </c>
      <c r="G84" s="17">
        <v>671451</v>
      </c>
      <c r="H84" s="17">
        <v>10031239</v>
      </c>
      <c r="I84" s="17">
        <v>136967000</v>
      </c>
      <c r="J84" s="17">
        <v>25782</v>
      </c>
      <c r="K84" s="17">
        <v>14940</v>
      </c>
      <c r="L84" s="17">
        <v>48504</v>
      </c>
      <c r="M84" s="17">
        <v>431555</v>
      </c>
      <c r="N84" s="17">
        <v>132385</v>
      </c>
      <c r="O84" s="17">
        <v>653166</v>
      </c>
      <c r="P84" s="17">
        <v>9524432</v>
      </c>
      <c r="Q84" s="17">
        <v>130150000</v>
      </c>
      <c r="R84" s="17">
        <v>764</v>
      </c>
      <c r="S84" s="17">
        <v>668</v>
      </c>
      <c r="T84" s="17">
        <v>1323</v>
      </c>
      <c r="U84" s="17">
        <v>12669</v>
      </c>
      <c r="V84" s="17">
        <v>2861</v>
      </c>
      <c r="W84" s="17">
        <v>18285</v>
      </c>
      <c r="X84" s="17">
        <v>506807</v>
      </c>
      <c r="Y84" s="17">
        <v>6816000</v>
      </c>
      <c r="Z84" s="18">
        <v>2.9</v>
      </c>
      <c r="AA84" s="18">
        <v>4.3</v>
      </c>
      <c r="AB84" s="18">
        <v>2.7</v>
      </c>
      <c r="AC84" s="18">
        <v>2.9</v>
      </c>
      <c r="AD84" s="18">
        <v>2.1</v>
      </c>
      <c r="AE84" s="18">
        <v>2.7</v>
      </c>
      <c r="AF84" s="18">
        <v>5.0999999999999996</v>
      </c>
      <c r="AG84" s="18">
        <v>5</v>
      </c>
    </row>
    <row r="85" spans="1:33" s="19" customFormat="1" ht="13.5">
      <c r="A85" s="16" t="s">
        <v>57</v>
      </c>
      <c r="B85" s="17">
        <v>26690</v>
      </c>
      <c r="C85" s="17">
        <v>15579</v>
      </c>
      <c r="D85" s="17">
        <v>50061</v>
      </c>
      <c r="E85" s="17">
        <v>446632</v>
      </c>
      <c r="F85" s="17">
        <v>135922</v>
      </c>
      <c r="G85" s="17">
        <v>674884</v>
      </c>
      <c r="H85" s="17">
        <v>10026410</v>
      </c>
      <c r="I85" s="17">
        <v>136379000</v>
      </c>
      <c r="J85" s="17">
        <v>26014</v>
      </c>
      <c r="K85" s="17">
        <v>15073</v>
      </c>
      <c r="L85" s="17">
        <v>48937</v>
      </c>
      <c r="M85" s="17">
        <v>435420</v>
      </c>
      <c r="N85" s="17">
        <v>133571</v>
      </c>
      <c r="O85" s="17">
        <v>659015</v>
      </c>
      <c r="P85" s="17">
        <v>9584418</v>
      </c>
      <c r="Q85" s="17">
        <v>130735000</v>
      </c>
      <c r="R85" s="17">
        <v>676</v>
      </c>
      <c r="S85" s="17">
        <v>506</v>
      </c>
      <c r="T85" s="17">
        <v>1124</v>
      </c>
      <c r="U85" s="17">
        <v>11212</v>
      </c>
      <c r="V85" s="17">
        <v>2351</v>
      </c>
      <c r="W85" s="17">
        <v>15869</v>
      </c>
      <c r="X85" s="17">
        <v>441992</v>
      </c>
      <c r="Y85" s="17">
        <v>5643000</v>
      </c>
      <c r="Z85" s="18">
        <v>2.5</v>
      </c>
      <c r="AA85" s="18">
        <v>3.2</v>
      </c>
      <c r="AB85" s="18">
        <v>2.2000000000000002</v>
      </c>
      <c r="AC85" s="18">
        <v>2.5</v>
      </c>
      <c r="AD85" s="18">
        <v>1.7</v>
      </c>
      <c r="AE85" s="18">
        <v>2.4</v>
      </c>
      <c r="AF85" s="18">
        <v>4.4000000000000004</v>
      </c>
      <c r="AG85" s="18">
        <v>4.0999999999999996</v>
      </c>
    </row>
    <row r="86" spans="1:33" s="19" customFormat="1" ht="13.5">
      <c r="A86" s="16" t="s">
        <v>58</v>
      </c>
      <c r="B86" s="17">
        <v>26780</v>
      </c>
      <c r="C86" s="17">
        <v>15617</v>
      </c>
      <c r="D86" s="17">
        <v>50088</v>
      </c>
      <c r="E86" s="17">
        <v>447549</v>
      </c>
      <c r="F86" s="17">
        <v>136119</v>
      </c>
      <c r="G86" s="17">
        <v>676153</v>
      </c>
      <c r="H86" s="17">
        <v>10072527</v>
      </c>
      <c r="I86" s="17">
        <v>137240000</v>
      </c>
      <c r="J86" s="17">
        <v>26007</v>
      </c>
      <c r="K86" s="17">
        <v>15071</v>
      </c>
      <c r="L86" s="17">
        <v>48928</v>
      </c>
      <c r="M86" s="17">
        <v>435327</v>
      </c>
      <c r="N86" s="17">
        <v>133542</v>
      </c>
      <c r="O86" s="17">
        <v>658875</v>
      </c>
      <c r="P86" s="17">
        <v>9605422</v>
      </c>
      <c r="Q86" s="17">
        <v>131476000</v>
      </c>
      <c r="R86" s="17">
        <v>773</v>
      </c>
      <c r="S86" s="17">
        <v>546</v>
      </c>
      <c r="T86" s="17">
        <v>1160</v>
      </c>
      <c r="U86" s="17">
        <v>12222</v>
      </c>
      <c r="V86" s="17">
        <v>2577</v>
      </c>
      <c r="W86" s="17">
        <v>17278</v>
      </c>
      <c r="X86" s="17">
        <v>467105</v>
      </c>
      <c r="Y86" s="17">
        <v>5764000</v>
      </c>
      <c r="Z86" s="18">
        <v>2.9</v>
      </c>
      <c r="AA86" s="18">
        <v>3.5</v>
      </c>
      <c r="AB86" s="18">
        <v>2.2999999999999998</v>
      </c>
      <c r="AC86" s="18">
        <v>2.7</v>
      </c>
      <c r="AD86" s="18">
        <v>1.9</v>
      </c>
      <c r="AE86" s="18">
        <v>2.6</v>
      </c>
      <c r="AF86" s="18">
        <v>4.5999999999999996</v>
      </c>
      <c r="AG86" s="18">
        <v>4.2</v>
      </c>
    </row>
    <row r="87" spans="1:33" s="19" customFormat="1" ht="13.5">
      <c r="A87" s="16" t="s">
        <v>59</v>
      </c>
      <c r="B87" s="17">
        <v>27064</v>
      </c>
      <c r="C87" s="17">
        <v>15870</v>
      </c>
      <c r="D87" s="17">
        <v>50699</v>
      </c>
      <c r="E87" s="17">
        <v>450700</v>
      </c>
      <c r="F87" s="17">
        <v>136862</v>
      </c>
      <c r="G87" s="17">
        <v>681195</v>
      </c>
      <c r="H87" s="17">
        <v>10188734</v>
      </c>
      <c r="I87" s="17">
        <v>138798000</v>
      </c>
      <c r="J87" s="17">
        <v>26065</v>
      </c>
      <c r="K87" s="17">
        <v>15103</v>
      </c>
      <c r="L87" s="17">
        <v>49033</v>
      </c>
      <c r="M87" s="17">
        <v>436258</v>
      </c>
      <c r="N87" s="17">
        <v>133828</v>
      </c>
      <c r="O87" s="17">
        <v>660287</v>
      </c>
      <c r="P87" s="17">
        <v>9620063</v>
      </c>
      <c r="Q87" s="17">
        <v>132265000</v>
      </c>
      <c r="R87" s="17">
        <v>999</v>
      </c>
      <c r="S87" s="17">
        <v>767</v>
      </c>
      <c r="T87" s="17">
        <v>1666</v>
      </c>
      <c r="U87" s="17">
        <v>14442</v>
      </c>
      <c r="V87" s="17">
        <v>3034</v>
      </c>
      <c r="W87" s="17">
        <v>20908</v>
      </c>
      <c r="X87" s="17">
        <v>568671</v>
      </c>
      <c r="Y87" s="17">
        <v>6534000</v>
      </c>
      <c r="Z87" s="18">
        <v>3.7</v>
      </c>
      <c r="AA87" s="18">
        <v>4.8</v>
      </c>
      <c r="AB87" s="18">
        <v>3.3</v>
      </c>
      <c r="AC87" s="18">
        <v>3.2</v>
      </c>
      <c r="AD87" s="18">
        <v>2.2000000000000002</v>
      </c>
      <c r="AE87" s="18">
        <v>3.1</v>
      </c>
      <c r="AF87" s="18">
        <v>5.6</v>
      </c>
      <c r="AG87" s="18">
        <v>4.7</v>
      </c>
    </row>
    <row r="88" spans="1:33" s="19" customFormat="1" ht="13.5">
      <c r="A88" s="16" t="s">
        <v>60</v>
      </c>
      <c r="B88" s="17">
        <v>26987</v>
      </c>
      <c r="C88" s="17">
        <v>15829</v>
      </c>
      <c r="D88" s="17">
        <v>50490</v>
      </c>
      <c r="E88" s="17">
        <v>449768</v>
      </c>
      <c r="F88" s="17">
        <v>136470</v>
      </c>
      <c r="G88" s="17">
        <v>679544</v>
      </c>
      <c r="H88" s="17">
        <v>10211107</v>
      </c>
      <c r="I88" s="17">
        <v>139336000</v>
      </c>
      <c r="J88" s="17">
        <v>26028</v>
      </c>
      <c r="K88" s="17">
        <v>15082</v>
      </c>
      <c r="L88" s="17">
        <v>48965</v>
      </c>
      <c r="M88" s="17">
        <v>435660</v>
      </c>
      <c r="N88" s="17">
        <v>133644</v>
      </c>
      <c r="O88" s="17">
        <v>659379</v>
      </c>
      <c r="P88" s="17">
        <v>9657326</v>
      </c>
      <c r="Q88" s="17">
        <v>132769000</v>
      </c>
      <c r="R88" s="17">
        <v>959</v>
      </c>
      <c r="S88" s="17">
        <v>747</v>
      </c>
      <c r="T88" s="17">
        <v>1525</v>
      </c>
      <c r="U88" s="17">
        <v>14108</v>
      </c>
      <c r="V88" s="17">
        <v>2826</v>
      </c>
      <c r="W88" s="17">
        <v>20165</v>
      </c>
      <c r="X88" s="17">
        <v>553781</v>
      </c>
      <c r="Y88" s="17">
        <v>6567000</v>
      </c>
      <c r="Z88" s="18">
        <v>3.6</v>
      </c>
      <c r="AA88" s="18">
        <v>4.7</v>
      </c>
      <c r="AB88" s="18">
        <v>3</v>
      </c>
      <c r="AC88" s="18">
        <v>3.1</v>
      </c>
      <c r="AD88" s="18">
        <v>2.1</v>
      </c>
      <c r="AE88" s="18">
        <v>3</v>
      </c>
      <c r="AF88" s="18">
        <v>5.4</v>
      </c>
      <c r="AG88" s="18">
        <v>4.7</v>
      </c>
    </row>
    <row r="89" spans="1:33" s="19" customFormat="1" ht="13.5">
      <c r="A89" s="16" t="s">
        <v>61</v>
      </c>
      <c r="B89" s="17">
        <v>27074</v>
      </c>
      <c r="C89" s="17">
        <v>15768</v>
      </c>
      <c r="D89" s="17">
        <v>50839</v>
      </c>
      <c r="E89" s="17">
        <v>451723</v>
      </c>
      <c r="F89" s="17">
        <v>137025</v>
      </c>
      <c r="G89" s="17">
        <v>682429</v>
      </c>
      <c r="H89" s="17">
        <v>10156617</v>
      </c>
      <c r="I89" s="17">
        <v>138379000</v>
      </c>
      <c r="J89" s="17">
        <v>26132</v>
      </c>
      <c r="K89" s="17">
        <v>15143</v>
      </c>
      <c r="L89" s="17">
        <v>49161</v>
      </c>
      <c r="M89" s="17">
        <v>437411</v>
      </c>
      <c r="N89" s="17">
        <v>134183</v>
      </c>
      <c r="O89" s="17">
        <v>662030</v>
      </c>
      <c r="P89" s="17">
        <v>9619625</v>
      </c>
      <c r="Q89" s="17">
        <v>132206000</v>
      </c>
      <c r="R89" s="17">
        <v>942</v>
      </c>
      <c r="S89" s="17">
        <v>625</v>
      </c>
      <c r="T89" s="17">
        <v>1678</v>
      </c>
      <c r="U89" s="17">
        <v>14312</v>
      </c>
      <c r="V89" s="17">
        <v>2842</v>
      </c>
      <c r="W89" s="17">
        <v>20399</v>
      </c>
      <c r="X89" s="17">
        <v>536992</v>
      </c>
      <c r="Y89" s="17">
        <v>6173000</v>
      </c>
      <c r="Z89" s="18">
        <v>3.5</v>
      </c>
      <c r="AA89" s="18">
        <v>4</v>
      </c>
      <c r="AB89" s="18">
        <v>3.3</v>
      </c>
      <c r="AC89" s="18">
        <v>3.2</v>
      </c>
      <c r="AD89" s="18">
        <v>2.1</v>
      </c>
      <c r="AE89" s="18">
        <v>3</v>
      </c>
      <c r="AF89" s="18">
        <v>5.3</v>
      </c>
      <c r="AG89" s="18">
        <v>4.5</v>
      </c>
    </row>
    <row r="90" spans="1:33" s="19" customFormat="1" ht="13.5">
      <c r="A90" s="16" t="s">
        <v>62</v>
      </c>
      <c r="B90" s="17">
        <v>27286</v>
      </c>
      <c r="C90" s="17">
        <v>15903</v>
      </c>
      <c r="D90" s="17">
        <v>51191</v>
      </c>
      <c r="E90" s="17">
        <v>455131</v>
      </c>
      <c r="F90" s="17">
        <v>138086</v>
      </c>
      <c r="G90" s="17">
        <v>687597</v>
      </c>
      <c r="H90" s="17">
        <v>10183497</v>
      </c>
      <c r="I90" s="17">
        <v>137903000</v>
      </c>
      <c r="J90" s="17">
        <v>26340</v>
      </c>
      <c r="K90" s="17">
        <v>15264</v>
      </c>
      <c r="L90" s="17">
        <v>49553</v>
      </c>
      <c r="M90" s="17">
        <v>440892</v>
      </c>
      <c r="N90" s="17">
        <v>135249</v>
      </c>
      <c r="O90" s="17">
        <v>667298</v>
      </c>
      <c r="P90" s="17">
        <v>9653884</v>
      </c>
      <c r="Q90" s="17">
        <v>131864000</v>
      </c>
      <c r="R90" s="17">
        <v>946</v>
      </c>
      <c r="S90" s="17">
        <v>639</v>
      </c>
      <c r="T90" s="17">
        <v>1638</v>
      </c>
      <c r="U90" s="17">
        <v>14239</v>
      </c>
      <c r="V90" s="17">
        <v>2837</v>
      </c>
      <c r="W90" s="17">
        <v>20299</v>
      </c>
      <c r="X90" s="17">
        <v>529613</v>
      </c>
      <c r="Y90" s="17">
        <v>6039000</v>
      </c>
      <c r="Z90" s="18">
        <v>3.5</v>
      </c>
      <c r="AA90" s="18">
        <v>4</v>
      </c>
      <c r="AB90" s="18">
        <v>3.2</v>
      </c>
      <c r="AC90" s="18">
        <v>3.1</v>
      </c>
      <c r="AD90" s="18">
        <v>2.1</v>
      </c>
      <c r="AE90" s="18">
        <v>3</v>
      </c>
      <c r="AF90" s="18">
        <v>5.2</v>
      </c>
      <c r="AG90" s="18">
        <v>4.4000000000000004</v>
      </c>
    </row>
    <row r="91" spans="1:33" s="19" customFormat="1" ht="13.5">
      <c r="A91" s="16" t="s">
        <v>63</v>
      </c>
      <c r="B91" s="17">
        <v>27521</v>
      </c>
      <c r="C91" s="17">
        <v>16107</v>
      </c>
      <c r="D91" s="17">
        <v>51642</v>
      </c>
      <c r="E91" s="17">
        <v>458331</v>
      </c>
      <c r="F91" s="17">
        <v>139348</v>
      </c>
      <c r="G91" s="17">
        <v>692949</v>
      </c>
      <c r="H91" s="17">
        <v>10184796</v>
      </c>
      <c r="I91" s="17">
        <v>138255000</v>
      </c>
      <c r="J91" s="17">
        <v>26634</v>
      </c>
      <c r="K91" s="17">
        <v>15433</v>
      </c>
      <c r="L91" s="17">
        <v>50106</v>
      </c>
      <c r="M91" s="17">
        <v>445810</v>
      </c>
      <c r="N91" s="17">
        <v>136758</v>
      </c>
      <c r="O91" s="17">
        <v>674741</v>
      </c>
      <c r="P91" s="17">
        <v>9700627</v>
      </c>
      <c r="Q91" s="17">
        <v>132424000</v>
      </c>
      <c r="R91" s="17">
        <v>887</v>
      </c>
      <c r="S91" s="17">
        <v>674</v>
      </c>
      <c r="T91" s="17">
        <v>1536</v>
      </c>
      <c r="U91" s="17">
        <v>12521</v>
      </c>
      <c r="V91" s="17">
        <v>2590</v>
      </c>
      <c r="W91" s="17">
        <v>18208</v>
      </c>
      <c r="X91" s="17">
        <v>484169</v>
      </c>
      <c r="Y91" s="17">
        <v>5831000</v>
      </c>
      <c r="Z91" s="18">
        <v>3.2</v>
      </c>
      <c r="AA91" s="18">
        <v>4.2</v>
      </c>
      <c r="AB91" s="18">
        <v>3</v>
      </c>
      <c r="AC91" s="18">
        <v>2.7</v>
      </c>
      <c r="AD91" s="18">
        <v>1.9</v>
      </c>
      <c r="AE91" s="18">
        <v>2.6</v>
      </c>
      <c r="AF91" s="18">
        <v>4.8</v>
      </c>
      <c r="AG91" s="18">
        <v>4.2</v>
      </c>
    </row>
    <row r="92" spans="1:33" s="19" customFormat="1" ht="13.5">
      <c r="A92" s="16" t="s">
        <v>64</v>
      </c>
      <c r="B92" s="17">
        <v>27650</v>
      </c>
      <c r="C92" s="17">
        <v>16124</v>
      </c>
      <c r="D92" s="17">
        <v>51816</v>
      </c>
      <c r="E92" s="17">
        <v>460388</v>
      </c>
      <c r="F92" s="17">
        <v>140049</v>
      </c>
      <c r="G92" s="17">
        <v>696027</v>
      </c>
      <c r="H92" s="17">
        <v>10194321</v>
      </c>
      <c r="I92" s="17">
        <v>138288000</v>
      </c>
      <c r="J92" s="17">
        <v>26802</v>
      </c>
      <c r="K92" s="17">
        <v>15531</v>
      </c>
      <c r="L92" s="17">
        <v>50422</v>
      </c>
      <c r="M92" s="17">
        <v>448627</v>
      </c>
      <c r="N92" s="17">
        <v>137622</v>
      </c>
      <c r="O92" s="17">
        <v>679004</v>
      </c>
      <c r="P92" s="17">
        <v>9729806</v>
      </c>
      <c r="Q92" s="17">
        <v>132577000</v>
      </c>
      <c r="R92" s="17">
        <v>848</v>
      </c>
      <c r="S92" s="17">
        <v>593</v>
      </c>
      <c r="T92" s="17">
        <v>1394</v>
      </c>
      <c r="U92" s="17">
        <v>11761</v>
      </c>
      <c r="V92" s="17">
        <v>2427</v>
      </c>
      <c r="W92" s="17">
        <v>17023</v>
      </c>
      <c r="X92" s="17">
        <v>464515</v>
      </c>
      <c r="Y92" s="17">
        <v>5711000</v>
      </c>
      <c r="Z92" s="18">
        <v>3.1</v>
      </c>
      <c r="AA92" s="18">
        <v>3.7</v>
      </c>
      <c r="AB92" s="18">
        <v>2.7</v>
      </c>
      <c r="AC92" s="18">
        <v>2.6</v>
      </c>
      <c r="AD92" s="18">
        <v>1.7</v>
      </c>
      <c r="AE92" s="18">
        <v>2.4</v>
      </c>
      <c r="AF92" s="18">
        <v>4.5999999999999996</v>
      </c>
      <c r="AG92" s="18">
        <v>4.0999999999999996</v>
      </c>
    </row>
    <row r="93" spans="1:33" s="19" customFormat="1" ht="13.5">
      <c r="A93" s="16" t="s">
        <v>65</v>
      </c>
      <c r="B93" s="17">
        <v>27464</v>
      </c>
      <c r="C93" s="17">
        <v>16008</v>
      </c>
      <c r="D93" s="17">
        <v>51610</v>
      </c>
      <c r="E93" s="17">
        <v>458386</v>
      </c>
      <c r="F93" s="17">
        <v>139336</v>
      </c>
      <c r="G93" s="17">
        <v>692804</v>
      </c>
      <c r="H93" s="17">
        <v>10212460</v>
      </c>
      <c r="I93" s="17">
        <v>138297000</v>
      </c>
      <c r="J93" s="17">
        <v>26715</v>
      </c>
      <c r="K93" s="17">
        <v>15479</v>
      </c>
      <c r="L93" s="17">
        <v>50255</v>
      </c>
      <c r="M93" s="17">
        <v>447152</v>
      </c>
      <c r="N93" s="17">
        <v>137170</v>
      </c>
      <c r="O93" s="17">
        <v>676771</v>
      </c>
      <c r="P93" s="17">
        <v>9762123</v>
      </c>
      <c r="Q93" s="17">
        <v>132732000</v>
      </c>
      <c r="R93" s="17">
        <v>749</v>
      </c>
      <c r="S93" s="17">
        <v>529</v>
      </c>
      <c r="T93" s="17">
        <v>1355</v>
      </c>
      <c r="U93" s="17">
        <v>11234</v>
      </c>
      <c r="V93" s="17">
        <v>2166</v>
      </c>
      <c r="W93" s="17">
        <v>16033</v>
      </c>
      <c r="X93" s="17">
        <v>450337</v>
      </c>
      <c r="Y93" s="17">
        <v>5565000</v>
      </c>
      <c r="Z93" s="18">
        <v>2.7</v>
      </c>
      <c r="AA93" s="18">
        <v>3.3</v>
      </c>
      <c r="AB93" s="18">
        <v>2.6</v>
      </c>
      <c r="AC93" s="18">
        <v>2.5</v>
      </c>
      <c r="AD93" s="18">
        <v>1.6</v>
      </c>
      <c r="AE93" s="18">
        <v>2.2999999999999998</v>
      </c>
      <c r="AF93" s="18">
        <v>4.4000000000000004</v>
      </c>
      <c r="AG93" s="18">
        <v>4</v>
      </c>
    </row>
    <row r="94" spans="1:33" s="19" customFormat="1" ht="13.5">
      <c r="A94" s="16" t="s">
        <v>66</v>
      </c>
      <c r="B94" s="17">
        <v>27680</v>
      </c>
      <c r="C94" s="17">
        <v>15944</v>
      </c>
      <c r="D94" s="17">
        <v>51930</v>
      </c>
      <c r="E94" s="17">
        <v>454011</v>
      </c>
      <c r="F94" s="17">
        <v>144975</v>
      </c>
      <c r="G94" s="17">
        <v>694540</v>
      </c>
      <c r="H94" s="17">
        <v>10173047</v>
      </c>
      <c r="I94" s="17">
        <v>137943000</v>
      </c>
      <c r="J94" s="17">
        <v>26825</v>
      </c>
      <c r="K94" s="17">
        <v>15288</v>
      </c>
      <c r="L94" s="17">
        <v>50295</v>
      </c>
      <c r="M94" s="17">
        <v>441700</v>
      </c>
      <c r="N94" s="17">
        <v>142352</v>
      </c>
      <c r="O94" s="17">
        <v>676460</v>
      </c>
      <c r="P94" s="17">
        <v>9666508</v>
      </c>
      <c r="Q94" s="17">
        <v>131339000</v>
      </c>
      <c r="R94" s="17">
        <v>855</v>
      </c>
      <c r="S94" s="17">
        <v>656</v>
      </c>
      <c r="T94" s="17">
        <v>1635</v>
      </c>
      <c r="U94" s="17">
        <v>12311</v>
      </c>
      <c r="V94" s="17">
        <v>2623</v>
      </c>
      <c r="W94" s="17">
        <v>18080</v>
      </c>
      <c r="X94" s="17">
        <v>506539</v>
      </c>
      <c r="Y94" s="17">
        <v>6604000</v>
      </c>
      <c r="Z94" s="18">
        <v>3.1</v>
      </c>
      <c r="AA94" s="18">
        <v>4.0999999999999996</v>
      </c>
      <c r="AB94" s="18">
        <v>3.1</v>
      </c>
      <c r="AC94" s="18">
        <v>2.7</v>
      </c>
      <c r="AD94" s="18">
        <v>1.8</v>
      </c>
      <c r="AE94" s="18">
        <v>2.6</v>
      </c>
      <c r="AF94" s="18">
        <v>5</v>
      </c>
      <c r="AG94" s="18">
        <v>4.8</v>
      </c>
    </row>
    <row r="95" spans="1:33" s="19" customFormat="1" ht="13.5">
      <c r="A95" s="16" t="s">
        <v>67</v>
      </c>
      <c r="B95" s="17">
        <v>27802</v>
      </c>
      <c r="C95" s="17">
        <v>16067</v>
      </c>
      <c r="D95" s="17">
        <v>52147</v>
      </c>
      <c r="E95" s="17">
        <v>456803</v>
      </c>
      <c r="F95" s="17">
        <v>146065</v>
      </c>
      <c r="G95" s="17">
        <v>698884</v>
      </c>
      <c r="H95" s="17">
        <v>10181863</v>
      </c>
      <c r="I95" s="17">
        <v>138202000</v>
      </c>
      <c r="J95" s="17">
        <v>27055</v>
      </c>
      <c r="K95" s="17">
        <v>15419</v>
      </c>
      <c r="L95" s="17">
        <v>50729</v>
      </c>
      <c r="M95" s="17">
        <v>445503</v>
      </c>
      <c r="N95" s="17">
        <v>143577</v>
      </c>
      <c r="O95" s="17">
        <v>682283</v>
      </c>
      <c r="P95" s="17">
        <v>9689453</v>
      </c>
      <c r="Q95" s="17">
        <v>131639000</v>
      </c>
      <c r="R95" s="17">
        <v>747</v>
      </c>
      <c r="S95" s="17">
        <v>648</v>
      </c>
      <c r="T95" s="17">
        <v>1418</v>
      </c>
      <c r="U95" s="17">
        <v>11300</v>
      </c>
      <c r="V95" s="17">
        <v>2488</v>
      </c>
      <c r="W95" s="17">
        <v>16601</v>
      </c>
      <c r="X95" s="17">
        <v>492410</v>
      </c>
      <c r="Y95" s="17">
        <v>6563000</v>
      </c>
      <c r="Z95" s="18">
        <v>2.7</v>
      </c>
      <c r="AA95" s="18">
        <v>4</v>
      </c>
      <c r="AB95" s="18">
        <v>2.7</v>
      </c>
      <c r="AC95" s="18">
        <v>2.5</v>
      </c>
      <c r="AD95" s="18">
        <v>1.7</v>
      </c>
      <c r="AE95" s="18">
        <v>2.4</v>
      </c>
      <c r="AF95" s="18">
        <v>4.8</v>
      </c>
      <c r="AG95" s="18">
        <v>4.7</v>
      </c>
    </row>
    <row r="96" spans="1:33" s="19" customFormat="1" ht="13.5">
      <c r="A96" s="16" t="s">
        <v>68</v>
      </c>
      <c r="B96" s="17">
        <v>27861</v>
      </c>
      <c r="C96" s="17">
        <v>16086</v>
      </c>
      <c r="D96" s="17">
        <v>52303</v>
      </c>
      <c r="E96" s="17">
        <v>457956</v>
      </c>
      <c r="F96" s="17">
        <v>146520</v>
      </c>
      <c r="G96" s="17">
        <v>700726</v>
      </c>
      <c r="H96" s="17">
        <v>10183874</v>
      </c>
      <c r="I96" s="17">
        <v>138418000</v>
      </c>
      <c r="J96" s="17">
        <v>27184</v>
      </c>
      <c r="K96" s="17">
        <v>15492</v>
      </c>
      <c r="L96" s="17">
        <v>50971</v>
      </c>
      <c r="M96" s="17">
        <v>447636</v>
      </c>
      <c r="N96" s="17">
        <v>144265</v>
      </c>
      <c r="O96" s="17">
        <v>685548</v>
      </c>
      <c r="P96" s="17">
        <v>9724240</v>
      </c>
      <c r="Q96" s="17">
        <v>132299000</v>
      </c>
      <c r="R96" s="17">
        <v>677</v>
      </c>
      <c r="S96" s="17">
        <v>594</v>
      </c>
      <c r="T96" s="17">
        <v>1332</v>
      </c>
      <c r="U96" s="17">
        <v>10320</v>
      </c>
      <c r="V96" s="17">
        <v>2255</v>
      </c>
      <c r="W96" s="17">
        <v>15178</v>
      </c>
      <c r="X96" s="17">
        <v>459634</v>
      </c>
      <c r="Y96" s="17">
        <v>6119000</v>
      </c>
      <c r="Z96" s="18">
        <v>2.4</v>
      </c>
      <c r="AA96" s="18">
        <v>3.7</v>
      </c>
      <c r="AB96" s="18">
        <v>2.5</v>
      </c>
      <c r="AC96" s="18">
        <v>2.2999999999999998</v>
      </c>
      <c r="AD96" s="18">
        <v>1.5</v>
      </c>
      <c r="AE96" s="18">
        <v>2.2000000000000002</v>
      </c>
      <c r="AF96" s="18">
        <v>4.5</v>
      </c>
      <c r="AG96" s="18">
        <v>4.4000000000000004</v>
      </c>
    </row>
    <row r="97" spans="1:33" s="19" customFormat="1" ht="13.5">
      <c r="A97" s="16" t="s">
        <v>69</v>
      </c>
      <c r="B97" s="17">
        <v>28061</v>
      </c>
      <c r="C97" s="17">
        <v>16181</v>
      </c>
      <c r="D97" s="17">
        <v>52612</v>
      </c>
      <c r="E97" s="17">
        <v>461332</v>
      </c>
      <c r="F97" s="17">
        <v>147704</v>
      </c>
      <c r="G97" s="17">
        <v>705890</v>
      </c>
      <c r="H97" s="17">
        <v>10207867</v>
      </c>
      <c r="I97" s="17">
        <v>138240000</v>
      </c>
      <c r="J97" s="17">
        <v>27404</v>
      </c>
      <c r="K97" s="17">
        <v>15618</v>
      </c>
      <c r="L97" s="17">
        <v>51382</v>
      </c>
      <c r="M97" s="17">
        <v>451241</v>
      </c>
      <c r="N97" s="17">
        <v>145426</v>
      </c>
      <c r="O97" s="17">
        <v>691071</v>
      </c>
      <c r="P97" s="17">
        <v>9752757</v>
      </c>
      <c r="Q97" s="17">
        <v>132552000</v>
      </c>
      <c r="R97" s="17">
        <v>657</v>
      </c>
      <c r="S97" s="17">
        <v>563</v>
      </c>
      <c r="T97" s="17">
        <v>1230</v>
      </c>
      <c r="U97" s="17">
        <v>10091</v>
      </c>
      <c r="V97" s="17">
        <v>2278</v>
      </c>
      <c r="W97" s="17">
        <v>14819</v>
      </c>
      <c r="X97" s="17">
        <v>455110</v>
      </c>
      <c r="Y97" s="17">
        <v>5688000</v>
      </c>
      <c r="Z97" s="18">
        <v>2.2999999999999998</v>
      </c>
      <c r="AA97" s="18">
        <v>3.5</v>
      </c>
      <c r="AB97" s="18">
        <v>2.2999999999999998</v>
      </c>
      <c r="AC97" s="18">
        <v>2.2000000000000002</v>
      </c>
      <c r="AD97" s="18">
        <v>1.5</v>
      </c>
      <c r="AE97" s="18">
        <v>2.1</v>
      </c>
      <c r="AF97" s="18">
        <v>4.5</v>
      </c>
      <c r="AG97" s="18">
        <v>4.0999999999999996</v>
      </c>
    </row>
    <row r="98" spans="1:33" s="19" customFormat="1" ht="13.5">
      <c r="A98" s="16" t="s">
        <v>70</v>
      </c>
      <c r="B98" s="17">
        <v>28182</v>
      </c>
      <c r="C98" s="17">
        <v>16223</v>
      </c>
      <c r="D98" s="17">
        <v>52846</v>
      </c>
      <c r="E98" s="17">
        <v>462842</v>
      </c>
      <c r="F98" s="17">
        <v>148153</v>
      </c>
      <c r="G98" s="17">
        <v>708246</v>
      </c>
      <c r="H98" s="17">
        <v>10235039</v>
      </c>
      <c r="I98" s="17">
        <v>138919000</v>
      </c>
      <c r="J98" s="17">
        <v>27483</v>
      </c>
      <c r="K98" s="17">
        <v>15662</v>
      </c>
      <c r="L98" s="17">
        <v>51531</v>
      </c>
      <c r="M98" s="17">
        <v>452545</v>
      </c>
      <c r="N98" s="17">
        <v>145846</v>
      </c>
      <c r="O98" s="17">
        <v>693067</v>
      </c>
      <c r="P98" s="17">
        <v>9774209</v>
      </c>
      <c r="Q98" s="17">
        <v>133411000</v>
      </c>
      <c r="R98" s="17">
        <v>699</v>
      </c>
      <c r="S98" s="17">
        <v>561</v>
      </c>
      <c r="T98" s="17">
        <v>1315</v>
      </c>
      <c r="U98" s="17">
        <v>10297</v>
      </c>
      <c r="V98" s="17">
        <v>2307</v>
      </c>
      <c r="W98" s="17">
        <v>15179</v>
      </c>
      <c r="X98" s="17">
        <v>460830</v>
      </c>
      <c r="Y98" s="17">
        <v>5507000</v>
      </c>
      <c r="Z98" s="18">
        <v>2.5</v>
      </c>
      <c r="AA98" s="18">
        <v>3.5</v>
      </c>
      <c r="AB98" s="18">
        <v>2.5</v>
      </c>
      <c r="AC98" s="18">
        <v>2.2000000000000002</v>
      </c>
      <c r="AD98" s="18">
        <v>1.6</v>
      </c>
      <c r="AE98" s="18">
        <v>2.1</v>
      </c>
      <c r="AF98" s="18">
        <v>4.5</v>
      </c>
      <c r="AG98" s="18">
        <v>4</v>
      </c>
    </row>
    <row r="99" spans="1:33" s="19" customFormat="1" ht="13.5">
      <c r="A99" s="16" t="s">
        <v>71</v>
      </c>
      <c r="B99" s="17">
        <v>28398</v>
      </c>
      <c r="C99" s="17">
        <v>16374</v>
      </c>
      <c r="D99" s="17">
        <v>53390</v>
      </c>
      <c r="E99" s="17">
        <v>466430</v>
      </c>
      <c r="F99" s="17">
        <v>149275</v>
      </c>
      <c r="G99" s="17">
        <v>713867</v>
      </c>
      <c r="H99" s="17">
        <v>10328101</v>
      </c>
      <c r="I99" s="17">
        <v>140666000</v>
      </c>
      <c r="J99" s="17">
        <v>27611</v>
      </c>
      <c r="K99" s="17">
        <v>15736</v>
      </c>
      <c r="L99" s="17">
        <v>51769</v>
      </c>
      <c r="M99" s="17">
        <v>454640</v>
      </c>
      <c r="N99" s="17">
        <v>146522</v>
      </c>
      <c r="O99" s="17">
        <v>696278</v>
      </c>
      <c r="P99" s="17">
        <v>9797920</v>
      </c>
      <c r="Q99" s="17">
        <v>134395000</v>
      </c>
      <c r="R99" s="17">
        <v>787</v>
      </c>
      <c r="S99" s="17">
        <v>638</v>
      </c>
      <c r="T99" s="17">
        <v>1621</v>
      </c>
      <c r="U99" s="17">
        <v>11790</v>
      </c>
      <c r="V99" s="17">
        <v>2753</v>
      </c>
      <c r="W99" s="17">
        <v>17589</v>
      </c>
      <c r="X99" s="17">
        <v>530181</v>
      </c>
      <c r="Y99" s="17">
        <v>6271000</v>
      </c>
      <c r="Z99" s="18">
        <v>2.8</v>
      </c>
      <c r="AA99" s="18">
        <v>3.9</v>
      </c>
      <c r="AB99" s="18">
        <v>3</v>
      </c>
      <c r="AC99" s="18">
        <v>2.5</v>
      </c>
      <c r="AD99" s="18">
        <v>1.8</v>
      </c>
      <c r="AE99" s="18">
        <v>2.5</v>
      </c>
      <c r="AF99" s="18">
        <v>5.0999999999999996</v>
      </c>
      <c r="AG99" s="18">
        <v>4.5</v>
      </c>
    </row>
    <row r="100" spans="1:33" s="19" customFormat="1" ht="13.5">
      <c r="A100" s="16" t="s">
        <v>72</v>
      </c>
      <c r="B100" s="17">
        <v>28301</v>
      </c>
      <c r="C100" s="17">
        <v>16336</v>
      </c>
      <c r="D100" s="17">
        <v>53362</v>
      </c>
      <c r="E100" s="17">
        <v>465450</v>
      </c>
      <c r="F100" s="17">
        <v>148928</v>
      </c>
      <c r="G100" s="17">
        <v>712377</v>
      </c>
      <c r="H100" s="17">
        <v>10327676</v>
      </c>
      <c r="I100" s="17">
        <v>141119000</v>
      </c>
      <c r="J100" s="17">
        <v>27566</v>
      </c>
      <c r="K100" s="17">
        <v>15709</v>
      </c>
      <c r="L100" s="17">
        <v>51686</v>
      </c>
      <c r="M100" s="17">
        <v>453900</v>
      </c>
      <c r="N100" s="17">
        <v>146283</v>
      </c>
      <c r="O100" s="17">
        <v>695144</v>
      </c>
      <c r="P100" s="17">
        <v>9805464</v>
      </c>
      <c r="Q100" s="17">
        <v>134800000</v>
      </c>
      <c r="R100" s="17">
        <v>735</v>
      </c>
      <c r="S100" s="17">
        <v>627</v>
      </c>
      <c r="T100" s="17">
        <v>1676</v>
      </c>
      <c r="U100" s="17">
        <v>11550</v>
      </c>
      <c r="V100" s="17">
        <v>2645</v>
      </c>
      <c r="W100" s="17">
        <v>17233</v>
      </c>
      <c r="X100" s="17">
        <v>522212</v>
      </c>
      <c r="Y100" s="17">
        <v>6319000</v>
      </c>
      <c r="Z100" s="18">
        <v>2.6</v>
      </c>
      <c r="AA100" s="18">
        <v>3.8</v>
      </c>
      <c r="AB100" s="18">
        <v>3.1</v>
      </c>
      <c r="AC100" s="18">
        <v>2.5</v>
      </c>
      <c r="AD100" s="18">
        <v>1.8</v>
      </c>
      <c r="AE100" s="18">
        <v>2.4</v>
      </c>
      <c r="AF100" s="18">
        <v>5.0999999999999996</v>
      </c>
      <c r="AG100" s="18">
        <v>4.5</v>
      </c>
    </row>
    <row r="101" spans="1:33" s="19" customFormat="1" ht="13.5">
      <c r="A101" s="16" t="s">
        <v>73</v>
      </c>
      <c r="B101" s="17">
        <v>28319</v>
      </c>
      <c r="C101" s="17">
        <v>16272</v>
      </c>
      <c r="D101" s="17">
        <v>53366</v>
      </c>
      <c r="E101" s="17">
        <v>465823</v>
      </c>
      <c r="F101" s="17">
        <v>149156</v>
      </c>
      <c r="G101" s="17">
        <v>712936</v>
      </c>
      <c r="H101" s="17">
        <v>10267034</v>
      </c>
      <c r="I101" s="17">
        <v>140090000</v>
      </c>
      <c r="J101" s="17">
        <v>27632</v>
      </c>
      <c r="K101" s="17">
        <v>15747</v>
      </c>
      <c r="L101" s="17">
        <v>51810</v>
      </c>
      <c r="M101" s="17">
        <v>454997</v>
      </c>
      <c r="N101" s="17">
        <v>146636</v>
      </c>
      <c r="O101" s="17">
        <v>696822</v>
      </c>
      <c r="P101" s="17">
        <v>9778159</v>
      </c>
      <c r="Q101" s="17">
        <v>134264000</v>
      </c>
      <c r="R101" s="17">
        <v>687</v>
      </c>
      <c r="S101" s="17">
        <v>525</v>
      </c>
      <c r="T101" s="17">
        <v>1556</v>
      </c>
      <c r="U101" s="17">
        <v>10826</v>
      </c>
      <c r="V101" s="17">
        <v>2520</v>
      </c>
      <c r="W101" s="17">
        <v>16114</v>
      </c>
      <c r="X101" s="17">
        <v>488875</v>
      </c>
      <c r="Y101" s="17">
        <v>5826000</v>
      </c>
      <c r="Z101" s="18">
        <v>2.4</v>
      </c>
      <c r="AA101" s="18">
        <v>3.2</v>
      </c>
      <c r="AB101" s="18">
        <v>2.9</v>
      </c>
      <c r="AC101" s="18">
        <v>2.2999999999999998</v>
      </c>
      <c r="AD101" s="18">
        <v>1.7</v>
      </c>
      <c r="AE101" s="18">
        <v>2.2999999999999998</v>
      </c>
      <c r="AF101" s="18">
        <v>4.8</v>
      </c>
      <c r="AG101" s="18">
        <v>4.2</v>
      </c>
    </row>
    <row r="102" spans="1:33" s="19" customFormat="1" ht="13.5">
      <c r="A102" s="16" t="s">
        <v>74</v>
      </c>
      <c r="B102" s="17">
        <v>28388</v>
      </c>
      <c r="C102" s="17">
        <v>16255</v>
      </c>
      <c r="D102" s="17">
        <v>53392</v>
      </c>
      <c r="E102" s="17">
        <v>466830</v>
      </c>
      <c r="F102" s="17">
        <v>149343</v>
      </c>
      <c r="G102" s="17">
        <v>714208</v>
      </c>
      <c r="H102" s="17">
        <v>10281994</v>
      </c>
      <c r="I102" s="17">
        <v>139217000</v>
      </c>
      <c r="J102" s="17">
        <v>27647</v>
      </c>
      <c r="K102" s="17">
        <v>15756</v>
      </c>
      <c r="L102" s="17">
        <v>51838</v>
      </c>
      <c r="M102" s="17">
        <v>455236</v>
      </c>
      <c r="N102" s="17">
        <v>146715</v>
      </c>
      <c r="O102" s="17">
        <v>697192</v>
      </c>
      <c r="P102" s="17">
        <v>9781875</v>
      </c>
      <c r="Q102" s="17">
        <v>133555000</v>
      </c>
      <c r="R102" s="17">
        <v>741</v>
      </c>
      <c r="S102" s="17">
        <v>499</v>
      </c>
      <c r="T102" s="17">
        <v>1554</v>
      </c>
      <c r="U102" s="17">
        <v>11594</v>
      </c>
      <c r="V102" s="17">
        <v>2628</v>
      </c>
      <c r="W102" s="17">
        <v>17016</v>
      </c>
      <c r="X102" s="17">
        <v>500119</v>
      </c>
      <c r="Y102" s="17">
        <v>5661000</v>
      </c>
      <c r="Z102" s="18">
        <v>2.6</v>
      </c>
      <c r="AA102" s="18">
        <v>3.1</v>
      </c>
      <c r="AB102" s="18">
        <v>2.9</v>
      </c>
      <c r="AC102" s="18">
        <v>2.5</v>
      </c>
      <c r="AD102" s="18">
        <v>1.8</v>
      </c>
      <c r="AE102" s="18">
        <v>2.4</v>
      </c>
      <c r="AF102" s="18">
        <v>4.9000000000000004</v>
      </c>
      <c r="AG102" s="18">
        <v>4.0999999999999996</v>
      </c>
    </row>
    <row r="103" spans="1:33" s="19" customFormat="1" ht="13.5">
      <c r="A103" s="16" t="s">
        <v>75</v>
      </c>
      <c r="B103" s="17">
        <v>28698</v>
      </c>
      <c r="C103" s="17">
        <v>16419</v>
      </c>
      <c r="D103" s="17">
        <v>53948</v>
      </c>
      <c r="E103" s="17">
        <v>472128</v>
      </c>
      <c r="F103" s="17">
        <v>151016</v>
      </c>
      <c r="G103" s="17">
        <v>722209</v>
      </c>
      <c r="H103" s="17">
        <v>10314790</v>
      </c>
      <c r="I103" s="17">
        <v>139761000</v>
      </c>
      <c r="J103" s="17">
        <v>27998</v>
      </c>
      <c r="K103" s="17">
        <v>15956</v>
      </c>
      <c r="L103" s="17">
        <v>52495</v>
      </c>
      <c r="M103" s="17">
        <v>461012</v>
      </c>
      <c r="N103" s="17">
        <v>148575</v>
      </c>
      <c r="O103" s="17">
        <v>706036</v>
      </c>
      <c r="P103" s="17">
        <v>9843400</v>
      </c>
      <c r="Q103" s="17">
        <v>134390000</v>
      </c>
      <c r="R103" s="17">
        <v>700</v>
      </c>
      <c r="S103" s="17">
        <v>463</v>
      </c>
      <c r="T103" s="17">
        <v>1453</v>
      </c>
      <c r="U103" s="17">
        <v>11116</v>
      </c>
      <c r="V103" s="17">
        <v>2441</v>
      </c>
      <c r="W103" s="17">
        <v>16173</v>
      </c>
      <c r="X103" s="17">
        <v>471390</v>
      </c>
      <c r="Y103" s="17">
        <v>5372000</v>
      </c>
      <c r="Z103" s="18">
        <v>2.4</v>
      </c>
      <c r="AA103" s="18">
        <v>2.8</v>
      </c>
      <c r="AB103" s="18">
        <v>2.7</v>
      </c>
      <c r="AC103" s="18">
        <v>2.4</v>
      </c>
      <c r="AD103" s="18">
        <v>1.6</v>
      </c>
      <c r="AE103" s="18">
        <v>2.2000000000000002</v>
      </c>
      <c r="AF103" s="18">
        <v>4.5999999999999996</v>
      </c>
      <c r="AG103" s="18">
        <v>3.8</v>
      </c>
    </row>
    <row r="104" spans="1:33" s="19" customFormat="1" ht="13.5">
      <c r="A104" s="16" t="s">
        <v>76</v>
      </c>
      <c r="B104" s="17">
        <v>28870</v>
      </c>
      <c r="C104" s="17">
        <v>16572</v>
      </c>
      <c r="D104" s="17">
        <v>54181</v>
      </c>
      <c r="E104" s="17">
        <v>474466</v>
      </c>
      <c r="F104" s="17">
        <v>151737</v>
      </c>
      <c r="G104" s="17">
        <v>725826</v>
      </c>
      <c r="H104" s="17">
        <v>10337708</v>
      </c>
      <c r="I104" s="17">
        <v>139895000</v>
      </c>
      <c r="J104" s="17">
        <v>28165</v>
      </c>
      <c r="K104" s="17">
        <v>16052</v>
      </c>
      <c r="L104" s="17">
        <v>52809</v>
      </c>
      <c r="M104" s="17">
        <v>463768</v>
      </c>
      <c r="N104" s="17">
        <v>149464</v>
      </c>
      <c r="O104" s="17">
        <v>710258</v>
      </c>
      <c r="P104" s="17">
        <v>9872477</v>
      </c>
      <c r="Q104" s="17">
        <v>134515000</v>
      </c>
      <c r="R104" s="17">
        <v>705</v>
      </c>
      <c r="S104" s="17">
        <v>520</v>
      </c>
      <c r="T104" s="17">
        <v>1372</v>
      </c>
      <c r="U104" s="17">
        <v>10698</v>
      </c>
      <c r="V104" s="17">
        <v>2273</v>
      </c>
      <c r="W104" s="17">
        <v>15568</v>
      </c>
      <c r="X104" s="17">
        <v>465231</v>
      </c>
      <c r="Y104" s="17">
        <v>5380000</v>
      </c>
      <c r="Z104" s="18">
        <v>2.4</v>
      </c>
      <c r="AA104" s="18">
        <v>3.1</v>
      </c>
      <c r="AB104" s="18">
        <v>2.5</v>
      </c>
      <c r="AC104" s="18">
        <v>2.2999999999999998</v>
      </c>
      <c r="AD104" s="18">
        <v>1.5</v>
      </c>
      <c r="AE104" s="18">
        <v>2.1</v>
      </c>
      <c r="AF104" s="18">
        <v>4.5</v>
      </c>
      <c r="AG104" s="18">
        <v>3.8</v>
      </c>
    </row>
    <row r="105" spans="1:33" s="19" customFormat="1" ht="13.5">
      <c r="A105" s="16" t="s">
        <v>77</v>
      </c>
      <c r="B105" s="17">
        <v>28812</v>
      </c>
      <c r="C105" s="17">
        <v>16599</v>
      </c>
      <c r="D105" s="17">
        <v>54091</v>
      </c>
      <c r="E105" s="17">
        <v>473844</v>
      </c>
      <c r="F105" s="17">
        <v>151477</v>
      </c>
      <c r="G105" s="17">
        <v>724823</v>
      </c>
      <c r="H105" s="17">
        <v>10355091</v>
      </c>
      <c r="I105" s="17">
        <v>139941000</v>
      </c>
      <c r="J105" s="17">
        <v>28140</v>
      </c>
      <c r="K105" s="17">
        <v>16038</v>
      </c>
      <c r="L105" s="17">
        <v>52761</v>
      </c>
      <c r="M105" s="17">
        <v>463363</v>
      </c>
      <c r="N105" s="17">
        <v>149333</v>
      </c>
      <c r="O105" s="17">
        <v>709635</v>
      </c>
      <c r="P105" s="17">
        <v>9900249</v>
      </c>
      <c r="Q105" s="17">
        <v>134696000</v>
      </c>
      <c r="R105" s="17">
        <v>672</v>
      </c>
      <c r="S105" s="17">
        <v>561</v>
      </c>
      <c r="T105" s="17">
        <v>1330</v>
      </c>
      <c r="U105" s="17">
        <v>10481</v>
      </c>
      <c r="V105" s="17">
        <v>2144</v>
      </c>
      <c r="W105" s="17">
        <v>15188</v>
      </c>
      <c r="X105" s="17">
        <v>454842</v>
      </c>
      <c r="Y105" s="17">
        <v>5245000</v>
      </c>
      <c r="Z105" s="18">
        <v>2.2999999999999998</v>
      </c>
      <c r="AA105" s="18">
        <v>3.4</v>
      </c>
      <c r="AB105" s="18">
        <v>2.5</v>
      </c>
      <c r="AC105" s="18">
        <v>2.2000000000000002</v>
      </c>
      <c r="AD105" s="18">
        <v>1.4</v>
      </c>
      <c r="AE105" s="18">
        <v>2.1</v>
      </c>
      <c r="AF105" s="18">
        <v>4.4000000000000004</v>
      </c>
      <c r="AG105" s="18">
        <v>3.7</v>
      </c>
    </row>
    <row r="106" spans="1:33" s="19" customFormat="1" ht="13.5">
      <c r="A106" s="16" t="s">
        <v>78</v>
      </c>
      <c r="B106" s="17">
        <v>29161</v>
      </c>
      <c r="C106" s="17">
        <v>14898</v>
      </c>
      <c r="D106" s="17">
        <v>55644</v>
      </c>
      <c r="E106" s="17">
        <v>482544</v>
      </c>
      <c r="F106" s="17">
        <v>142308</v>
      </c>
      <c r="G106" s="17">
        <v>724555</v>
      </c>
      <c r="H106" s="17">
        <v>10342730</v>
      </c>
      <c r="I106" s="17">
        <v>141228000</v>
      </c>
      <c r="J106" s="17">
        <v>28044</v>
      </c>
      <c r="K106" s="17">
        <v>14152</v>
      </c>
      <c r="L106" s="17">
        <v>53602</v>
      </c>
      <c r="M106" s="17">
        <v>466021</v>
      </c>
      <c r="N106" s="17">
        <v>137949</v>
      </c>
      <c r="O106" s="17">
        <v>699768</v>
      </c>
      <c r="P106" s="17">
        <v>9834616</v>
      </c>
      <c r="Q106" s="17">
        <v>134912000</v>
      </c>
      <c r="R106" s="17">
        <v>1117</v>
      </c>
      <c r="S106" s="17">
        <v>746</v>
      </c>
      <c r="T106" s="17">
        <v>2042</v>
      </c>
      <c r="U106" s="17">
        <v>16523</v>
      </c>
      <c r="V106" s="17">
        <v>4359</v>
      </c>
      <c r="W106" s="17">
        <v>24787</v>
      </c>
      <c r="X106" s="17">
        <v>508114</v>
      </c>
      <c r="Y106" s="17">
        <v>6316000</v>
      </c>
      <c r="Z106" s="18">
        <v>3.8</v>
      </c>
      <c r="AA106" s="18">
        <v>5</v>
      </c>
      <c r="AB106" s="18">
        <v>3.7</v>
      </c>
      <c r="AC106" s="18">
        <v>3.4</v>
      </c>
      <c r="AD106" s="18">
        <v>3.1</v>
      </c>
      <c r="AE106" s="18">
        <v>3.4</v>
      </c>
      <c r="AF106" s="18">
        <v>4.9000000000000004</v>
      </c>
      <c r="AG106" s="18">
        <v>4.5</v>
      </c>
    </row>
    <row r="107" spans="1:33" s="19" customFormat="1" ht="13.5">
      <c r="A107" s="16" t="s">
        <v>79</v>
      </c>
      <c r="B107" s="17">
        <v>29378</v>
      </c>
      <c r="C107" s="17">
        <v>14956</v>
      </c>
      <c r="D107" s="17">
        <v>55996</v>
      </c>
      <c r="E107" s="17">
        <v>486098</v>
      </c>
      <c r="F107" s="17">
        <v>143433</v>
      </c>
      <c r="G107" s="17">
        <v>729861</v>
      </c>
      <c r="H107" s="17">
        <v>10385695</v>
      </c>
      <c r="I107" s="17">
        <v>141775000</v>
      </c>
      <c r="J107" s="17">
        <v>28268</v>
      </c>
      <c r="K107" s="17">
        <v>14266</v>
      </c>
      <c r="L107" s="17">
        <v>54030</v>
      </c>
      <c r="M107" s="17">
        <v>469739</v>
      </c>
      <c r="N107" s="17">
        <v>139051</v>
      </c>
      <c r="O107" s="17">
        <v>705354</v>
      </c>
      <c r="P107" s="17">
        <v>9876595</v>
      </c>
      <c r="Q107" s="17">
        <v>135490000</v>
      </c>
      <c r="R107" s="17">
        <v>1110</v>
      </c>
      <c r="S107" s="17">
        <v>690</v>
      </c>
      <c r="T107" s="17">
        <v>1966</v>
      </c>
      <c r="U107" s="17">
        <v>16359</v>
      </c>
      <c r="V107" s="17">
        <v>4382</v>
      </c>
      <c r="W107" s="17">
        <v>24507</v>
      </c>
      <c r="X107" s="17">
        <v>509100</v>
      </c>
      <c r="Y107" s="17">
        <v>6284000</v>
      </c>
      <c r="Z107" s="18">
        <v>3.8</v>
      </c>
      <c r="AA107" s="18">
        <v>4.5999999999999996</v>
      </c>
      <c r="AB107" s="18">
        <v>3.5</v>
      </c>
      <c r="AC107" s="18">
        <v>3.4</v>
      </c>
      <c r="AD107" s="18">
        <v>3.1</v>
      </c>
      <c r="AE107" s="18">
        <v>3.4</v>
      </c>
      <c r="AF107" s="18">
        <v>4.9000000000000004</v>
      </c>
      <c r="AG107" s="18">
        <v>4.4000000000000004</v>
      </c>
    </row>
    <row r="108" spans="1:33" s="19" customFormat="1" ht="13.5">
      <c r="A108" s="16" t="s">
        <v>80</v>
      </c>
      <c r="B108" s="17">
        <v>29404</v>
      </c>
      <c r="C108" s="17">
        <v>14974</v>
      </c>
      <c r="D108" s="17">
        <v>56130</v>
      </c>
      <c r="E108" s="17">
        <v>486665</v>
      </c>
      <c r="F108" s="17">
        <v>143703</v>
      </c>
      <c r="G108" s="17">
        <v>730876</v>
      </c>
      <c r="H108" s="17">
        <v>10378713</v>
      </c>
      <c r="I108" s="17">
        <v>142123000</v>
      </c>
      <c r="J108" s="17">
        <v>28314</v>
      </c>
      <c r="K108" s="17">
        <v>14289</v>
      </c>
      <c r="L108" s="17">
        <v>54118</v>
      </c>
      <c r="M108" s="17">
        <v>470504</v>
      </c>
      <c r="N108" s="17">
        <v>139278</v>
      </c>
      <c r="O108" s="17">
        <v>706503</v>
      </c>
      <c r="P108" s="17">
        <v>9885652</v>
      </c>
      <c r="Q108" s="17">
        <v>136054000</v>
      </c>
      <c r="R108" s="17">
        <v>1090</v>
      </c>
      <c r="S108" s="17">
        <v>685</v>
      </c>
      <c r="T108" s="17">
        <v>2012</v>
      </c>
      <c r="U108" s="17">
        <v>16161</v>
      </c>
      <c r="V108" s="17">
        <v>4425</v>
      </c>
      <c r="W108" s="17">
        <v>24373</v>
      </c>
      <c r="X108" s="17">
        <v>493061</v>
      </c>
      <c r="Y108" s="17">
        <v>6069000</v>
      </c>
      <c r="Z108" s="18">
        <v>3.7</v>
      </c>
      <c r="AA108" s="18">
        <v>4.5999999999999996</v>
      </c>
      <c r="AB108" s="18">
        <v>3.6</v>
      </c>
      <c r="AC108" s="18">
        <v>3.3</v>
      </c>
      <c r="AD108" s="18">
        <v>3.1</v>
      </c>
      <c r="AE108" s="18">
        <v>3.3</v>
      </c>
      <c r="AF108" s="18">
        <v>4.8</v>
      </c>
      <c r="AG108" s="18">
        <v>4.3</v>
      </c>
    </row>
    <row r="109" spans="1:33" s="19" customFormat="1" ht="13.5">
      <c r="A109" s="16" t="s">
        <v>81</v>
      </c>
      <c r="B109" s="17">
        <v>29487</v>
      </c>
      <c r="C109" s="17">
        <v>14974</v>
      </c>
      <c r="D109" s="17">
        <v>56224</v>
      </c>
      <c r="E109" s="17">
        <v>488333</v>
      </c>
      <c r="F109" s="17">
        <v>144225</v>
      </c>
      <c r="G109" s="17">
        <v>733243</v>
      </c>
      <c r="H109" s="17">
        <v>10379914</v>
      </c>
      <c r="I109" s="17">
        <v>142138000</v>
      </c>
      <c r="J109" s="17">
        <v>28556</v>
      </c>
      <c r="K109" s="17">
        <v>14410</v>
      </c>
      <c r="L109" s="17">
        <v>54580</v>
      </c>
      <c r="M109" s="17">
        <v>474521</v>
      </c>
      <c r="N109" s="17">
        <v>140466</v>
      </c>
      <c r="O109" s="17">
        <v>712533</v>
      </c>
      <c r="P109" s="17">
        <v>9954132</v>
      </c>
      <c r="Q109" s="17">
        <v>136927000</v>
      </c>
      <c r="R109" s="17">
        <v>931</v>
      </c>
      <c r="S109" s="17">
        <v>564</v>
      </c>
      <c r="T109" s="17">
        <v>1644</v>
      </c>
      <c r="U109" s="17">
        <v>13812</v>
      </c>
      <c r="V109" s="17">
        <v>3759</v>
      </c>
      <c r="W109" s="17">
        <v>20710</v>
      </c>
      <c r="X109" s="17">
        <v>425782</v>
      </c>
      <c r="Y109" s="17">
        <v>5212000</v>
      </c>
      <c r="Z109" s="18">
        <v>3.2</v>
      </c>
      <c r="AA109" s="18">
        <v>3.8</v>
      </c>
      <c r="AB109" s="18">
        <v>2.9</v>
      </c>
      <c r="AC109" s="18">
        <v>2.8</v>
      </c>
      <c r="AD109" s="18">
        <v>2.6</v>
      </c>
      <c r="AE109" s="18">
        <v>2.8</v>
      </c>
      <c r="AF109" s="18">
        <v>4.0999999999999996</v>
      </c>
      <c r="AG109" s="18">
        <v>3.7</v>
      </c>
    </row>
    <row r="110" spans="1:33" s="19" customFormat="1" ht="13.5">
      <c r="A110" s="16" t="s">
        <v>82</v>
      </c>
      <c r="B110" s="17">
        <v>29526</v>
      </c>
      <c r="C110" s="17">
        <v>15013</v>
      </c>
      <c r="D110" s="17">
        <v>56342</v>
      </c>
      <c r="E110" s="17">
        <v>488902</v>
      </c>
      <c r="F110" s="17">
        <v>144351</v>
      </c>
      <c r="G110" s="17">
        <v>734134</v>
      </c>
      <c r="H110" s="17">
        <v>10347711</v>
      </c>
      <c r="I110" s="17">
        <v>142144000</v>
      </c>
      <c r="J110" s="17">
        <v>28517</v>
      </c>
      <c r="K110" s="17">
        <v>14390</v>
      </c>
      <c r="L110" s="17">
        <v>54507</v>
      </c>
      <c r="M110" s="17">
        <v>473881</v>
      </c>
      <c r="N110" s="17">
        <v>140276</v>
      </c>
      <c r="O110" s="17">
        <v>711571</v>
      </c>
      <c r="P110" s="17">
        <v>9898386</v>
      </c>
      <c r="Q110" s="17">
        <v>136685000</v>
      </c>
      <c r="R110" s="17">
        <v>1009</v>
      </c>
      <c r="S110" s="17">
        <v>623</v>
      </c>
      <c r="T110" s="17">
        <v>1835</v>
      </c>
      <c r="U110" s="17">
        <v>15021</v>
      </c>
      <c r="V110" s="17">
        <v>4075</v>
      </c>
      <c r="W110" s="17">
        <v>22563</v>
      </c>
      <c r="X110" s="17">
        <v>449325</v>
      </c>
      <c r="Y110" s="17">
        <v>5460000</v>
      </c>
      <c r="Z110" s="18">
        <v>3.4</v>
      </c>
      <c r="AA110" s="18">
        <v>4.0999999999999996</v>
      </c>
      <c r="AB110" s="18">
        <v>3.3</v>
      </c>
      <c r="AC110" s="18">
        <v>3.1</v>
      </c>
      <c r="AD110" s="18">
        <v>2.8</v>
      </c>
      <c r="AE110" s="18">
        <v>3.1</v>
      </c>
      <c r="AF110" s="18">
        <v>4.3</v>
      </c>
      <c r="AG110" s="18">
        <v>3.8</v>
      </c>
    </row>
    <row r="111" spans="1:33" s="19" customFormat="1" ht="13.5">
      <c r="A111" s="16" t="s">
        <v>83</v>
      </c>
      <c r="B111" s="17">
        <v>29809</v>
      </c>
      <c r="C111" s="17">
        <v>15200</v>
      </c>
      <c r="D111" s="17">
        <v>56967</v>
      </c>
      <c r="E111" s="17">
        <v>493646</v>
      </c>
      <c r="F111" s="17">
        <v>145727</v>
      </c>
      <c r="G111" s="17">
        <v>741349</v>
      </c>
      <c r="H111" s="17">
        <v>10429026</v>
      </c>
      <c r="I111" s="17">
        <v>143874000</v>
      </c>
      <c r="J111" s="17">
        <v>28698</v>
      </c>
      <c r="K111" s="17">
        <v>14483</v>
      </c>
      <c r="L111" s="17">
        <v>54853</v>
      </c>
      <c r="M111" s="17">
        <v>476898</v>
      </c>
      <c r="N111" s="17">
        <v>141170</v>
      </c>
      <c r="O111" s="17">
        <v>716102</v>
      </c>
      <c r="P111" s="17">
        <v>9934439</v>
      </c>
      <c r="Q111" s="17">
        <v>137915000</v>
      </c>
      <c r="R111" s="17">
        <v>1111</v>
      </c>
      <c r="S111" s="17">
        <v>717</v>
      </c>
      <c r="T111" s="17">
        <v>2114</v>
      </c>
      <c r="U111" s="17">
        <v>16748</v>
      </c>
      <c r="V111" s="17">
        <v>4557</v>
      </c>
      <c r="W111" s="17">
        <v>25247</v>
      </c>
      <c r="X111" s="17">
        <v>494587</v>
      </c>
      <c r="Y111" s="17">
        <v>5959000</v>
      </c>
      <c r="Z111" s="18">
        <v>3.7</v>
      </c>
      <c r="AA111" s="18">
        <v>4.7</v>
      </c>
      <c r="AB111" s="18">
        <v>3.7</v>
      </c>
      <c r="AC111" s="18">
        <v>3.4</v>
      </c>
      <c r="AD111" s="18">
        <v>3.1</v>
      </c>
      <c r="AE111" s="18">
        <v>3.4</v>
      </c>
      <c r="AF111" s="18">
        <v>4.7</v>
      </c>
      <c r="AG111" s="18">
        <v>4.0999999999999996</v>
      </c>
    </row>
    <row r="112" spans="1:33" s="19" customFormat="1" ht="13.5">
      <c r="A112" s="16" t="s">
        <v>84</v>
      </c>
      <c r="B112" s="17">
        <v>29757</v>
      </c>
      <c r="C112" s="17">
        <v>15145</v>
      </c>
      <c r="D112" s="17">
        <v>56837</v>
      </c>
      <c r="E112" s="17">
        <v>492658</v>
      </c>
      <c r="F112" s="17">
        <v>145469</v>
      </c>
      <c r="G112" s="17">
        <v>739866</v>
      </c>
      <c r="H112" s="17">
        <v>10397138</v>
      </c>
      <c r="I112" s="17">
        <v>143797000</v>
      </c>
      <c r="J112" s="17">
        <v>28695</v>
      </c>
      <c r="K112" s="17">
        <v>14480</v>
      </c>
      <c r="L112" s="17">
        <v>54846</v>
      </c>
      <c r="M112" s="17">
        <v>476841</v>
      </c>
      <c r="N112" s="17">
        <v>141153</v>
      </c>
      <c r="O112" s="17">
        <v>716015</v>
      </c>
      <c r="P112" s="17">
        <v>9921784</v>
      </c>
      <c r="Q112" s="17">
        <v>137769000</v>
      </c>
      <c r="R112" s="17">
        <v>1062</v>
      </c>
      <c r="S112" s="17">
        <v>665</v>
      </c>
      <c r="T112" s="17">
        <v>1991</v>
      </c>
      <c r="U112" s="17">
        <v>15817</v>
      </c>
      <c r="V112" s="17">
        <v>4316</v>
      </c>
      <c r="W112" s="17">
        <v>23851</v>
      </c>
      <c r="X112" s="17">
        <v>475354</v>
      </c>
      <c r="Y112" s="17">
        <v>6028000</v>
      </c>
      <c r="Z112" s="18">
        <v>3.6</v>
      </c>
      <c r="AA112" s="18">
        <v>4.4000000000000004</v>
      </c>
      <c r="AB112" s="18">
        <v>3.5</v>
      </c>
      <c r="AC112" s="18">
        <v>3.2</v>
      </c>
      <c r="AD112" s="18">
        <v>3</v>
      </c>
      <c r="AE112" s="18">
        <v>3.2</v>
      </c>
      <c r="AF112" s="18">
        <v>4.5999999999999996</v>
      </c>
      <c r="AG112" s="18">
        <v>4.2</v>
      </c>
    </row>
    <row r="113" spans="1:33" s="19" customFormat="1" ht="13.5">
      <c r="A113" s="16" t="s">
        <v>85</v>
      </c>
      <c r="B113" s="17">
        <v>30023</v>
      </c>
      <c r="C113" s="17">
        <v>15217</v>
      </c>
      <c r="D113" s="17">
        <v>57163</v>
      </c>
      <c r="E113" s="17">
        <v>496120</v>
      </c>
      <c r="F113" s="17">
        <v>146409</v>
      </c>
      <c r="G113" s="17">
        <v>744932</v>
      </c>
      <c r="H113" s="17">
        <v>10377460</v>
      </c>
      <c r="I113" s="17">
        <v>143171000</v>
      </c>
      <c r="J113" s="17">
        <v>28908</v>
      </c>
      <c r="K113" s="17">
        <v>14588</v>
      </c>
      <c r="L113" s="17">
        <v>55253</v>
      </c>
      <c r="M113" s="17">
        <v>480363</v>
      </c>
      <c r="N113" s="17">
        <v>142196</v>
      </c>
      <c r="O113" s="17">
        <v>721308</v>
      </c>
      <c r="P113" s="17">
        <v>9903502</v>
      </c>
      <c r="Q113" s="17">
        <v>137308000</v>
      </c>
      <c r="R113" s="17">
        <v>1115</v>
      </c>
      <c r="S113" s="17">
        <v>629</v>
      </c>
      <c r="T113" s="17">
        <v>1910</v>
      </c>
      <c r="U113" s="17">
        <v>15757</v>
      </c>
      <c r="V113" s="17">
        <v>4213</v>
      </c>
      <c r="W113" s="17">
        <v>23624</v>
      </c>
      <c r="X113" s="17">
        <v>473958</v>
      </c>
      <c r="Y113" s="17">
        <v>5863000</v>
      </c>
      <c r="Z113" s="18">
        <v>3.7</v>
      </c>
      <c r="AA113" s="18">
        <v>4.0999999999999996</v>
      </c>
      <c r="AB113" s="18">
        <v>3.3</v>
      </c>
      <c r="AC113" s="18">
        <v>3.2</v>
      </c>
      <c r="AD113" s="18">
        <v>2.9</v>
      </c>
      <c r="AE113" s="18">
        <v>3.2</v>
      </c>
      <c r="AF113" s="18">
        <v>4.5999999999999996</v>
      </c>
      <c r="AG113" s="18">
        <v>4.0999999999999996</v>
      </c>
    </row>
    <row r="114" spans="1:33" s="19" customFormat="1" ht="13.5">
      <c r="A114" s="16" t="s">
        <v>86</v>
      </c>
      <c r="B114" s="17">
        <v>29973</v>
      </c>
      <c r="C114" s="17">
        <v>15201</v>
      </c>
      <c r="D114" s="17">
        <v>57104</v>
      </c>
      <c r="E114" s="17">
        <v>495571</v>
      </c>
      <c r="F114" s="17">
        <v>146262</v>
      </c>
      <c r="G114" s="17">
        <v>744111</v>
      </c>
      <c r="H114" s="17">
        <v>10370125</v>
      </c>
      <c r="I114" s="17">
        <v>142149000</v>
      </c>
      <c r="J114" s="17">
        <v>28916</v>
      </c>
      <c r="K114" s="17">
        <v>14592</v>
      </c>
      <c r="L114" s="17">
        <v>55269</v>
      </c>
      <c r="M114" s="17">
        <v>480509</v>
      </c>
      <c r="N114" s="17">
        <v>142239</v>
      </c>
      <c r="O114" s="17">
        <v>721525</v>
      </c>
      <c r="P114" s="17">
        <v>9924659</v>
      </c>
      <c r="Q114" s="17">
        <v>136790000</v>
      </c>
      <c r="R114" s="17">
        <v>1057</v>
      </c>
      <c r="S114" s="17">
        <v>609</v>
      </c>
      <c r="T114" s="17">
        <v>1835</v>
      </c>
      <c r="U114" s="17">
        <v>15062</v>
      </c>
      <c r="V114" s="17">
        <v>4023</v>
      </c>
      <c r="W114" s="17">
        <v>22586</v>
      </c>
      <c r="X114" s="17">
        <v>445466</v>
      </c>
      <c r="Y114" s="17">
        <v>5359000</v>
      </c>
      <c r="Z114" s="18">
        <v>3.5</v>
      </c>
      <c r="AA114" s="18">
        <v>4</v>
      </c>
      <c r="AB114" s="18">
        <v>3.2</v>
      </c>
      <c r="AC114" s="18">
        <v>3</v>
      </c>
      <c r="AD114" s="18">
        <v>2.8</v>
      </c>
      <c r="AE114" s="18">
        <v>3</v>
      </c>
      <c r="AF114" s="18">
        <v>4.3</v>
      </c>
      <c r="AG114" s="18">
        <v>3.8</v>
      </c>
    </row>
    <row r="115" spans="1:33" s="19" customFormat="1" ht="13.5">
      <c r="A115" s="16" t="s">
        <v>87</v>
      </c>
      <c r="B115" s="17">
        <v>30176</v>
      </c>
      <c r="C115" s="17">
        <v>15287</v>
      </c>
      <c r="D115" s="17">
        <v>57514</v>
      </c>
      <c r="E115" s="17">
        <v>499101</v>
      </c>
      <c r="F115" s="17">
        <v>147354</v>
      </c>
      <c r="G115" s="17">
        <v>749432</v>
      </c>
      <c r="H115" s="17">
        <v>10385250</v>
      </c>
      <c r="I115" s="17">
        <v>142685000</v>
      </c>
      <c r="J115" s="17">
        <v>29207</v>
      </c>
      <c r="K115" s="17">
        <v>14739</v>
      </c>
      <c r="L115" s="17">
        <v>55824</v>
      </c>
      <c r="M115" s="17">
        <v>485333</v>
      </c>
      <c r="N115" s="17">
        <v>143667</v>
      </c>
      <c r="O115" s="17">
        <v>728770</v>
      </c>
      <c r="P115" s="17">
        <v>9977877</v>
      </c>
      <c r="Q115" s="17">
        <v>137532000</v>
      </c>
      <c r="R115" s="17">
        <v>969</v>
      </c>
      <c r="S115" s="17">
        <v>548</v>
      </c>
      <c r="T115" s="17">
        <v>1690</v>
      </c>
      <c r="U115" s="17">
        <v>13768</v>
      </c>
      <c r="V115" s="17">
        <v>3687</v>
      </c>
      <c r="W115" s="17">
        <v>20662</v>
      </c>
      <c r="X115" s="17">
        <v>407373</v>
      </c>
      <c r="Y115" s="17">
        <v>5153000</v>
      </c>
      <c r="Z115" s="18">
        <v>3.2</v>
      </c>
      <c r="AA115" s="18">
        <v>3.6</v>
      </c>
      <c r="AB115" s="18">
        <v>2.9</v>
      </c>
      <c r="AC115" s="18">
        <v>2.8</v>
      </c>
      <c r="AD115" s="18">
        <v>2.5</v>
      </c>
      <c r="AE115" s="18">
        <v>2.8</v>
      </c>
      <c r="AF115" s="18">
        <v>3.9</v>
      </c>
      <c r="AG115" s="18">
        <v>3.6</v>
      </c>
    </row>
    <row r="116" spans="1:33" s="19" customFormat="1" ht="13.5">
      <c r="A116" s="16" t="s">
        <v>88</v>
      </c>
      <c r="B116" s="17">
        <v>30244</v>
      </c>
      <c r="C116" s="17">
        <v>15332</v>
      </c>
      <c r="D116" s="17">
        <v>57702</v>
      </c>
      <c r="E116" s="17">
        <v>500552</v>
      </c>
      <c r="F116" s="17">
        <v>147739</v>
      </c>
      <c r="G116" s="17">
        <v>751569</v>
      </c>
      <c r="H116" s="17">
        <v>10417574</v>
      </c>
      <c r="I116" s="17">
        <v>142797000</v>
      </c>
      <c r="J116" s="17">
        <v>29308</v>
      </c>
      <c r="K116" s="17">
        <v>14791</v>
      </c>
      <c r="L116" s="17">
        <v>56021</v>
      </c>
      <c r="M116" s="17">
        <v>487044</v>
      </c>
      <c r="N116" s="17">
        <v>144173</v>
      </c>
      <c r="O116" s="17">
        <v>731337</v>
      </c>
      <c r="P116" s="17">
        <v>10004598</v>
      </c>
      <c r="Q116" s="17">
        <v>137461000</v>
      </c>
      <c r="R116" s="17">
        <v>936</v>
      </c>
      <c r="S116" s="17">
        <v>541</v>
      </c>
      <c r="T116" s="17">
        <v>1681</v>
      </c>
      <c r="U116" s="17">
        <v>13508</v>
      </c>
      <c r="V116" s="17">
        <v>3566</v>
      </c>
      <c r="W116" s="17">
        <v>20232</v>
      </c>
      <c r="X116" s="17">
        <v>412976</v>
      </c>
      <c r="Y116" s="17">
        <v>5336000</v>
      </c>
      <c r="Z116" s="18">
        <v>3.1</v>
      </c>
      <c r="AA116" s="18">
        <v>3.5</v>
      </c>
      <c r="AB116" s="18">
        <v>2.9</v>
      </c>
      <c r="AC116" s="18">
        <v>2.7</v>
      </c>
      <c r="AD116" s="18">
        <v>2.4</v>
      </c>
      <c r="AE116" s="18">
        <v>2.7</v>
      </c>
      <c r="AF116" s="18">
        <v>4</v>
      </c>
      <c r="AG116" s="18">
        <v>3.7</v>
      </c>
    </row>
    <row r="117" spans="1:33" s="19" customFormat="1" ht="13.5">
      <c r="A117" s="16" t="s">
        <v>89</v>
      </c>
      <c r="B117" s="17">
        <v>30197</v>
      </c>
      <c r="C117" s="17">
        <v>15313</v>
      </c>
      <c r="D117" s="17">
        <v>57638</v>
      </c>
      <c r="E117" s="17">
        <v>499868</v>
      </c>
      <c r="F117" s="17">
        <v>147628</v>
      </c>
      <c r="G117" s="17">
        <v>750644</v>
      </c>
      <c r="H117" s="17">
        <v>10448710</v>
      </c>
      <c r="I117" s="17">
        <v>143110000</v>
      </c>
      <c r="J117" s="17">
        <v>29368</v>
      </c>
      <c r="K117" s="17">
        <v>14820</v>
      </c>
      <c r="L117" s="17">
        <v>56133</v>
      </c>
      <c r="M117" s="17">
        <v>488030</v>
      </c>
      <c r="N117" s="17">
        <v>144465</v>
      </c>
      <c r="O117" s="17">
        <v>732816</v>
      </c>
      <c r="P117" s="17">
        <v>10079437</v>
      </c>
      <c r="Q117" s="17">
        <v>137846000</v>
      </c>
      <c r="R117" s="17">
        <v>829</v>
      </c>
      <c r="S117" s="17">
        <v>493</v>
      </c>
      <c r="T117" s="17">
        <v>1505</v>
      </c>
      <c r="U117" s="17">
        <v>11838</v>
      </c>
      <c r="V117" s="17">
        <v>3163</v>
      </c>
      <c r="W117" s="17">
        <v>17828</v>
      </c>
      <c r="X117" s="17">
        <v>369273</v>
      </c>
      <c r="Y117" s="17">
        <v>5264000</v>
      </c>
      <c r="Z117" s="18">
        <v>2.7</v>
      </c>
      <c r="AA117" s="18">
        <v>3.2</v>
      </c>
      <c r="AB117" s="18">
        <v>2.6</v>
      </c>
      <c r="AC117" s="18">
        <v>2.4</v>
      </c>
      <c r="AD117" s="18">
        <v>2.1</v>
      </c>
      <c r="AE117" s="18">
        <v>2.4</v>
      </c>
      <c r="AF117" s="18">
        <v>3.5</v>
      </c>
      <c r="AG117" s="18">
        <v>3.7</v>
      </c>
    </row>
    <row r="118" spans="1:33" s="19" customFormat="1" ht="13.5">
      <c r="A118" s="16" t="s">
        <v>90</v>
      </c>
      <c r="B118" s="17">
        <v>30468</v>
      </c>
      <c r="C118" s="17">
        <v>15296</v>
      </c>
      <c r="D118" s="17">
        <v>58203</v>
      </c>
      <c r="E118" s="17">
        <v>491914</v>
      </c>
      <c r="F118" s="17">
        <v>153418</v>
      </c>
      <c r="G118" s="17">
        <v>749299</v>
      </c>
      <c r="H118" s="17">
        <v>10447594</v>
      </c>
      <c r="I118" s="17">
        <v>142828000</v>
      </c>
      <c r="J118" s="17">
        <v>29427</v>
      </c>
      <c r="K118" s="17">
        <v>14666</v>
      </c>
      <c r="L118" s="17">
        <v>56279</v>
      </c>
      <c r="M118" s="17">
        <v>476867</v>
      </c>
      <c r="N118" s="17">
        <v>149086</v>
      </c>
      <c r="O118" s="17">
        <v>726325</v>
      </c>
      <c r="P118" s="17">
        <v>9990283</v>
      </c>
      <c r="Q118" s="17">
        <v>136181000</v>
      </c>
      <c r="R118" s="17">
        <v>1041</v>
      </c>
      <c r="S118" s="17">
        <v>630</v>
      </c>
      <c r="T118" s="17">
        <v>1924</v>
      </c>
      <c r="U118" s="17">
        <v>15047</v>
      </c>
      <c r="V118" s="17">
        <v>4332</v>
      </c>
      <c r="W118" s="17">
        <v>22974</v>
      </c>
      <c r="X118" s="17">
        <v>457311</v>
      </c>
      <c r="Y118" s="17">
        <v>6647000</v>
      </c>
      <c r="Z118" s="18">
        <v>3.4</v>
      </c>
      <c r="AA118" s="18">
        <v>4.0999999999999996</v>
      </c>
      <c r="AB118" s="18">
        <v>3.3</v>
      </c>
      <c r="AC118" s="18">
        <v>3.1</v>
      </c>
      <c r="AD118" s="18">
        <v>2.8</v>
      </c>
      <c r="AE118" s="18">
        <v>3.1</v>
      </c>
      <c r="AF118" s="18">
        <v>4.4000000000000004</v>
      </c>
      <c r="AG118" s="18">
        <v>4.7</v>
      </c>
    </row>
    <row r="119" spans="1:33" s="19" customFormat="1" ht="13.5">
      <c r="A119" s="16" t="s">
        <v>91</v>
      </c>
      <c r="B119" s="17">
        <v>30576</v>
      </c>
      <c r="C119" s="17">
        <v>15311</v>
      </c>
      <c r="D119" s="17">
        <v>58229</v>
      </c>
      <c r="E119" s="17">
        <v>493364</v>
      </c>
      <c r="F119" s="17">
        <v>153863</v>
      </c>
      <c r="G119" s="17">
        <v>751343</v>
      </c>
      <c r="H119" s="17">
        <v>10457943</v>
      </c>
      <c r="I119" s="17">
        <v>143100000</v>
      </c>
      <c r="J119" s="17">
        <v>29493</v>
      </c>
      <c r="K119" s="17">
        <v>14701</v>
      </c>
      <c r="L119" s="17">
        <v>56409</v>
      </c>
      <c r="M119" s="17">
        <v>477965</v>
      </c>
      <c r="N119" s="17">
        <v>149430</v>
      </c>
      <c r="O119" s="17">
        <v>727998</v>
      </c>
      <c r="P119" s="17">
        <v>10019279</v>
      </c>
      <c r="Q119" s="17">
        <v>136577000</v>
      </c>
      <c r="R119" s="17">
        <v>1083</v>
      </c>
      <c r="S119" s="17">
        <v>610</v>
      </c>
      <c r="T119" s="17">
        <v>1820</v>
      </c>
      <c r="U119" s="17">
        <v>15399</v>
      </c>
      <c r="V119" s="17">
        <v>4433</v>
      </c>
      <c r="W119" s="17">
        <v>23345</v>
      </c>
      <c r="X119" s="17">
        <v>438664</v>
      </c>
      <c r="Y119" s="17">
        <v>6523000</v>
      </c>
      <c r="Z119" s="18">
        <v>3.5</v>
      </c>
      <c r="AA119" s="18">
        <v>4</v>
      </c>
      <c r="AB119" s="18">
        <v>3.1</v>
      </c>
      <c r="AC119" s="18">
        <v>3.1</v>
      </c>
      <c r="AD119" s="18">
        <v>2.9</v>
      </c>
      <c r="AE119" s="18">
        <v>3.1</v>
      </c>
      <c r="AF119" s="18">
        <v>4.2</v>
      </c>
      <c r="AG119" s="18">
        <v>4.5999999999999996</v>
      </c>
    </row>
    <row r="120" spans="1:33" s="19" customFormat="1" ht="13.5">
      <c r="A120" s="16" t="s">
        <v>92</v>
      </c>
      <c r="B120" s="17">
        <v>30630</v>
      </c>
      <c r="C120" s="17">
        <v>15308</v>
      </c>
      <c r="D120" s="17">
        <v>58336</v>
      </c>
      <c r="E120" s="17">
        <v>494281</v>
      </c>
      <c r="F120" s="17">
        <v>154074</v>
      </c>
      <c r="G120" s="17">
        <v>752629</v>
      </c>
      <c r="H120" s="17">
        <v>10496896</v>
      </c>
      <c r="I120" s="17">
        <v>143664000</v>
      </c>
      <c r="J120" s="17">
        <v>29428</v>
      </c>
      <c r="K120" s="17">
        <v>14667</v>
      </c>
      <c r="L120" s="17">
        <v>56283</v>
      </c>
      <c r="M120" s="17">
        <v>476898</v>
      </c>
      <c r="N120" s="17">
        <v>149095</v>
      </c>
      <c r="O120" s="17">
        <v>726371</v>
      </c>
      <c r="P120" s="17">
        <v>10029618</v>
      </c>
      <c r="Q120" s="17">
        <v>137155000</v>
      </c>
      <c r="R120" s="17">
        <v>1202</v>
      </c>
      <c r="S120" s="17">
        <v>641</v>
      </c>
      <c r="T120" s="17">
        <v>2053</v>
      </c>
      <c r="U120" s="17">
        <v>17383</v>
      </c>
      <c r="V120" s="17">
        <v>4979</v>
      </c>
      <c r="W120" s="17">
        <v>26258</v>
      </c>
      <c r="X120" s="17">
        <v>467278</v>
      </c>
      <c r="Y120" s="17">
        <v>6509000</v>
      </c>
      <c r="Z120" s="18">
        <v>3.9</v>
      </c>
      <c r="AA120" s="18">
        <v>4.2</v>
      </c>
      <c r="AB120" s="18">
        <v>3.5</v>
      </c>
      <c r="AC120" s="18">
        <v>3.5</v>
      </c>
      <c r="AD120" s="18">
        <v>3.2</v>
      </c>
      <c r="AE120" s="18">
        <v>3.5</v>
      </c>
      <c r="AF120" s="18">
        <v>4.5</v>
      </c>
      <c r="AG120" s="18">
        <v>4.5</v>
      </c>
    </row>
    <row r="121" spans="1:33" s="19" customFormat="1" ht="13.5">
      <c r="A121" s="16" t="s">
        <v>93</v>
      </c>
      <c r="B121" s="17">
        <v>30556</v>
      </c>
      <c r="C121" s="17">
        <v>15253</v>
      </c>
      <c r="D121" s="17">
        <v>58066</v>
      </c>
      <c r="E121" s="17">
        <v>493048</v>
      </c>
      <c r="F121" s="17">
        <v>153668</v>
      </c>
      <c r="G121" s="17">
        <v>750591</v>
      </c>
      <c r="H121" s="17">
        <v>10492676</v>
      </c>
      <c r="I121" s="17">
        <v>143026000</v>
      </c>
      <c r="J121" s="17">
        <v>29348</v>
      </c>
      <c r="K121" s="17">
        <v>14628</v>
      </c>
      <c r="L121" s="17">
        <v>56131</v>
      </c>
      <c r="M121" s="17">
        <v>475620</v>
      </c>
      <c r="N121" s="17">
        <v>148695</v>
      </c>
      <c r="O121" s="17">
        <v>724422</v>
      </c>
      <c r="P121" s="17">
        <v>10037682</v>
      </c>
      <c r="Q121" s="17">
        <v>137022000</v>
      </c>
      <c r="R121" s="17">
        <v>1208</v>
      </c>
      <c r="S121" s="17">
        <v>625</v>
      </c>
      <c r="T121" s="17">
        <v>1935</v>
      </c>
      <c r="U121" s="17">
        <v>17428</v>
      </c>
      <c r="V121" s="17">
        <v>4973</v>
      </c>
      <c r="W121" s="17">
        <v>26169</v>
      </c>
      <c r="X121" s="17">
        <v>454994</v>
      </c>
      <c r="Y121" s="17">
        <v>6004000</v>
      </c>
      <c r="Z121" s="18">
        <v>4</v>
      </c>
      <c r="AA121" s="18">
        <v>4.0999999999999996</v>
      </c>
      <c r="AB121" s="18">
        <v>3.3</v>
      </c>
      <c r="AC121" s="18">
        <v>3.5</v>
      </c>
      <c r="AD121" s="18">
        <v>3.2</v>
      </c>
      <c r="AE121" s="18">
        <v>3.5</v>
      </c>
      <c r="AF121" s="18">
        <v>4.3</v>
      </c>
      <c r="AG121" s="18">
        <v>4.2</v>
      </c>
    </row>
    <row r="122" spans="1:33" s="19" customFormat="1" ht="13.5">
      <c r="A122" s="16" t="s">
        <v>94</v>
      </c>
      <c r="B122" s="17">
        <v>30425</v>
      </c>
      <c r="C122" s="17">
        <v>15179</v>
      </c>
      <c r="D122" s="17">
        <v>57789</v>
      </c>
      <c r="E122" s="17">
        <v>491678</v>
      </c>
      <c r="F122" s="17">
        <v>153319</v>
      </c>
      <c r="G122" s="17">
        <v>748390</v>
      </c>
      <c r="H122" s="17">
        <v>10474432</v>
      </c>
      <c r="I122" s="17">
        <v>143023000</v>
      </c>
      <c r="J122" s="17">
        <v>29178</v>
      </c>
      <c r="K122" s="17">
        <v>14543</v>
      </c>
      <c r="L122" s="17">
        <v>55806</v>
      </c>
      <c r="M122" s="17">
        <v>472857</v>
      </c>
      <c r="N122" s="17">
        <v>147832</v>
      </c>
      <c r="O122" s="17">
        <v>720216</v>
      </c>
      <c r="P122" s="17">
        <v>10013916</v>
      </c>
      <c r="Q122" s="17">
        <v>137121000</v>
      </c>
      <c r="R122" s="17">
        <v>1247</v>
      </c>
      <c r="S122" s="17">
        <v>636</v>
      </c>
      <c r="T122" s="17">
        <v>1983</v>
      </c>
      <c r="U122" s="17">
        <v>18821</v>
      </c>
      <c r="V122" s="17">
        <v>5487</v>
      </c>
      <c r="W122" s="17">
        <v>28174</v>
      </c>
      <c r="X122" s="17">
        <v>460516</v>
      </c>
      <c r="Y122" s="17">
        <v>5901000</v>
      </c>
      <c r="Z122" s="18">
        <v>4.0999999999999996</v>
      </c>
      <c r="AA122" s="18">
        <v>4.2</v>
      </c>
      <c r="AB122" s="18">
        <v>3.4</v>
      </c>
      <c r="AC122" s="18">
        <v>3.8</v>
      </c>
      <c r="AD122" s="18">
        <v>3.6</v>
      </c>
      <c r="AE122" s="18">
        <v>3.8</v>
      </c>
      <c r="AF122" s="18">
        <v>4.4000000000000004</v>
      </c>
      <c r="AG122" s="18">
        <v>4.0999999999999996</v>
      </c>
    </row>
    <row r="123" spans="1:33" s="19" customFormat="1" ht="13.5">
      <c r="A123" s="16" t="s">
        <v>95</v>
      </c>
      <c r="B123" s="17">
        <v>30635</v>
      </c>
      <c r="C123" s="17">
        <v>15318</v>
      </c>
      <c r="D123" s="17">
        <v>58105</v>
      </c>
      <c r="E123" s="17">
        <v>494367</v>
      </c>
      <c r="F123" s="17">
        <v>154080</v>
      </c>
      <c r="G123" s="17">
        <v>752505</v>
      </c>
      <c r="H123" s="17">
        <v>10571141</v>
      </c>
      <c r="I123" s="17">
        <v>144553000</v>
      </c>
      <c r="J123" s="17">
        <v>29101</v>
      </c>
      <c r="K123" s="17">
        <v>14505</v>
      </c>
      <c r="L123" s="17">
        <v>55660</v>
      </c>
      <c r="M123" s="17">
        <v>471622</v>
      </c>
      <c r="N123" s="17">
        <v>147446</v>
      </c>
      <c r="O123" s="17">
        <v>718334</v>
      </c>
      <c r="P123" s="17">
        <v>10016409</v>
      </c>
      <c r="Q123" s="17">
        <v>137737000</v>
      </c>
      <c r="R123" s="17">
        <v>1534</v>
      </c>
      <c r="S123" s="17">
        <v>813</v>
      </c>
      <c r="T123" s="17">
        <v>2445</v>
      </c>
      <c r="U123" s="17">
        <v>22745</v>
      </c>
      <c r="V123" s="17">
        <v>6634</v>
      </c>
      <c r="W123" s="17">
        <v>34171</v>
      </c>
      <c r="X123" s="17">
        <v>554732</v>
      </c>
      <c r="Y123" s="17">
        <v>6816000</v>
      </c>
      <c r="Z123" s="18">
        <v>5</v>
      </c>
      <c r="AA123" s="18">
        <v>5.3</v>
      </c>
      <c r="AB123" s="18">
        <v>4.2</v>
      </c>
      <c r="AC123" s="18">
        <v>4.5999999999999996</v>
      </c>
      <c r="AD123" s="18">
        <v>4.3</v>
      </c>
      <c r="AE123" s="18">
        <v>4.5</v>
      </c>
      <c r="AF123" s="18">
        <v>5.2</v>
      </c>
      <c r="AG123" s="18">
        <v>4.7</v>
      </c>
    </row>
    <row r="124" spans="1:33" s="19" customFormat="1" ht="13.5">
      <c r="A124" s="16" t="s">
        <v>96</v>
      </c>
      <c r="B124" s="17">
        <v>30622</v>
      </c>
      <c r="C124" s="17">
        <v>15327</v>
      </c>
      <c r="D124" s="17">
        <v>58038</v>
      </c>
      <c r="E124" s="17">
        <v>494506</v>
      </c>
      <c r="F124" s="17">
        <v>154008</v>
      </c>
      <c r="G124" s="17">
        <v>752501</v>
      </c>
      <c r="H124" s="17">
        <v>10593191</v>
      </c>
      <c r="I124" s="17">
        <v>145097000</v>
      </c>
      <c r="J124" s="17">
        <v>29082</v>
      </c>
      <c r="K124" s="17">
        <v>14495</v>
      </c>
      <c r="L124" s="17">
        <v>55622</v>
      </c>
      <c r="M124" s="17">
        <v>471302</v>
      </c>
      <c r="N124" s="17">
        <v>147346</v>
      </c>
      <c r="O124" s="17">
        <v>717847</v>
      </c>
      <c r="P124" s="17">
        <v>10043336</v>
      </c>
      <c r="Q124" s="17">
        <v>138239000</v>
      </c>
      <c r="R124" s="17">
        <v>1540</v>
      </c>
      <c r="S124" s="17">
        <v>832</v>
      </c>
      <c r="T124" s="17">
        <v>2416</v>
      </c>
      <c r="U124" s="17">
        <v>23204</v>
      </c>
      <c r="V124" s="17">
        <v>6662</v>
      </c>
      <c r="W124" s="17">
        <v>34654</v>
      </c>
      <c r="X124" s="17">
        <v>549855</v>
      </c>
      <c r="Y124" s="17">
        <v>6858000</v>
      </c>
      <c r="Z124" s="18">
        <v>5</v>
      </c>
      <c r="AA124" s="18">
        <v>5.4</v>
      </c>
      <c r="AB124" s="18">
        <v>4.2</v>
      </c>
      <c r="AC124" s="18">
        <v>4.7</v>
      </c>
      <c r="AD124" s="18">
        <v>4.3</v>
      </c>
      <c r="AE124" s="18">
        <v>4.5999999999999996</v>
      </c>
      <c r="AF124" s="18">
        <v>5.2</v>
      </c>
      <c r="AG124" s="18">
        <v>4.7</v>
      </c>
    </row>
    <row r="125" spans="1:33" s="19" customFormat="1" ht="13.5">
      <c r="A125" s="16" t="s">
        <v>97</v>
      </c>
      <c r="B125" s="17">
        <v>30535</v>
      </c>
      <c r="C125" s="17">
        <v>15282</v>
      </c>
      <c r="D125" s="17">
        <v>57852</v>
      </c>
      <c r="E125" s="17">
        <v>493517</v>
      </c>
      <c r="F125" s="17">
        <v>153826</v>
      </c>
      <c r="G125" s="17">
        <v>751012</v>
      </c>
      <c r="H125" s="17">
        <v>10530950</v>
      </c>
      <c r="I125" s="17">
        <v>143826000</v>
      </c>
      <c r="J125" s="17">
        <v>28920</v>
      </c>
      <c r="K125" s="17">
        <v>14413</v>
      </c>
      <c r="L125" s="17">
        <v>55309</v>
      </c>
      <c r="M125" s="17">
        <v>468651</v>
      </c>
      <c r="N125" s="17">
        <v>146517</v>
      </c>
      <c r="O125" s="17">
        <v>713810</v>
      </c>
      <c r="P125" s="17">
        <v>9962428</v>
      </c>
      <c r="Q125" s="17">
        <v>136809000</v>
      </c>
      <c r="R125" s="17">
        <v>1615</v>
      </c>
      <c r="S125" s="17">
        <v>869</v>
      </c>
      <c r="T125" s="17">
        <v>2543</v>
      </c>
      <c r="U125" s="17">
        <v>24866</v>
      </c>
      <c r="V125" s="17">
        <v>7309</v>
      </c>
      <c r="W125" s="17">
        <v>37202</v>
      </c>
      <c r="X125" s="17">
        <v>568522</v>
      </c>
      <c r="Y125" s="17">
        <v>7017000</v>
      </c>
      <c r="Z125" s="18">
        <v>5.3</v>
      </c>
      <c r="AA125" s="18">
        <v>5.7</v>
      </c>
      <c r="AB125" s="18">
        <v>4.4000000000000004</v>
      </c>
      <c r="AC125" s="18">
        <v>5</v>
      </c>
      <c r="AD125" s="18">
        <v>4.8</v>
      </c>
      <c r="AE125" s="18">
        <v>5</v>
      </c>
      <c r="AF125" s="18">
        <v>5.4</v>
      </c>
      <c r="AG125" s="18">
        <v>4.9000000000000004</v>
      </c>
    </row>
    <row r="126" spans="1:33" s="19" customFormat="1" ht="13.5">
      <c r="A126" s="16" t="s">
        <v>98</v>
      </c>
      <c r="B126" s="17">
        <v>30478</v>
      </c>
      <c r="C126" s="17">
        <v>15279</v>
      </c>
      <c r="D126" s="17">
        <v>57844</v>
      </c>
      <c r="E126" s="17">
        <v>494134</v>
      </c>
      <c r="F126" s="17">
        <v>153981</v>
      </c>
      <c r="G126" s="17">
        <v>751716</v>
      </c>
      <c r="H126" s="17">
        <v>10569485</v>
      </c>
      <c r="I126" s="17">
        <v>143601000</v>
      </c>
      <c r="J126" s="17">
        <v>28936</v>
      </c>
      <c r="K126" s="17">
        <v>14422</v>
      </c>
      <c r="L126" s="17">
        <v>55342</v>
      </c>
      <c r="M126" s="17">
        <v>468935</v>
      </c>
      <c r="N126" s="17">
        <v>146606</v>
      </c>
      <c r="O126" s="17">
        <v>714241</v>
      </c>
      <c r="P126" s="17">
        <v>10008243</v>
      </c>
      <c r="Q126" s="17">
        <v>136835000</v>
      </c>
      <c r="R126" s="17">
        <v>1542</v>
      </c>
      <c r="S126" s="17">
        <v>857</v>
      </c>
      <c r="T126" s="17">
        <v>2502</v>
      </c>
      <c r="U126" s="17">
        <v>25199</v>
      </c>
      <c r="V126" s="17">
        <v>7375</v>
      </c>
      <c r="W126" s="17">
        <v>37475</v>
      </c>
      <c r="X126" s="17">
        <v>561242</v>
      </c>
      <c r="Y126" s="17">
        <v>6766000</v>
      </c>
      <c r="Z126" s="18">
        <v>5.0999999999999996</v>
      </c>
      <c r="AA126" s="18">
        <v>5.6</v>
      </c>
      <c r="AB126" s="18">
        <v>4.3</v>
      </c>
      <c r="AC126" s="18">
        <v>5.0999999999999996</v>
      </c>
      <c r="AD126" s="18">
        <v>4.8</v>
      </c>
      <c r="AE126" s="18">
        <v>5</v>
      </c>
      <c r="AF126" s="18">
        <v>5.3</v>
      </c>
      <c r="AG126" s="18">
        <v>4.7</v>
      </c>
    </row>
    <row r="127" spans="1:33" s="19" customFormat="1" ht="13.5">
      <c r="A127" s="16" t="s">
        <v>99</v>
      </c>
      <c r="B127" s="17">
        <v>30572</v>
      </c>
      <c r="C127" s="17">
        <v>15307</v>
      </c>
      <c r="D127" s="17">
        <v>57919</v>
      </c>
      <c r="E127" s="17">
        <v>495325</v>
      </c>
      <c r="F127" s="17">
        <v>154580</v>
      </c>
      <c r="G127" s="17">
        <v>753703</v>
      </c>
      <c r="H127" s="17">
        <v>10589434</v>
      </c>
      <c r="I127" s="17">
        <v>144060000</v>
      </c>
      <c r="J127" s="17">
        <v>28990</v>
      </c>
      <c r="K127" s="17">
        <v>14449</v>
      </c>
      <c r="L127" s="17">
        <v>55445</v>
      </c>
      <c r="M127" s="17">
        <v>469802</v>
      </c>
      <c r="N127" s="17">
        <v>146877</v>
      </c>
      <c r="O127" s="17">
        <v>715563</v>
      </c>
      <c r="P127" s="17">
        <v>10020663</v>
      </c>
      <c r="Q127" s="17">
        <v>136885000</v>
      </c>
      <c r="R127" s="17">
        <v>1582</v>
      </c>
      <c r="S127" s="17">
        <v>858</v>
      </c>
      <c r="T127" s="17">
        <v>2474</v>
      </c>
      <c r="U127" s="17">
        <v>25523</v>
      </c>
      <c r="V127" s="17">
        <v>7703</v>
      </c>
      <c r="W127" s="17">
        <v>38140</v>
      </c>
      <c r="X127" s="17">
        <v>568771</v>
      </c>
      <c r="Y127" s="17">
        <v>7175000</v>
      </c>
      <c r="Z127" s="18">
        <v>5.2</v>
      </c>
      <c r="AA127" s="18">
        <v>5.6</v>
      </c>
      <c r="AB127" s="18">
        <v>4.3</v>
      </c>
      <c r="AC127" s="18">
        <v>5.2</v>
      </c>
      <c r="AD127" s="18">
        <v>5</v>
      </c>
      <c r="AE127" s="18">
        <v>5.0999999999999996</v>
      </c>
      <c r="AF127" s="18">
        <v>5.4</v>
      </c>
      <c r="AG127" s="18">
        <v>5</v>
      </c>
    </row>
    <row r="128" spans="1:33" s="19" customFormat="1" ht="13.5">
      <c r="A128" s="16" t="s">
        <v>100</v>
      </c>
      <c r="B128" s="17">
        <v>30571</v>
      </c>
      <c r="C128" s="17">
        <v>15277</v>
      </c>
      <c r="D128" s="17">
        <v>57846</v>
      </c>
      <c r="E128" s="17">
        <v>495231</v>
      </c>
      <c r="F128" s="17">
        <v>154358</v>
      </c>
      <c r="G128" s="17">
        <v>753283</v>
      </c>
      <c r="H128" s="17">
        <v>10615048</v>
      </c>
      <c r="I128" s="17">
        <v>143987000</v>
      </c>
      <c r="J128" s="17">
        <v>28893</v>
      </c>
      <c r="K128" s="17">
        <v>14402</v>
      </c>
      <c r="L128" s="17">
        <v>55262</v>
      </c>
      <c r="M128" s="17">
        <v>468252</v>
      </c>
      <c r="N128" s="17">
        <v>146393</v>
      </c>
      <c r="O128" s="17">
        <v>713202</v>
      </c>
      <c r="P128" s="17">
        <v>10010280</v>
      </c>
      <c r="Q128" s="17">
        <v>136370000</v>
      </c>
      <c r="R128" s="17">
        <v>1678</v>
      </c>
      <c r="S128" s="17">
        <v>875</v>
      </c>
      <c r="T128" s="17">
        <v>2584</v>
      </c>
      <c r="U128" s="17">
        <v>26979</v>
      </c>
      <c r="V128" s="17">
        <v>7965</v>
      </c>
      <c r="W128" s="17">
        <v>40081</v>
      </c>
      <c r="X128" s="17">
        <v>604768</v>
      </c>
      <c r="Y128" s="17">
        <v>7617000</v>
      </c>
      <c r="Z128" s="18">
        <v>5.5</v>
      </c>
      <c r="AA128" s="18">
        <v>5.7</v>
      </c>
      <c r="AB128" s="18">
        <v>4.5</v>
      </c>
      <c r="AC128" s="18">
        <v>5.4</v>
      </c>
      <c r="AD128" s="18">
        <v>5.2</v>
      </c>
      <c r="AE128" s="18">
        <v>5.3</v>
      </c>
      <c r="AF128" s="18">
        <v>5.7</v>
      </c>
      <c r="AG128" s="18">
        <v>5.3</v>
      </c>
    </row>
    <row r="129" spans="1:33" s="19" customFormat="1" ht="13.5">
      <c r="A129" s="16" t="s">
        <v>101</v>
      </c>
      <c r="B129" s="17">
        <v>30457</v>
      </c>
      <c r="C129" s="17">
        <v>15224</v>
      </c>
      <c r="D129" s="17">
        <v>57665</v>
      </c>
      <c r="E129" s="17">
        <v>493349</v>
      </c>
      <c r="F129" s="17">
        <v>153748</v>
      </c>
      <c r="G129" s="17">
        <v>750443</v>
      </c>
      <c r="H129" s="17">
        <v>10630889</v>
      </c>
      <c r="I129" s="17">
        <v>144042000</v>
      </c>
      <c r="J129" s="17">
        <v>28801</v>
      </c>
      <c r="K129" s="17">
        <v>14355</v>
      </c>
      <c r="L129" s="17">
        <v>55082</v>
      </c>
      <c r="M129" s="17">
        <v>466730</v>
      </c>
      <c r="N129" s="17">
        <v>145917</v>
      </c>
      <c r="O129" s="17">
        <v>710885</v>
      </c>
      <c r="P129" s="17">
        <v>10025818</v>
      </c>
      <c r="Q129" s="17">
        <v>136269000</v>
      </c>
      <c r="R129" s="17">
        <v>1656</v>
      </c>
      <c r="S129" s="17">
        <v>869</v>
      </c>
      <c r="T129" s="17">
        <v>2583</v>
      </c>
      <c r="U129" s="17">
        <v>26619</v>
      </c>
      <c r="V129" s="17">
        <v>7831</v>
      </c>
      <c r="W129" s="17">
        <v>39558</v>
      </c>
      <c r="X129" s="17">
        <v>605071</v>
      </c>
      <c r="Y129" s="17">
        <v>7773000</v>
      </c>
      <c r="Z129" s="18">
        <v>5.4</v>
      </c>
      <c r="AA129" s="18">
        <v>5.7</v>
      </c>
      <c r="AB129" s="18">
        <v>4.5</v>
      </c>
      <c r="AC129" s="18">
        <v>5.4</v>
      </c>
      <c r="AD129" s="18">
        <v>5.0999999999999996</v>
      </c>
      <c r="AE129" s="18">
        <v>5.3</v>
      </c>
      <c r="AF129" s="18">
        <v>5.7</v>
      </c>
      <c r="AG129" s="18">
        <v>5.4</v>
      </c>
    </row>
    <row r="130" spans="1:33" s="19" customFormat="1" ht="13.5">
      <c r="A130" s="16" t="s">
        <v>102</v>
      </c>
      <c r="B130" s="17">
        <v>31139</v>
      </c>
      <c r="C130" s="17">
        <v>15310</v>
      </c>
      <c r="D130" s="17">
        <v>59949</v>
      </c>
      <c r="E130" s="17">
        <v>483625</v>
      </c>
      <c r="F130" s="17">
        <v>157297</v>
      </c>
      <c r="G130" s="17">
        <v>747320</v>
      </c>
      <c r="H130" s="17">
        <v>10577231</v>
      </c>
      <c r="I130" s="17">
        <v>143228000</v>
      </c>
      <c r="J130" s="17">
        <v>29189</v>
      </c>
      <c r="K130" s="17">
        <v>14353</v>
      </c>
      <c r="L130" s="17">
        <v>56878</v>
      </c>
      <c r="M130" s="17">
        <v>454200</v>
      </c>
      <c r="N130" s="17">
        <v>148473</v>
      </c>
      <c r="O130" s="17">
        <v>703093</v>
      </c>
      <c r="P130" s="17">
        <v>9898518</v>
      </c>
      <c r="Q130" s="17">
        <v>134177000</v>
      </c>
      <c r="R130" s="17">
        <v>1950</v>
      </c>
      <c r="S130" s="17">
        <v>957</v>
      </c>
      <c r="T130" s="17">
        <v>3071</v>
      </c>
      <c r="U130" s="17">
        <v>29425</v>
      </c>
      <c r="V130" s="17">
        <v>8824</v>
      </c>
      <c r="W130" s="17">
        <v>44227</v>
      </c>
      <c r="X130" s="17">
        <v>678713</v>
      </c>
      <c r="Y130" s="17">
        <v>9051000</v>
      </c>
      <c r="Z130" s="18">
        <v>6.3</v>
      </c>
      <c r="AA130" s="18">
        <v>6.3</v>
      </c>
      <c r="AB130" s="18">
        <v>5.0999999999999996</v>
      </c>
      <c r="AC130" s="18">
        <v>6.1</v>
      </c>
      <c r="AD130" s="18">
        <v>5.6</v>
      </c>
      <c r="AE130" s="18">
        <v>5.9</v>
      </c>
      <c r="AF130" s="18">
        <v>6.4</v>
      </c>
      <c r="AG130" s="18">
        <v>6.3</v>
      </c>
    </row>
    <row r="131" spans="1:33" s="19" customFormat="1" ht="13.5">
      <c r="A131" s="16" t="s">
        <v>103</v>
      </c>
      <c r="B131" s="17">
        <v>31467</v>
      </c>
      <c r="C131" s="17">
        <v>15510</v>
      </c>
      <c r="D131" s="17">
        <v>60591</v>
      </c>
      <c r="E131" s="17">
        <v>489522</v>
      </c>
      <c r="F131" s="17">
        <v>159369</v>
      </c>
      <c r="G131" s="17">
        <v>756459</v>
      </c>
      <c r="H131" s="17">
        <v>10655935</v>
      </c>
      <c r="I131" s="17">
        <v>144266000</v>
      </c>
      <c r="J131" s="17">
        <v>29577</v>
      </c>
      <c r="K131" s="17">
        <v>14544</v>
      </c>
      <c r="L131" s="17">
        <v>57634</v>
      </c>
      <c r="M131" s="17">
        <v>460239</v>
      </c>
      <c r="N131" s="17">
        <v>150448</v>
      </c>
      <c r="O131" s="17">
        <v>712442</v>
      </c>
      <c r="P131" s="17">
        <v>9996924</v>
      </c>
      <c r="Q131" s="17">
        <v>135443000</v>
      </c>
      <c r="R131" s="17">
        <v>1890</v>
      </c>
      <c r="S131" s="17">
        <v>966</v>
      </c>
      <c r="T131" s="17">
        <v>2957</v>
      </c>
      <c r="U131" s="17">
        <v>29283</v>
      </c>
      <c r="V131" s="17">
        <v>8921</v>
      </c>
      <c r="W131" s="17">
        <v>44017</v>
      </c>
      <c r="X131" s="17">
        <v>659011</v>
      </c>
      <c r="Y131" s="17">
        <v>8823000</v>
      </c>
      <c r="Z131" s="18">
        <v>6</v>
      </c>
      <c r="AA131" s="18">
        <v>6.2</v>
      </c>
      <c r="AB131" s="18">
        <v>4.9000000000000004</v>
      </c>
      <c r="AC131" s="18">
        <v>6</v>
      </c>
      <c r="AD131" s="18">
        <v>5.6</v>
      </c>
      <c r="AE131" s="18">
        <v>5.8</v>
      </c>
      <c r="AF131" s="18">
        <v>6.2</v>
      </c>
      <c r="AG131" s="18">
        <v>6.1</v>
      </c>
    </row>
    <row r="132" spans="1:33" s="19" customFormat="1" ht="13.5">
      <c r="A132" s="16" t="s">
        <v>104</v>
      </c>
      <c r="B132" s="17">
        <v>31431</v>
      </c>
      <c r="C132" s="17">
        <v>15503</v>
      </c>
      <c r="D132" s="17">
        <v>60546</v>
      </c>
      <c r="E132" s="17">
        <v>488194</v>
      </c>
      <c r="F132" s="17">
        <v>159216</v>
      </c>
      <c r="G132" s="17">
        <v>754890</v>
      </c>
      <c r="H132" s="17">
        <v>10658059</v>
      </c>
      <c r="I132" s="17">
        <v>144334000</v>
      </c>
      <c r="J132" s="17">
        <v>29492</v>
      </c>
      <c r="K132" s="17">
        <v>14503</v>
      </c>
      <c r="L132" s="17">
        <v>57470</v>
      </c>
      <c r="M132" s="17">
        <v>458924</v>
      </c>
      <c r="N132" s="17">
        <v>150017</v>
      </c>
      <c r="O132" s="17">
        <v>710406</v>
      </c>
      <c r="P132" s="17">
        <v>9994793</v>
      </c>
      <c r="Q132" s="17">
        <v>135558000</v>
      </c>
      <c r="R132" s="17">
        <v>1939</v>
      </c>
      <c r="S132" s="17">
        <v>1000</v>
      </c>
      <c r="T132" s="17">
        <v>3076</v>
      </c>
      <c r="U132" s="17">
        <v>29270</v>
      </c>
      <c r="V132" s="17">
        <v>9199</v>
      </c>
      <c r="W132" s="17">
        <v>44484</v>
      </c>
      <c r="X132" s="17">
        <v>663266</v>
      </c>
      <c r="Y132" s="17">
        <v>8776000</v>
      </c>
      <c r="Z132" s="18">
        <v>6.2</v>
      </c>
      <c r="AA132" s="18">
        <v>6.5</v>
      </c>
      <c r="AB132" s="18">
        <v>5.0999999999999996</v>
      </c>
      <c r="AC132" s="18">
        <v>6</v>
      </c>
      <c r="AD132" s="18">
        <v>5.8</v>
      </c>
      <c r="AE132" s="18">
        <v>5.9</v>
      </c>
      <c r="AF132" s="18">
        <v>6.2</v>
      </c>
      <c r="AG132" s="18">
        <v>6.1</v>
      </c>
    </row>
    <row r="133" spans="1:33" s="19" customFormat="1" ht="13.5">
      <c r="A133" s="16" t="s">
        <v>105</v>
      </c>
      <c r="B133" s="17">
        <v>31565</v>
      </c>
      <c r="C133" s="17">
        <v>15569</v>
      </c>
      <c r="D133" s="17">
        <v>60846</v>
      </c>
      <c r="E133" s="17">
        <v>489841</v>
      </c>
      <c r="F133" s="17">
        <v>159767</v>
      </c>
      <c r="G133" s="17">
        <v>757588</v>
      </c>
      <c r="H133" s="17">
        <v>10696040</v>
      </c>
      <c r="I133" s="17">
        <v>144158000</v>
      </c>
      <c r="J133" s="17">
        <v>29616</v>
      </c>
      <c r="K133" s="17">
        <v>14564</v>
      </c>
      <c r="L133" s="17">
        <v>57710</v>
      </c>
      <c r="M133" s="17">
        <v>460848</v>
      </c>
      <c r="N133" s="17">
        <v>150646</v>
      </c>
      <c r="O133" s="17">
        <v>713384</v>
      </c>
      <c r="P133" s="17">
        <v>10035225</v>
      </c>
      <c r="Q133" s="17">
        <v>135903000</v>
      </c>
      <c r="R133" s="17">
        <v>1949</v>
      </c>
      <c r="S133" s="17">
        <v>1005</v>
      </c>
      <c r="T133" s="17">
        <v>3136</v>
      </c>
      <c r="U133" s="17">
        <v>28993</v>
      </c>
      <c r="V133" s="17">
        <v>9121</v>
      </c>
      <c r="W133" s="17">
        <v>44204</v>
      </c>
      <c r="X133" s="17">
        <v>660815</v>
      </c>
      <c r="Y133" s="17">
        <v>8255000</v>
      </c>
      <c r="Z133" s="18">
        <v>6.2</v>
      </c>
      <c r="AA133" s="18">
        <v>6.5</v>
      </c>
      <c r="AB133" s="18">
        <v>5.2</v>
      </c>
      <c r="AC133" s="18">
        <v>5.9</v>
      </c>
      <c r="AD133" s="18">
        <v>5.7</v>
      </c>
      <c r="AE133" s="18">
        <v>5.8</v>
      </c>
      <c r="AF133" s="18">
        <v>6.2</v>
      </c>
      <c r="AG133" s="18">
        <v>5.7</v>
      </c>
    </row>
    <row r="134" spans="1:33" s="19" customFormat="1" ht="13.5">
      <c r="A134" s="16" t="s">
        <v>106</v>
      </c>
      <c r="B134" s="17">
        <v>31474</v>
      </c>
      <c r="C134" s="17">
        <v>15591</v>
      </c>
      <c r="D134" s="17">
        <v>60830</v>
      </c>
      <c r="E134" s="17">
        <v>488725</v>
      </c>
      <c r="F134" s="17">
        <v>159326</v>
      </c>
      <c r="G134" s="17">
        <v>755946</v>
      </c>
      <c r="H134" s="17">
        <v>10697356</v>
      </c>
      <c r="I134" s="17">
        <v>144527000</v>
      </c>
      <c r="J134" s="17">
        <v>29593</v>
      </c>
      <c r="K134" s="17">
        <v>14551</v>
      </c>
      <c r="L134" s="17">
        <v>57664</v>
      </c>
      <c r="M134" s="17">
        <v>460478</v>
      </c>
      <c r="N134" s="17">
        <v>150525</v>
      </c>
      <c r="O134" s="17">
        <v>712811</v>
      </c>
      <c r="P134" s="17">
        <v>10045226</v>
      </c>
      <c r="Q134" s="17">
        <v>136559000</v>
      </c>
      <c r="R134" s="17">
        <v>1881</v>
      </c>
      <c r="S134" s="17">
        <v>1040</v>
      </c>
      <c r="T134" s="17">
        <v>3166</v>
      </c>
      <c r="U134" s="17">
        <v>28247</v>
      </c>
      <c r="V134" s="17">
        <v>8801</v>
      </c>
      <c r="W134" s="17">
        <v>43135</v>
      </c>
      <c r="X134" s="17">
        <v>652130</v>
      </c>
      <c r="Y134" s="17">
        <v>7969000</v>
      </c>
      <c r="Z134" s="18">
        <v>6</v>
      </c>
      <c r="AA134" s="18">
        <v>6.7</v>
      </c>
      <c r="AB134" s="18">
        <v>5.2</v>
      </c>
      <c r="AC134" s="18">
        <v>5.8</v>
      </c>
      <c r="AD134" s="18">
        <v>5.5</v>
      </c>
      <c r="AE134" s="18">
        <v>5.7</v>
      </c>
      <c r="AF134" s="18">
        <v>6.1</v>
      </c>
      <c r="AG134" s="18">
        <v>5.5</v>
      </c>
    </row>
    <row r="135" spans="1:33" s="19" customFormat="1" ht="13.5">
      <c r="A135" s="16" t="s">
        <v>107</v>
      </c>
      <c r="B135" s="17">
        <v>31445</v>
      </c>
      <c r="C135" s="17">
        <v>15580</v>
      </c>
      <c r="D135" s="17">
        <v>60959</v>
      </c>
      <c r="E135" s="17">
        <v>488560</v>
      </c>
      <c r="F135" s="17">
        <v>159236</v>
      </c>
      <c r="G135" s="17">
        <v>755780</v>
      </c>
      <c r="H135" s="17">
        <v>10783271</v>
      </c>
      <c r="I135" s="17">
        <v>145940000</v>
      </c>
      <c r="J135" s="17">
        <v>29409</v>
      </c>
      <c r="K135" s="17">
        <v>14462</v>
      </c>
      <c r="L135" s="17">
        <v>57308</v>
      </c>
      <c r="M135" s="17">
        <v>457628</v>
      </c>
      <c r="N135" s="17">
        <v>149594</v>
      </c>
      <c r="O135" s="17">
        <v>708401</v>
      </c>
      <c r="P135" s="17">
        <v>10046492</v>
      </c>
      <c r="Q135" s="17">
        <v>137181000</v>
      </c>
      <c r="R135" s="17">
        <v>2036</v>
      </c>
      <c r="S135" s="17">
        <v>1118</v>
      </c>
      <c r="T135" s="17">
        <v>3651</v>
      </c>
      <c r="U135" s="17">
        <v>30932</v>
      </c>
      <c r="V135" s="17">
        <v>9642</v>
      </c>
      <c r="W135" s="17">
        <v>47379</v>
      </c>
      <c r="X135" s="17">
        <v>736779</v>
      </c>
      <c r="Y135" s="17">
        <v>8758000</v>
      </c>
      <c r="Z135" s="18">
        <v>6.5</v>
      </c>
      <c r="AA135" s="18">
        <v>7.2</v>
      </c>
      <c r="AB135" s="18">
        <v>6</v>
      </c>
      <c r="AC135" s="18">
        <v>6.3</v>
      </c>
      <c r="AD135" s="18">
        <v>6.1</v>
      </c>
      <c r="AE135" s="18">
        <v>6.3</v>
      </c>
      <c r="AF135" s="18">
        <v>6.8</v>
      </c>
      <c r="AG135" s="18">
        <v>6</v>
      </c>
    </row>
    <row r="136" spans="1:33" s="19" customFormat="1" ht="13.5">
      <c r="A136" s="16" t="s">
        <v>108</v>
      </c>
      <c r="B136" s="17">
        <v>31621</v>
      </c>
      <c r="C136" s="17">
        <v>15683</v>
      </c>
      <c r="D136" s="17">
        <v>61288</v>
      </c>
      <c r="E136" s="17">
        <v>490614</v>
      </c>
      <c r="F136" s="17">
        <v>159768</v>
      </c>
      <c r="G136" s="17">
        <v>758974</v>
      </c>
      <c r="H136" s="17">
        <v>10785657</v>
      </c>
      <c r="I136" s="17">
        <v>146189000</v>
      </c>
      <c r="J136" s="17">
        <v>29565</v>
      </c>
      <c r="K136" s="17">
        <v>14538</v>
      </c>
      <c r="L136" s="17">
        <v>57611</v>
      </c>
      <c r="M136" s="17">
        <v>460051</v>
      </c>
      <c r="N136" s="17">
        <v>150385</v>
      </c>
      <c r="O136" s="17">
        <v>712150</v>
      </c>
      <c r="P136" s="17">
        <v>10064914</v>
      </c>
      <c r="Q136" s="17">
        <v>137495000</v>
      </c>
      <c r="R136" s="17">
        <v>2056</v>
      </c>
      <c r="S136" s="17">
        <v>1145</v>
      </c>
      <c r="T136" s="17">
        <v>3677</v>
      </c>
      <c r="U136" s="17">
        <v>30563</v>
      </c>
      <c r="V136" s="17">
        <v>9383</v>
      </c>
      <c r="W136" s="17">
        <v>46824</v>
      </c>
      <c r="X136" s="17">
        <v>720743</v>
      </c>
      <c r="Y136" s="17">
        <v>8693000</v>
      </c>
      <c r="Z136" s="18">
        <v>6.5</v>
      </c>
      <c r="AA136" s="18">
        <v>7.3</v>
      </c>
      <c r="AB136" s="18">
        <v>6</v>
      </c>
      <c r="AC136" s="18">
        <v>6.2</v>
      </c>
      <c r="AD136" s="18">
        <v>5.9</v>
      </c>
      <c r="AE136" s="18">
        <v>6.2</v>
      </c>
      <c r="AF136" s="18">
        <v>6.7</v>
      </c>
      <c r="AG136" s="18">
        <v>5.9</v>
      </c>
    </row>
    <row r="137" spans="1:33" s="19" customFormat="1" ht="13.5">
      <c r="A137" s="16" t="s">
        <v>109</v>
      </c>
      <c r="B137" s="17">
        <v>31735</v>
      </c>
      <c r="C137" s="17">
        <v>15698</v>
      </c>
      <c r="D137" s="17">
        <v>61459</v>
      </c>
      <c r="E137" s="17">
        <v>492220</v>
      </c>
      <c r="F137" s="17">
        <v>160240</v>
      </c>
      <c r="G137" s="17">
        <v>761352</v>
      </c>
      <c r="H137" s="17">
        <v>10772390</v>
      </c>
      <c r="I137" s="17">
        <v>145565000</v>
      </c>
      <c r="J137" s="17">
        <v>29721</v>
      </c>
      <c r="K137" s="17">
        <v>14615</v>
      </c>
      <c r="L137" s="17">
        <v>57916</v>
      </c>
      <c r="M137" s="17">
        <v>462490</v>
      </c>
      <c r="N137" s="17">
        <v>151183</v>
      </c>
      <c r="O137" s="17">
        <v>715925</v>
      </c>
      <c r="P137" s="17">
        <v>10073969</v>
      </c>
      <c r="Q137" s="17">
        <v>137295000</v>
      </c>
      <c r="R137" s="17">
        <v>2014</v>
      </c>
      <c r="S137" s="17">
        <v>1083</v>
      </c>
      <c r="T137" s="17">
        <v>3543</v>
      </c>
      <c r="U137" s="17">
        <v>29730</v>
      </c>
      <c r="V137" s="17">
        <v>9057</v>
      </c>
      <c r="W137" s="17">
        <v>45427</v>
      </c>
      <c r="X137" s="17">
        <v>698421</v>
      </c>
      <c r="Y137" s="17">
        <v>8271000</v>
      </c>
      <c r="Z137" s="18">
        <v>6.3</v>
      </c>
      <c r="AA137" s="18">
        <v>6.9</v>
      </c>
      <c r="AB137" s="18">
        <v>5.8</v>
      </c>
      <c r="AC137" s="18">
        <v>6</v>
      </c>
      <c r="AD137" s="18">
        <v>5.7</v>
      </c>
      <c r="AE137" s="18">
        <v>6</v>
      </c>
      <c r="AF137" s="18">
        <v>6.5</v>
      </c>
      <c r="AG137" s="18">
        <v>5.7</v>
      </c>
    </row>
    <row r="138" spans="1:33" s="19" customFormat="1" ht="13.5">
      <c r="A138" s="16" t="s">
        <v>110</v>
      </c>
      <c r="B138" s="17">
        <v>31760</v>
      </c>
      <c r="C138" s="17">
        <v>15670</v>
      </c>
      <c r="D138" s="17">
        <v>61462</v>
      </c>
      <c r="E138" s="17">
        <v>491635</v>
      </c>
      <c r="F138" s="17">
        <v>160135</v>
      </c>
      <c r="G138" s="17">
        <v>760662</v>
      </c>
      <c r="H138" s="17">
        <v>10814653</v>
      </c>
      <c r="I138" s="17">
        <v>145167000</v>
      </c>
      <c r="J138" s="17">
        <v>29756</v>
      </c>
      <c r="K138" s="17">
        <v>14632</v>
      </c>
      <c r="L138" s="17">
        <v>57982</v>
      </c>
      <c r="M138" s="17">
        <v>463019</v>
      </c>
      <c r="N138" s="17">
        <v>151356</v>
      </c>
      <c r="O138" s="17">
        <v>716745</v>
      </c>
      <c r="P138" s="17">
        <v>10139815</v>
      </c>
      <c r="Q138" s="17">
        <v>137377000</v>
      </c>
      <c r="R138" s="17">
        <v>2004</v>
      </c>
      <c r="S138" s="17">
        <v>1038</v>
      </c>
      <c r="T138" s="17">
        <v>3480</v>
      </c>
      <c r="U138" s="17">
        <v>28616</v>
      </c>
      <c r="V138" s="17">
        <v>8779</v>
      </c>
      <c r="W138" s="17">
        <v>43917</v>
      </c>
      <c r="X138" s="17">
        <v>674838</v>
      </c>
      <c r="Y138" s="17">
        <v>7790000</v>
      </c>
      <c r="Z138" s="18">
        <v>6.3</v>
      </c>
      <c r="AA138" s="18">
        <v>6.6</v>
      </c>
      <c r="AB138" s="18">
        <v>5.7</v>
      </c>
      <c r="AC138" s="18">
        <v>5.8</v>
      </c>
      <c r="AD138" s="18">
        <v>5.5</v>
      </c>
      <c r="AE138" s="18">
        <v>5.8</v>
      </c>
      <c r="AF138" s="18">
        <v>6.2</v>
      </c>
      <c r="AG138" s="18">
        <v>5.4</v>
      </c>
    </row>
    <row r="139" spans="1:33" s="19" customFormat="1" ht="13.5">
      <c r="A139" s="16" t="s">
        <v>111</v>
      </c>
      <c r="B139" s="17">
        <v>31841</v>
      </c>
      <c r="C139" s="17">
        <v>15740</v>
      </c>
      <c r="D139" s="17">
        <v>61534</v>
      </c>
      <c r="E139" s="17">
        <v>492318</v>
      </c>
      <c r="F139" s="17">
        <v>160308</v>
      </c>
      <c r="G139" s="17">
        <v>761741</v>
      </c>
      <c r="H139" s="17">
        <v>10815186</v>
      </c>
      <c r="I139" s="17">
        <v>145320000</v>
      </c>
      <c r="J139" s="17">
        <v>29860</v>
      </c>
      <c r="K139" s="17">
        <v>14683</v>
      </c>
      <c r="L139" s="17">
        <v>58187</v>
      </c>
      <c r="M139" s="17">
        <v>464651</v>
      </c>
      <c r="N139" s="17">
        <v>151890</v>
      </c>
      <c r="O139" s="17">
        <v>719271</v>
      </c>
      <c r="P139" s="17">
        <v>10158823</v>
      </c>
      <c r="Q139" s="17">
        <v>137551000</v>
      </c>
      <c r="R139" s="17">
        <v>1981</v>
      </c>
      <c r="S139" s="17">
        <v>1057</v>
      </c>
      <c r="T139" s="17">
        <v>3347</v>
      </c>
      <c r="U139" s="17">
        <v>27667</v>
      </c>
      <c r="V139" s="17">
        <v>8418</v>
      </c>
      <c r="W139" s="17">
        <v>42470</v>
      </c>
      <c r="X139" s="17">
        <v>656363</v>
      </c>
      <c r="Y139" s="17">
        <v>7769000</v>
      </c>
      <c r="Z139" s="18">
        <v>6.2</v>
      </c>
      <c r="AA139" s="18">
        <v>6.7</v>
      </c>
      <c r="AB139" s="18">
        <v>5.4</v>
      </c>
      <c r="AC139" s="18">
        <v>5.6</v>
      </c>
      <c r="AD139" s="18">
        <v>5.3</v>
      </c>
      <c r="AE139" s="18">
        <v>5.6</v>
      </c>
      <c r="AF139" s="18">
        <v>6.1</v>
      </c>
      <c r="AG139" s="18">
        <v>5.3</v>
      </c>
    </row>
    <row r="140" spans="1:33" s="19" customFormat="1" ht="13.5">
      <c r="A140" s="16" t="s">
        <v>112</v>
      </c>
      <c r="B140" s="17">
        <v>31893</v>
      </c>
      <c r="C140" s="17">
        <v>15772</v>
      </c>
      <c r="D140" s="17">
        <v>61561</v>
      </c>
      <c r="E140" s="17">
        <v>492373</v>
      </c>
      <c r="F140" s="17">
        <v>160466</v>
      </c>
      <c r="G140" s="17">
        <v>762065</v>
      </c>
      <c r="H140" s="17">
        <v>10819954</v>
      </c>
      <c r="I140" s="17">
        <v>144854000</v>
      </c>
      <c r="J140" s="17">
        <v>29808</v>
      </c>
      <c r="K140" s="17">
        <v>14657</v>
      </c>
      <c r="L140" s="17">
        <v>58085</v>
      </c>
      <c r="M140" s="17">
        <v>463841</v>
      </c>
      <c r="N140" s="17">
        <v>151624</v>
      </c>
      <c r="O140" s="17">
        <v>718015</v>
      </c>
      <c r="P140" s="17">
        <v>10126901</v>
      </c>
      <c r="Q140" s="17">
        <v>136684000</v>
      </c>
      <c r="R140" s="17">
        <v>2085</v>
      </c>
      <c r="S140" s="17">
        <v>1115</v>
      </c>
      <c r="T140" s="17">
        <v>3476</v>
      </c>
      <c r="U140" s="17">
        <v>28532</v>
      </c>
      <c r="V140" s="17">
        <v>8842</v>
      </c>
      <c r="W140" s="17">
        <v>44050</v>
      </c>
      <c r="X140" s="17">
        <v>693053</v>
      </c>
      <c r="Y140" s="17">
        <v>8170000</v>
      </c>
      <c r="Z140" s="18">
        <v>6.5</v>
      </c>
      <c r="AA140" s="18">
        <v>7.1</v>
      </c>
      <c r="AB140" s="18">
        <v>5.6</v>
      </c>
      <c r="AC140" s="18">
        <v>5.8</v>
      </c>
      <c r="AD140" s="18">
        <v>5.5</v>
      </c>
      <c r="AE140" s="18">
        <v>5.8</v>
      </c>
      <c r="AF140" s="18">
        <v>6.4</v>
      </c>
      <c r="AG140" s="18">
        <v>5.6</v>
      </c>
    </row>
    <row r="141" spans="1:33" s="19" customFormat="1" ht="13.5">
      <c r="A141" s="16" t="s">
        <v>113</v>
      </c>
      <c r="B141" s="17">
        <v>31795</v>
      </c>
      <c r="C141" s="17">
        <v>15678</v>
      </c>
      <c r="D141" s="17">
        <v>61233</v>
      </c>
      <c r="E141" s="17">
        <v>490444</v>
      </c>
      <c r="F141" s="17">
        <v>159699</v>
      </c>
      <c r="G141" s="17">
        <v>758849</v>
      </c>
      <c r="H141" s="17">
        <v>10828437</v>
      </c>
      <c r="I141" s="17">
        <v>144807000</v>
      </c>
      <c r="J141" s="17">
        <v>29737</v>
      </c>
      <c r="K141" s="17">
        <v>14622</v>
      </c>
      <c r="L141" s="17">
        <v>57944</v>
      </c>
      <c r="M141" s="17">
        <v>462714</v>
      </c>
      <c r="N141" s="17">
        <v>151256</v>
      </c>
      <c r="O141" s="17">
        <v>716273</v>
      </c>
      <c r="P141" s="17">
        <v>10150991</v>
      </c>
      <c r="Q141" s="17">
        <v>136599000</v>
      </c>
      <c r="R141" s="17">
        <v>2058</v>
      </c>
      <c r="S141" s="17">
        <v>1056</v>
      </c>
      <c r="T141" s="17">
        <v>3289</v>
      </c>
      <c r="U141" s="17">
        <v>27730</v>
      </c>
      <c r="V141" s="17">
        <v>8443</v>
      </c>
      <c r="W141" s="17">
        <v>42576</v>
      </c>
      <c r="X141" s="17">
        <v>677446</v>
      </c>
      <c r="Y141" s="17">
        <v>8209000</v>
      </c>
      <c r="Z141" s="18">
        <v>6.5</v>
      </c>
      <c r="AA141" s="18">
        <v>6.7</v>
      </c>
      <c r="AB141" s="18">
        <v>5.4</v>
      </c>
      <c r="AC141" s="18">
        <v>5.7</v>
      </c>
      <c r="AD141" s="18">
        <v>5.3</v>
      </c>
      <c r="AE141" s="18">
        <v>5.6</v>
      </c>
      <c r="AF141" s="18">
        <v>6.3</v>
      </c>
      <c r="AG141" s="18">
        <v>5.7</v>
      </c>
    </row>
    <row r="142" spans="1:33" s="19" customFormat="1" ht="13.5">
      <c r="A142" s="16" t="s">
        <v>114</v>
      </c>
      <c r="B142" s="17">
        <v>32254</v>
      </c>
      <c r="C142" s="17">
        <v>15606</v>
      </c>
      <c r="D142" s="17">
        <v>61896</v>
      </c>
      <c r="E142" s="17">
        <v>482848</v>
      </c>
      <c r="F142" s="17">
        <v>162964</v>
      </c>
      <c r="G142" s="17">
        <v>755568</v>
      </c>
      <c r="H142" s="17">
        <v>10824297</v>
      </c>
      <c r="I142" s="17">
        <v>145301000</v>
      </c>
      <c r="J142" s="17">
        <v>29917</v>
      </c>
      <c r="K142" s="17">
        <v>14424</v>
      </c>
      <c r="L142" s="17">
        <v>58302</v>
      </c>
      <c r="M142" s="17">
        <v>451956</v>
      </c>
      <c r="N142" s="17">
        <v>153064</v>
      </c>
      <c r="O142" s="17">
        <v>707663</v>
      </c>
      <c r="P142" s="17">
        <v>10062414</v>
      </c>
      <c r="Q142" s="17">
        <v>135907000</v>
      </c>
      <c r="R142" s="17">
        <v>2337</v>
      </c>
      <c r="S142" s="17">
        <v>1182</v>
      </c>
      <c r="T142" s="17">
        <v>3594</v>
      </c>
      <c r="U142" s="17">
        <v>30892</v>
      </c>
      <c r="V142" s="17">
        <v>9900</v>
      </c>
      <c r="W142" s="17">
        <v>47905</v>
      </c>
      <c r="X142" s="17">
        <v>761883</v>
      </c>
      <c r="Y142" s="17">
        <v>9395000</v>
      </c>
      <c r="Z142" s="18">
        <v>7.2</v>
      </c>
      <c r="AA142" s="18">
        <v>7.6</v>
      </c>
      <c r="AB142" s="18">
        <v>5.8</v>
      </c>
      <c r="AC142" s="18">
        <v>6.4</v>
      </c>
      <c r="AD142" s="18">
        <v>6.1</v>
      </c>
      <c r="AE142" s="18">
        <v>6.3</v>
      </c>
      <c r="AF142" s="18">
        <v>7</v>
      </c>
      <c r="AG142" s="18">
        <v>6.5</v>
      </c>
    </row>
    <row r="143" spans="1:33" s="19" customFormat="1" ht="13.5">
      <c r="A143" s="16" t="s">
        <v>115</v>
      </c>
      <c r="B143" s="17">
        <v>32308</v>
      </c>
      <c r="C143" s="17">
        <v>15680</v>
      </c>
      <c r="D143" s="17">
        <v>62027</v>
      </c>
      <c r="E143" s="17">
        <v>484080</v>
      </c>
      <c r="F143" s="17">
        <v>163423</v>
      </c>
      <c r="G143" s="17">
        <v>757518</v>
      </c>
      <c r="H143" s="17">
        <v>10863087</v>
      </c>
      <c r="I143" s="17">
        <v>145693000</v>
      </c>
      <c r="J143" s="17">
        <v>30040</v>
      </c>
      <c r="K143" s="17">
        <v>14484</v>
      </c>
      <c r="L143" s="17">
        <v>58545</v>
      </c>
      <c r="M143" s="17">
        <v>453839</v>
      </c>
      <c r="N143" s="17">
        <v>153702</v>
      </c>
      <c r="O143" s="17">
        <v>710610</v>
      </c>
      <c r="P143" s="17">
        <v>10118656</v>
      </c>
      <c r="Q143" s="17">
        <v>136433000</v>
      </c>
      <c r="R143" s="17">
        <v>2268</v>
      </c>
      <c r="S143" s="17">
        <v>1196</v>
      </c>
      <c r="T143" s="17">
        <v>3482</v>
      </c>
      <c r="U143" s="17">
        <v>30241</v>
      </c>
      <c r="V143" s="17">
        <v>9721</v>
      </c>
      <c r="W143" s="17">
        <v>46908</v>
      </c>
      <c r="X143" s="17">
        <v>744431</v>
      </c>
      <c r="Y143" s="17">
        <v>9260000</v>
      </c>
      <c r="Z143" s="18">
        <v>7</v>
      </c>
      <c r="AA143" s="18">
        <v>7.6</v>
      </c>
      <c r="AB143" s="18">
        <v>5.6</v>
      </c>
      <c r="AC143" s="18">
        <v>6.2</v>
      </c>
      <c r="AD143" s="18">
        <v>5.9</v>
      </c>
      <c r="AE143" s="18">
        <v>6.2</v>
      </c>
      <c r="AF143" s="18">
        <v>6.9</v>
      </c>
      <c r="AG143" s="18">
        <v>6.4</v>
      </c>
    </row>
    <row r="144" spans="1:33" s="19" customFormat="1" ht="13.5">
      <c r="A144" s="16" t="s">
        <v>116</v>
      </c>
      <c r="B144" s="17">
        <v>32253</v>
      </c>
      <c r="C144" s="17">
        <v>15648</v>
      </c>
      <c r="D144" s="17">
        <v>61988</v>
      </c>
      <c r="E144" s="17">
        <v>483427</v>
      </c>
      <c r="F144" s="17">
        <v>163286</v>
      </c>
      <c r="G144" s="17">
        <v>756602</v>
      </c>
      <c r="H144" s="17">
        <v>10863270</v>
      </c>
      <c r="I144" s="17">
        <v>145801000</v>
      </c>
      <c r="J144" s="17">
        <v>29987</v>
      </c>
      <c r="K144" s="17">
        <v>14458</v>
      </c>
      <c r="L144" s="17">
        <v>58441</v>
      </c>
      <c r="M144" s="17">
        <v>453032</v>
      </c>
      <c r="N144" s="17">
        <v>153428</v>
      </c>
      <c r="O144" s="17">
        <v>709346</v>
      </c>
      <c r="P144" s="17">
        <v>10132343</v>
      </c>
      <c r="Q144" s="17">
        <v>136783000</v>
      </c>
      <c r="R144" s="17">
        <v>2266</v>
      </c>
      <c r="S144" s="17">
        <v>1190</v>
      </c>
      <c r="T144" s="17">
        <v>3547</v>
      </c>
      <c r="U144" s="17">
        <v>30395</v>
      </c>
      <c r="V144" s="17">
        <v>9858</v>
      </c>
      <c r="W144" s="17">
        <v>47256</v>
      </c>
      <c r="X144" s="17">
        <v>730927</v>
      </c>
      <c r="Y144" s="17">
        <v>9018000</v>
      </c>
      <c r="Z144" s="18">
        <v>7</v>
      </c>
      <c r="AA144" s="18">
        <v>7.6</v>
      </c>
      <c r="AB144" s="18">
        <v>5.7</v>
      </c>
      <c r="AC144" s="18">
        <v>6.3</v>
      </c>
      <c r="AD144" s="18">
        <v>6</v>
      </c>
      <c r="AE144" s="18">
        <v>6.2</v>
      </c>
      <c r="AF144" s="18">
        <v>6.7</v>
      </c>
      <c r="AG144" s="18">
        <v>6.2</v>
      </c>
    </row>
    <row r="145" spans="1:33" s="19" customFormat="1" ht="13.5">
      <c r="A145" s="16" t="s">
        <v>117</v>
      </c>
      <c r="B145" s="17">
        <v>32519</v>
      </c>
      <c r="C145" s="17">
        <v>15757</v>
      </c>
      <c r="D145" s="17">
        <v>62633</v>
      </c>
      <c r="E145" s="17">
        <v>487794</v>
      </c>
      <c r="F145" s="17">
        <v>164863</v>
      </c>
      <c r="G145" s="17">
        <v>763566</v>
      </c>
      <c r="H145" s="17">
        <v>10914353</v>
      </c>
      <c r="I145" s="17">
        <v>145925000</v>
      </c>
      <c r="J145" s="17">
        <v>30384</v>
      </c>
      <c r="K145" s="17">
        <v>14650</v>
      </c>
      <c r="L145" s="17">
        <v>59216</v>
      </c>
      <c r="M145" s="17">
        <v>459041</v>
      </c>
      <c r="N145" s="17">
        <v>155463</v>
      </c>
      <c r="O145" s="17">
        <v>718754</v>
      </c>
      <c r="P145" s="17">
        <v>10206596</v>
      </c>
      <c r="Q145" s="17">
        <v>137424000</v>
      </c>
      <c r="R145" s="17">
        <v>2135</v>
      </c>
      <c r="S145" s="17">
        <v>1107</v>
      </c>
      <c r="T145" s="17">
        <v>3417</v>
      </c>
      <c r="U145" s="17">
        <v>28753</v>
      </c>
      <c r="V145" s="17">
        <v>9400</v>
      </c>
      <c r="W145" s="17">
        <v>44812</v>
      </c>
      <c r="X145" s="17">
        <v>707757</v>
      </c>
      <c r="Y145" s="17">
        <v>8501000</v>
      </c>
      <c r="Z145" s="18">
        <v>6.6</v>
      </c>
      <c r="AA145" s="18">
        <v>7</v>
      </c>
      <c r="AB145" s="18">
        <v>5.5</v>
      </c>
      <c r="AC145" s="18">
        <v>5.9</v>
      </c>
      <c r="AD145" s="18">
        <v>5.7</v>
      </c>
      <c r="AE145" s="18">
        <v>5.9</v>
      </c>
      <c r="AF145" s="18">
        <v>6.5</v>
      </c>
      <c r="AG145" s="18">
        <v>5.8</v>
      </c>
    </row>
    <row r="146" spans="1:33" s="19" customFormat="1" ht="13.5">
      <c r="A146" s="16" t="s">
        <v>118</v>
      </c>
      <c r="B146" s="17">
        <v>32448</v>
      </c>
      <c r="C146" s="17">
        <v>15763</v>
      </c>
      <c r="D146" s="17">
        <v>62764</v>
      </c>
      <c r="E146" s="17">
        <v>487229</v>
      </c>
      <c r="F146" s="17">
        <v>164543</v>
      </c>
      <c r="G146" s="17">
        <v>762747</v>
      </c>
      <c r="H146" s="17">
        <v>10891595</v>
      </c>
      <c r="I146" s="17">
        <v>146067000</v>
      </c>
      <c r="J146" s="17">
        <v>30309</v>
      </c>
      <c r="K146" s="17">
        <v>14614</v>
      </c>
      <c r="L146" s="17">
        <v>59069</v>
      </c>
      <c r="M146" s="17">
        <v>457903</v>
      </c>
      <c r="N146" s="17">
        <v>155077</v>
      </c>
      <c r="O146" s="17">
        <v>716972</v>
      </c>
      <c r="P146" s="17">
        <v>10164304</v>
      </c>
      <c r="Q146" s="17">
        <v>137567000</v>
      </c>
      <c r="R146" s="17">
        <v>2139</v>
      </c>
      <c r="S146" s="17">
        <v>1149</v>
      </c>
      <c r="T146" s="17">
        <v>3695</v>
      </c>
      <c r="U146" s="17">
        <v>29326</v>
      </c>
      <c r="V146" s="17">
        <v>9466</v>
      </c>
      <c r="W146" s="17">
        <v>45775</v>
      </c>
      <c r="X146" s="17">
        <v>727291</v>
      </c>
      <c r="Y146" s="17">
        <v>8500000</v>
      </c>
      <c r="Z146" s="18">
        <v>6.6</v>
      </c>
      <c r="AA146" s="18">
        <v>7.3</v>
      </c>
      <c r="AB146" s="18">
        <v>5.9</v>
      </c>
      <c r="AC146" s="18">
        <v>6</v>
      </c>
      <c r="AD146" s="18">
        <v>5.8</v>
      </c>
      <c r="AE146" s="18">
        <v>6</v>
      </c>
      <c r="AF146" s="18">
        <v>6.7</v>
      </c>
      <c r="AG146" s="18">
        <v>5.8</v>
      </c>
    </row>
    <row r="147" spans="1:33" s="19" customFormat="1" ht="13.5">
      <c r="A147" s="16" t="s">
        <v>119</v>
      </c>
      <c r="B147" s="17">
        <v>32877</v>
      </c>
      <c r="C147" s="17">
        <v>15999</v>
      </c>
      <c r="D147" s="17">
        <v>63543</v>
      </c>
      <c r="E147" s="17">
        <v>492734</v>
      </c>
      <c r="F147" s="17">
        <v>166282</v>
      </c>
      <c r="G147" s="17">
        <v>771435</v>
      </c>
      <c r="H147" s="17">
        <v>11012681</v>
      </c>
      <c r="I147" s="17">
        <v>148117000</v>
      </c>
      <c r="J147" s="17">
        <v>30409</v>
      </c>
      <c r="K147" s="17">
        <v>14662</v>
      </c>
      <c r="L147" s="17">
        <v>59265</v>
      </c>
      <c r="M147" s="17">
        <v>459417</v>
      </c>
      <c r="N147" s="17">
        <v>155590</v>
      </c>
      <c r="O147" s="17">
        <v>719343</v>
      </c>
      <c r="P147" s="17">
        <v>10177640</v>
      </c>
      <c r="Q147" s="17">
        <v>138468000</v>
      </c>
      <c r="R147" s="17">
        <v>2468</v>
      </c>
      <c r="S147" s="17">
        <v>1337</v>
      </c>
      <c r="T147" s="17">
        <v>4278</v>
      </c>
      <c r="U147" s="17">
        <v>33317</v>
      </c>
      <c r="V147" s="17">
        <v>10692</v>
      </c>
      <c r="W147" s="17">
        <v>52092</v>
      </c>
      <c r="X147" s="17">
        <v>835041</v>
      </c>
      <c r="Y147" s="17">
        <v>9649000</v>
      </c>
      <c r="Z147" s="18">
        <v>7.5</v>
      </c>
      <c r="AA147" s="18">
        <v>8.4</v>
      </c>
      <c r="AB147" s="18">
        <v>6.7</v>
      </c>
      <c r="AC147" s="18">
        <v>6.8</v>
      </c>
      <c r="AD147" s="18">
        <v>6.4</v>
      </c>
      <c r="AE147" s="18">
        <v>6.8</v>
      </c>
      <c r="AF147" s="18">
        <v>7.6</v>
      </c>
      <c r="AG147" s="18">
        <v>6.5</v>
      </c>
    </row>
    <row r="148" spans="1:33" s="19" customFormat="1" ht="13.5">
      <c r="A148" s="16" t="s">
        <v>120</v>
      </c>
      <c r="B148" s="17">
        <v>32814</v>
      </c>
      <c r="C148" s="17">
        <v>15980</v>
      </c>
      <c r="D148" s="17">
        <v>63465</v>
      </c>
      <c r="E148" s="17">
        <v>492772</v>
      </c>
      <c r="F148" s="17">
        <v>166169</v>
      </c>
      <c r="G148" s="17">
        <v>771200</v>
      </c>
      <c r="H148" s="17">
        <v>10952008</v>
      </c>
      <c r="I148" s="17">
        <v>147822000</v>
      </c>
      <c r="J148" s="17">
        <v>30526</v>
      </c>
      <c r="K148" s="17">
        <v>14719</v>
      </c>
      <c r="L148" s="17">
        <v>59494</v>
      </c>
      <c r="M148" s="17">
        <v>461192</v>
      </c>
      <c r="N148" s="17">
        <v>156192</v>
      </c>
      <c r="O148" s="17">
        <v>722123</v>
      </c>
      <c r="P148" s="17">
        <v>10164895</v>
      </c>
      <c r="Q148" s="17">
        <v>138503000</v>
      </c>
      <c r="R148" s="17">
        <v>2288</v>
      </c>
      <c r="S148" s="17">
        <v>1261</v>
      </c>
      <c r="T148" s="17">
        <v>3971</v>
      </c>
      <c r="U148" s="17">
        <v>31580</v>
      </c>
      <c r="V148" s="17">
        <v>9977</v>
      </c>
      <c r="W148" s="17">
        <v>49077</v>
      </c>
      <c r="X148" s="17">
        <v>787113</v>
      </c>
      <c r="Y148" s="17">
        <v>9319000</v>
      </c>
      <c r="Z148" s="18">
        <v>7</v>
      </c>
      <c r="AA148" s="18">
        <v>7.9</v>
      </c>
      <c r="AB148" s="18">
        <v>6.3</v>
      </c>
      <c r="AC148" s="18">
        <v>6.4</v>
      </c>
      <c r="AD148" s="18">
        <v>6</v>
      </c>
      <c r="AE148" s="18">
        <v>6.4</v>
      </c>
      <c r="AF148" s="18">
        <v>7.2</v>
      </c>
      <c r="AG148" s="18">
        <v>6.3</v>
      </c>
    </row>
    <row r="149" spans="1:33" s="19" customFormat="1" ht="13.5">
      <c r="A149" s="16" t="s">
        <v>121</v>
      </c>
      <c r="B149" s="17">
        <v>32652</v>
      </c>
      <c r="C149" s="17">
        <v>15852</v>
      </c>
      <c r="D149" s="17">
        <v>63180</v>
      </c>
      <c r="E149" s="17">
        <v>490361</v>
      </c>
      <c r="F149" s="17">
        <v>165373</v>
      </c>
      <c r="G149" s="17">
        <v>767418</v>
      </c>
      <c r="H149" s="17">
        <v>10917917</v>
      </c>
      <c r="I149" s="17">
        <v>146967000</v>
      </c>
      <c r="J149" s="17">
        <v>30441</v>
      </c>
      <c r="K149" s="17">
        <v>14677</v>
      </c>
      <c r="L149" s="17">
        <v>59327</v>
      </c>
      <c r="M149" s="17">
        <v>459896</v>
      </c>
      <c r="N149" s="17">
        <v>155753</v>
      </c>
      <c r="O149" s="17">
        <v>720094</v>
      </c>
      <c r="P149" s="17">
        <v>10162367</v>
      </c>
      <c r="Q149" s="17">
        <v>138137000</v>
      </c>
      <c r="R149" s="17">
        <v>2211</v>
      </c>
      <c r="S149" s="17">
        <v>1175</v>
      </c>
      <c r="T149" s="17">
        <v>3853</v>
      </c>
      <c r="U149" s="17">
        <v>30465</v>
      </c>
      <c r="V149" s="17">
        <v>9620</v>
      </c>
      <c r="W149" s="17">
        <v>47324</v>
      </c>
      <c r="X149" s="17">
        <v>755550</v>
      </c>
      <c r="Y149" s="17">
        <v>8830000</v>
      </c>
      <c r="Z149" s="18">
        <v>6.8</v>
      </c>
      <c r="AA149" s="18">
        <v>7.4</v>
      </c>
      <c r="AB149" s="18">
        <v>6.1</v>
      </c>
      <c r="AC149" s="18">
        <v>6.2</v>
      </c>
      <c r="AD149" s="18">
        <v>5.8</v>
      </c>
      <c r="AE149" s="18">
        <v>6.2</v>
      </c>
      <c r="AF149" s="18">
        <v>6.9</v>
      </c>
      <c r="AG149" s="18">
        <v>6</v>
      </c>
    </row>
    <row r="150" spans="1:33" s="19" customFormat="1" ht="13.5">
      <c r="A150" s="16" t="s">
        <v>122</v>
      </c>
      <c r="B150" s="17">
        <v>32574</v>
      </c>
      <c r="C150" s="17">
        <v>15786</v>
      </c>
      <c r="D150" s="17">
        <v>62989</v>
      </c>
      <c r="E150" s="17">
        <v>488137</v>
      </c>
      <c r="F150" s="17">
        <v>164678</v>
      </c>
      <c r="G150" s="17">
        <v>764164</v>
      </c>
      <c r="H150" s="17">
        <v>10909724</v>
      </c>
      <c r="I150" s="17">
        <v>146166000</v>
      </c>
      <c r="J150" s="17">
        <v>30352</v>
      </c>
      <c r="K150" s="17">
        <v>14634</v>
      </c>
      <c r="L150" s="17">
        <v>59152</v>
      </c>
      <c r="M150" s="17">
        <v>458544</v>
      </c>
      <c r="N150" s="17">
        <v>155295</v>
      </c>
      <c r="O150" s="17">
        <v>717977</v>
      </c>
      <c r="P150" s="17">
        <v>10177470</v>
      </c>
      <c r="Q150" s="17">
        <v>137731000</v>
      </c>
      <c r="R150" s="17">
        <v>2222</v>
      </c>
      <c r="S150" s="17">
        <v>1152</v>
      </c>
      <c r="T150" s="17">
        <v>3837</v>
      </c>
      <c r="U150" s="17">
        <v>29593</v>
      </c>
      <c r="V150" s="17">
        <v>9383</v>
      </c>
      <c r="W150" s="17">
        <v>46187</v>
      </c>
      <c r="X150" s="17">
        <v>732254</v>
      </c>
      <c r="Y150" s="17">
        <v>8436000</v>
      </c>
      <c r="Z150" s="18">
        <v>6.8</v>
      </c>
      <c r="AA150" s="18">
        <v>7.3</v>
      </c>
      <c r="AB150" s="18">
        <v>6.1</v>
      </c>
      <c r="AC150" s="18">
        <v>6.1</v>
      </c>
      <c r="AD150" s="18">
        <v>5.7</v>
      </c>
      <c r="AE150" s="18">
        <v>6</v>
      </c>
      <c r="AF150" s="18">
        <v>6.7</v>
      </c>
      <c r="AG150" s="18">
        <v>5.8</v>
      </c>
    </row>
    <row r="151" spans="1:33" s="19" customFormat="1" ht="13.5">
      <c r="A151" s="16" t="s">
        <v>123</v>
      </c>
      <c r="B151" s="17">
        <v>32645</v>
      </c>
      <c r="C151" s="17">
        <v>15819</v>
      </c>
      <c r="D151" s="17">
        <v>63078</v>
      </c>
      <c r="E151" s="17">
        <v>489091</v>
      </c>
      <c r="F151" s="17">
        <v>164921</v>
      </c>
      <c r="G151" s="17">
        <v>765554</v>
      </c>
      <c r="H151" s="17">
        <v>10911490</v>
      </c>
      <c r="I151" s="17">
        <v>146787000</v>
      </c>
      <c r="J151" s="17">
        <v>30550</v>
      </c>
      <c r="K151" s="17">
        <v>14730</v>
      </c>
      <c r="L151" s="17">
        <v>59539</v>
      </c>
      <c r="M151" s="17">
        <v>461540</v>
      </c>
      <c r="N151" s="17">
        <v>156310</v>
      </c>
      <c r="O151" s="17">
        <v>722669</v>
      </c>
      <c r="P151" s="17">
        <v>10223661</v>
      </c>
      <c r="Q151" s="17">
        <v>138619000</v>
      </c>
      <c r="R151" s="17">
        <v>2095</v>
      </c>
      <c r="S151" s="17">
        <v>1089</v>
      </c>
      <c r="T151" s="17">
        <v>3539</v>
      </c>
      <c r="U151" s="17">
        <v>27551</v>
      </c>
      <c r="V151" s="17">
        <v>8611</v>
      </c>
      <c r="W151" s="17">
        <v>42885</v>
      </c>
      <c r="X151" s="17">
        <v>687829</v>
      </c>
      <c r="Y151" s="17">
        <v>8169000</v>
      </c>
      <c r="Z151" s="18">
        <v>6.4</v>
      </c>
      <c r="AA151" s="18">
        <v>6.9</v>
      </c>
      <c r="AB151" s="18">
        <v>5.6</v>
      </c>
      <c r="AC151" s="18">
        <v>5.6</v>
      </c>
      <c r="AD151" s="18">
        <v>5.2</v>
      </c>
      <c r="AE151" s="18">
        <v>5.6</v>
      </c>
      <c r="AF151" s="18">
        <v>6.3</v>
      </c>
      <c r="AG151" s="18">
        <v>5.6</v>
      </c>
    </row>
    <row r="152" spans="1:33" s="19" customFormat="1" ht="13.5">
      <c r="A152" s="16" t="s">
        <v>124</v>
      </c>
      <c r="B152" s="17">
        <v>32721</v>
      </c>
      <c r="C152" s="17">
        <v>15887</v>
      </c>
      <c r="D152" s="17">
        <v>63272</v>
      </c>
      <c r="E152" s="17">
        <v>489982</v>
      </c>
      <c r="F152" s="17">
        <v>165140</v>
      </c>
      <c r="G152" s="17">
        <v>767002</v>
      </c>
      <c r="H152" s="17">
        <v>10947056</v>
      </c>
      <c r="I152" s="17">
        <v>146969000</v>
      </c>
      <c r="J152" s="17">
        <v>30637</v>
      </c>
      <c r="K152" s="17">
        <v>14771</v>
      </c>
      <c r="L152" s="17">
        <v>59708</v>
      </c>
      <c r="M152" s="17">
        <v>462849</v>
      </c>
      <c r="N152" s="17">
        <v>156754</v>
      </c>
      <c r="O152" s="17">
        <v>724719</v>
      </c>
      <c r="P152" s="17">
        <v>10256517</v>
      </c>
      <c r="Q152" s="17">
        <v>138700000</v>
      </c>
      <c r="R152" s="17">
        <v>2084</v>
      </c>
      <c r="S152" s="17">
        <v>1116</v>
      </c>
      <c r="T152" s="17">
        <v>3564</v>
      </c>
      <c r="U152" s="17">
        <v>27133</v>
      </c>
      <c r="V152" s="17">
        <v>8386</v>
      </c>
      <c r="W152" s="17">
        <v>42283</v>
      </c>
      <c r="X152" s="17">
        <v>690539</v>
      </c>
      <c r="Y152" s="17">
        <v>8269000</v>
      </c>
      <c r="Z152" s="18">
        <v>6.4</v>
      </c>
      <c r="AA152" s="18">
        <v>7</v>
      </c>
      <c r="AB152" s="18">
        <v>5.6</v>
      </c>
      <c r="AC152" s="18">
        <v>5.5</v>
      </c>
      <c r="AD152" s="18">
        <v>5.0999999999999996</v>
      </c>
      <c r="AE152" s="18">
        <v>5.5</v>
      </c>
      <c r="AF152" s="18">
        <v>6.3</v>
      </c>
      <c r="AG152" s="18">
        <v>5.6</v>
      </c>
    </row>
    <row r="153" spans="1:33" s="19" customFormat="1" ht="13.5">
      <c r="A153" s="16" t="s">
        <v>125</v>
      </c>
      <c r="B153" s="17">
        <v>32688</v>
      </c>
      <c r="C153" s="17">
        <v>15857</v>
      </c>
      <c r="D153" s="17">
        <v>63198</v>
      </c>
      <c r="E153" s="17">
        <v>489320</v>
      </c>
      <c r="F153" s="17">
        <v>164883</v>
      </c>
      <c r="G153" s="17">
        <v>765946</v>
      </c>
      <c r="H153" s="17">
        <v>10920152</v>
      </c>
      <c r="I153" s="17">
        <v>146501000</v>
      </c>
      <c r="J153" s="17">
        <v>30734</v>
      </c>
      <c r="K153" s="17">
        <v>14818</v>
      </c>
      <c r="L153" s="17">
        <v>59896</v>
      </c>
      <c r="M153" s="17">
        <v>464309</v>
      </c>
      <c r="N153" s="17">
        <v>157247</v>
      </c>
      <c r="O153" s="17">
        <v>727004</v>
      </c>
      <c r="P153" s="17">
        <v>10271784</v>
      </c>
      <c r="Q153" s="17">
        <v>138556000</v>
      </c>
      <c r="R153" s="17">
        <v>1954</v>
      </c>
      <c r="S153" s="17">
        <v>1039</v>
      </c>
      <c r="T153" s="17">
        <v>3302</v>
      </c>
      <c r="U153" s="17">
        <v>25011</v>
      </c>
      <c r="V153" s="17">
        <v>7636</v>
      </c>
      <c r="W153" s="17">
        <v>38942</v>
      </c>
      <c r="X153" s="17">
        <v>648368</v>
      </c>
      <c r="Y153" s="17">
        <v>7945000</v>
      </c>
      <c r="Z153" s="18">
        <v>6</v>
      </c>
      <c r="AA153" s="18">
        <v>6.6</v>
      </c>
      <c r="AB153" s="18">
        <v>5.2</v>
      </c>
      <c r="AC153" s="18">
        <v>5.0999999999999996</v>
      </c>
      <c r="AD153" s="18">
        <v>4.5999999999999996</v>
      </c>
      <c r="AE153" s="18">
        <v>5.0999999999999996</v>
      </c>
      <c r="AF153" s="18">
        <v>5.9</v>
      </c>
      <c r="AG153" s="18">
        <v>5.4</v>
      </c>
    </row>
    <row r="154" spans="1:33" s="19" customFormat="1" ht="13.5">
      <c r="A154" s="16" t="s">
        <v>126</v>
      </c>
      <c r="B154" s="17">
        <v>32696</v>
      </c>
      <c r="C154" s="17">
        <v>15797</v>
      </c>
      <c r="D154" s="17">
        <v>63485</v>
      </c>
      <c r="E154" s="17">
        <v>484983</v>
      </c>
      <c r="F154" s="17">
        <v>168059</v>
      </c>
      <c r="G154" s="17">
        <v>765020</v>
      </c>
      <c r="H154" s="17">
        <v>10907961</v>
      </c>
      <c r="I154" s="17">
        <v>146068000</v>
      </c>
      <c r="J154" s="17">
        <v>30484</v>
      </c>
      <c r="K154" s="17">
        <v>14665</v>
      </c>
      <c r="L154" s="17">
        <v>59742</v>
      </c>
      <c r="M154" s="17">
        <v>456903</v>
      </c>
      <c r="N154" s="17">
        <v>159206</v>
      </c>
      <c r="O154" s="17">
        <v>721000</v>
      </c>
      <c r="P154" s="17">
        <v>10181137</v>
      </c>
      <c r="Q154" s="17">
        <v>136924000</v>
      </c>
      <c r="R154" s="17">
        <v>2212</v>
      </c>
      <c r="S154" s="17">
        <v>1132</v>
      </c>
      <c r="T154" s="17">
        <v>3743</v>
      </c>
      <c r="U154" s="17">
        <v>28080</v>
      </c>
      <c r="V154" s="17">
        <v>8853</v>
      </c>
      <c r="W154" s="17">
        <v>44020</v>
      </c>
      <c r="X154" s="17">
        <v>726824</v>
      </c>
      <c r="Y154" s="17">
        <v>9144000</v>
      </c>
      <c r="Z154" s="18">
        <v>6.8</v>
      </c>
      <c r="AA154" s="18">
        <v>7.2</v>
      </c>
      <c r="AB154" s="18">
        <v>5.9</v>
      </c>
      <c r="AC154" s="18">
        <v>5.8</v>
      </c>
      <c r="AD154" s="18">
        <v>5.3</v>
      </c>
      <c r="AE154" s="18">
        <v>5.8</v>
      </c>
      <c r="AF154" s="18">
        <v>6.7</v>
      </c>
      <c r="AG154" s="18">
        <v>6.3</v>
      </c>
    </row>
    <row r="155" spans="1:33" s="19" customFormat="1" ht="13.5">
      <c r="A155" s="16" t="s">
        <v>127</v>
      </c>
      <c r="B155" s="17">
        <v>32708</v>
      </c>
      <c r="C155" s="17">
        <v>15871</v>
      </c>
      <c r="D155" s="17">
        <v>63517</v>
      </c>
      <c r="E155" s="17">
        <v>486226</v>
      </c>
      <c r="F155" s="17">
        <v>168466</v>
      </c>
      <c r="G155" s="17">
        <v>766788</v>
      </c>
      <c r="H155" s="17">
        <v>10907931</v>
      </c>
      <c r="I155" s="17">
        <v>146154000</v>
      </c>
      <c r="J155" s="17">
        <v>30680</v>
      </c>
      <c r="K155" s="17">
        <v>14760</v>
      </c>
      <c r="L155" s="17">
        <v>60124</v>
      </c>
      <c r="M155" s="17">
        <v>459828</v>
      </c>
      <c r="N155" s="17">
        <v>160225</v>
      </c>
      <c r="O155" s="17">
        <v>725617</v>
      </c>
      <c r="P155" s="17">
        <v>10226994</v>
      </c>
      <c r="Q155" s="17">
        <v>137384000</v>
      </c>
      <c r="R155" s="17">
        <v>2028</v>
      </c>
      <c r="S155" s="17">
        <v>1111</v>
      </c>
      <c r="T155" s="17">
        <v>3393</v>
      </c>
      <c r="U155" s="17">
        <v>26398</v>
      </c>
      <c r="V155" s="17">
        <v>8241</v>
      </c>
      <c r="W155" s="17">
        <v>41171</v>
      </c>
      <c r="X155" s="17">
        <v>680937</v>
      </c>
      <c r="Y155" s="17">
        <v>8770000</v>
      </c>
      <c r="Z155" s="18">
        <v>6.2</v>
      </c>
      <c r="AA155" s="18">
        <v>7</v>
      </c>
      <c r="AB155" s="18">
        <v>5.3</v>
      </c>
      <c r="AC155" s="18">
        <v>5.4</v>
      </c>
      <c r="AD155" s="18">
        <v>4.9000000000000004</v>
      </c>
      <c r="AE155" s="18">
        <v>5.4</v>
      </c>
      <c r="AF155" s="18">
        <v>6.2</v>
      </c>
      <c r="AG155" s="18">
        <v>6</v>
      </c>
    </row>
    <row r="156" spans="1:33" s="19" customFormat="1" ht="13.5">
      <c r="A156" s="16" t="s">
        <v>128</v>
      </c>
      <c r="B156" s="17">
        <v>32747</v>
      </c>
      <c r="C156" s="17">
        <v>15875</v>
      </c>
      <c r="D156" s="17">
        <v>63609</v>
      </c>
      <c r="E156" s="17">
        <v>486935</v>
      </c>
      <c r="F156" s="17">
        <v>168876</v>
      </c>
      <c r="G156" s="17">
        <v>768042</v>
      </c>
      <c r="H156" s="17">
        <v>10914373</v>
      </c>
      <c r="I156" s="17">
        <v>146525000</v>
      </c>
      <c r="J156" s="17">
        <v>30698</v>
      </c>
      <c r="K156" s="17">
        <v>14768</v>
      </c>
      <c r="L156" s="17">
        <v>60160</v>
      </c>
      <c r="M156" s="17">
        <v>460101</v>
      </c>
      <c r="N156" s="17">
        <v>160321</v>
      </c>
      <c r="O156" s="17">
        <v>726048</v>
      </c>
      <c r="P156" s="17">
        <v>10217821</v>
      </c>
      <c r="Q156" s="17">
        <v>137691000</v>
      </c>
      <c r="R156" s="17">
        <v>2049</v>
      </c>
      <c r="S156" s="17">
        <v>1107</v>
      </c>
      <c r="T156" s="17">
        <v>3449</v>
      </c>
      <c r="U156" s="17">
        <v>26834</v>
      </c>
      <c r="V156" s="17">
        <v>8555</v>
      </c>
      <c r="W156" s="17">
        <v>41994</v>
      </c>
      <c r="X156" s="17">
        <v>696552</v>
      </c>
      <c r="Y156" s="17">
        <v>8834000</v>
      </c>
      <c r="Z156" s="18">
        <v>6.3</v>
      </c>
      <c r="AA156" s="18">
        <v>7</v>
      </c>
      <c r="AB156" s="18">
        <v>5.4</v>
      </c>
      <c r="AC156" s="18">
        <v>5.5</v>
      </c>
      <c r="AD156" s="18">
        <v>5.0999999999999996</v>
      </c>
      <c r="AE156" s="18">
        <v>5.5</v>
      </c>
      <c r="AF156" s="18">
        <v>6.4</v>
      </c>
      <c r="AG156" s="18">
        <v>6</v>
      </c>
    </row>
    <row r="157" spans="1:33" s="19" customFormat="1" ht="13.5">
      <c r="A157" s="16" t="s">
        <v>129</v>
      </c>
      <c r="B157" s="17">
        <v>32918</v>
      </c>
      <c r="C157" s="17">
        <v>15950</v>
      </c>
      <c r="D157" s="17">
        <v>63914</v>
      </c>
      <c r="E157" s="17">
        <v>489536</v>
      </c>
      <c r="F157" s="17">
        <v>169836</v>
      </c>
      <c r="G157" s="17">
        <v>772154</v>
      </c>
      <c r="H157" s="17">
        <v>10934423</v>
      </c>
      <c r="I157" s="17">
        <v>146260000</v>
      </c>
      <c r="J157" s="17">
        <v>31040</v>
      </c>
      <c r="K157" s="17">
        <v>14933</v>
      </c>
      <c r="L157" s="17">
        <v>60830</v>
      </c>
      <c r="M157" s="17">
        <v>465223</v>
      </c>
      <c r="N157" s="17">
        <v>162106</v>
      </c>
      <c r="O157" s="17">
        <v>734132</v>
      </c>
      <c r="P157" s="17">
        <v>10301309</v>
      </c>
      <c r="Q157" s="17">
        <v>138423000</v>
      </c>
      <c r="R157" s="17">
        <v>1878</v>
      </c>
      <c r="S157" s="17">
        <v>1017</v>
      </c>
      <c r="T157" s="17">
        <v>3084</v>
      </c>
      <c r="U157" s="17">
        <v>24313</v>
      </c>
      <c r="V157" s="17">
        <v>7730</v>
      </c>
      <c r="W157" s="17">
        <v>38022</v>
      </c>
      <c r="X157" s="17">
        <v>633114</v>
      </c>
      <c r="Y157" s="17">
        <v>7837000</v>
      </c>
      <c r="Z157" s="18">
        <v>5.7</v>
      </c>
      <c r="AA157" s="18">
        <v>6.4</v>
      </c>
      <c r="AB157" s="18">
        <v>4.8</v>
      </c>
      <c r="AC157" s="18">
        <v>5</v>
      </c>
      <c r="AD157" s="18">
        <v>4.5999999999999996</v>
      </c>
      <c r="AE157" s="18">
        <v>4.9000000000000004</v>
      </c>
      <c r="AF157" s="18">
        <v>5.8</v>
      </c>
      <c r="AG157" s="18">
        <v>5.4</v>
      </c>
    </row>
    <row r="158" spans="1:33" s="19" customFormat="1" ht="13.5">
      <c r="A158" s="16" t="s">
        <v>130</v>
      </c>
      <c r="B158" s="17">
        <v>32900</v>
      </c>
      <c r="C158" s="17">
        <v>15960</v>
      </c>
      <c r="D158" s="17">
        <v>63978</v>
      </c>
      <c r="E158" s="17">
        <v>489710</v>
      </c>
      <c r="F158" s="17">
        <v>170074</v>
      </c>
      <c r="G158" s="17">
        <v>772622</v>
      </c>
      <c r="H158" s="17">
        <v>10924543</v>
      </c>
      <c r="I158" s="17">
        <v>146659000</v>
      </c>
      <c r="J158" s="17">
        <v>31063</v>
      </c>
      <c r="K158" s="17">
        <v>14944</v>
      </c>
      <c r="L158" s="17">
        <v>60875</v>
      </c>
      <c r="M158" s="17">
        <v>465567</v>
      </c>
      <c r="N158" s="17">
        <v>162225</v>
      </c>
      <c r="O158" s="17">
        <v>734674</v>
      </c>
      <c r="P158" s="17">
        <v>10288873</v>
      </c>
      <c r="Q158" s="17">
        <v>138867000</v>
      </c>
      <c r="R158" s="17">
        <v>1837</v>
      </c>
      <c r="S158" s="17">
        <v>1016</v>
      </c>
      <c r="T158" s="17">
        <v>3103</v>
      </c>
      <c r="U158" s="17">
        <v>24143</v>
      </c>
      <c r="V158" s="17">
        <v>7849</v>
      </c>
      <c r="W158" s="17">
        <v>37948</v>
      </c>
      <c r="X158" s="17">
        <v>635670</v>
      </c>
      <c r="Y158" s="17">
        <v>7792000</v>
      </c>
      <c r="Z158" s="18">
        <v>5.6</v>
      </c>
      <c r="AA158" s="18">
        <v>6.4</v>
      </c>
      <c r="AB158" s="18">
        <v>4.9000000000000004</v>
      </c>
      <c r="AC158" s="18">
        <v>4.9000000000000004</v>
      </c>
      <c r="AD158" s="18">
        <v>4.5999999999999996</v>
      </c>
      <c r="AE158" s="18">
        <v>4.9000000000000004</v>
      </c>
      <c r="AF158" s="18">
        <v>5.8</v>
      </c>
      <c r="AG158" s="18">
        <v>5.3</v>
      </c>
    </row>
    <row r="159" spans="1:33" s="19" customFormat="1" ht="13.5">
      <c r="A159" s="16" t="s">
        <v>131</v>
      </c>
      <c r="B159" s="17">
        <v>33135</v>
      </c>
      <c r="C159" s="17">
        <v>16083</v>
      </c>
      <c r="D159" s="17">
        <v>64443</v>
      </c>
      <c r="E159" s="17">
        <v>492554</v>
      </c>
      <c r="F159" s="17">
        <v>170891</v>
      </c>
      <c r="G159" s="17">
        <v>777106</v>
      </c>
      <c r="H159" s="17">
        <v>11019425</v>
      </c>
      <c r="I159" s="17">
        <v>148478000</v>
      </c>
      <c r="J159" s="17">
        <v>31064</v>
      </c>
      <c r="K159" s="17">
        <v>14944</v>
      </c>
      <c r="L159" s="17">
        <v>60877</v>
      </c>
      <c r="M159" s="17">
        <v>465589</v>
      </c>
      <c r="N159" s="17">
        <v>162233</v>
      </c>
      <c r="O159" s="17">
        <v>734707</v>
      </c>
      <c r="P159" s="17">
        <v>10308194</v>
      </c>
      <c r="Q159" s="17">
        <v>139861000</v>
      </c>
      <c r="R159" s="17">
        <v>2071</v>
      </c>
      <c r="S159" s="17">
        <v>1139</v>
      </c>
      <c r="T159" s="17">
        <v>3566</v>
      </c>
      <c r="U159" s="17">
        <v>26965</v>
      </c>
      <c r="V159" s="17">
        <v>8658</v>
      </c>
      <c r="W159" s="17">
        <v>42399</v>
      </c>
      <c r="X159" s="17">
        <v>711231</v>
      </c>
      <c r="Y159" s="17">
        <v>8616000</v>
      </c>
      <c r="Z159" s="18">
        <v>6.3</v>
      </c>
      <c r="AA159" s="18">
        <v>7.1</v>
      </c>
      <c r="AB159" s="18">
        <v>5.5</v>
      </c>
      <c r="AC159" s="18">
        <v>5.5</v>
      </c>
      <c r="AD159" s="18">
        <v>5.0999999999999996</v>
      </c>
      <c r="AE159" s="18">
        <v>5.5</v>
      </c>
      <c r="AF159" s="18">
        <v>6.5</v>
      </c>
      <c r="AG159" s="18">
        <v>5.8</v>
      </c>
    </row>
    <row r="160" spans="1:33" s="19" customFormat="1" ht="13.5">
      <c r="A160" s="16" t="s">
        <v>132</v>
      </c>
      <c r="B160" s="17">
        <v>33248</v>
      </c>
      <c r="C160" s="17">
        <v>16165</v>
      </c>
      <c r="D160" s="17">
        <v>64801</v>
      </c>
      <c r="E160" s="17">
        <v>495887</v>
      </c>
      <c r="F160" s="17">
        <v>171798</v>
      </c>
      <c r="G160" s="17">
        <v>781899</v>
      </c>
      <c r="H160" s="17">
        <v>11057143</v>
      </c>
      <c r="I160" s="17">
        <v>149217000</v>
      </c>
      <c r="J160" s="17">
        <v>31321</v>
      </c>
      <c r="K160" s="17">
        <v>15068</v>
      </c>
      <c r="L160" s="17">
        <v>61380</v>
      </c>
      <c r="M160" s="17">
        <v>469435</v>
      </c>
      <c r="N160" s="17">
        <v>163573</v>
      </c>
      <c r="O160" s="17">
        <v>740777</v>
      </c>
      <c r="P160" s="17">
        <v>10364804</v>
      </c>
      <c r="Q160" s="17">
        <v>140700000</v>
      </c>
      <c r="R160" s="17">
        <v>1927</v>
      </c>
      <c r="S160" s="17">
        <v>1097</v>
      </c>
      <c r="T160" s="17">
        <v>3421</v>
      </c>
      <c r="U160" s="17">
        <v>26452</v>
      </c>
      <c r="V160" s="17">
        <v>8225</v>
      </c>
      <c r="W160" s="17">
        <v>41122</v>
      </c>
      <c r="X160" s="17">
        <v>692339</v>
      </c>
      <c r="Y160" s="17">
        <v>8518000</v>
      </c>
      <c r="Z160" s="18">
        <v>5.8</v>
      </c>
      <c r="AA160" s="18">
        <v>6.8</v>
      </c>
      <c r="AB160" s="18">
        <v>5.3</v>
      </c>
      <c r="AC160" s="18">
        <v>5.3</v>
      </c>
      <c r="AD160" s="18">
        <v>4.8</v>
      </c>
      <c r="AE160" s="18">
        <v>5.3</v>
      </c>
      <c r="AF160" s="18">
        <v>6.3</v>
      </c>
      <c r="AG160" s="18">
        <v>5.7</v>
      </c>
    </row>
    <row r="161" spans="1:33" s="19" customFormat="1" ht="13.5">
      <c r="A161" s="16" t="s">
        <v>133</v>
      </c>
      <c r="B161" s="17">
        <v>33095</v>
      </c>
      <c r="C161" s="17">
        <v>16050</v>
      </c>
      <c r="D161" s="17">
        <v>64547</v>
      </c>
      <c r="E161" s="17">
        <v>493861</v>
      </c>
      <c r="F161" s="17">
        <v>171156</v>
      </c>
      <c r="G161" s="17">
        <v>778709</v>
      </c>
      <c r="H161" s="17">
        <v>11010995</v>
      </c>
      <c r="I161" s="17">
        <v>148166000</v>
      </c>
      <c r="J161" s="17">
        <v>31282</v>
      </c>
      <c r="K161" s="17">
        <v>15050</v>
      </c>
      <c r="L161" s="17">
        <v>61307</v>
      </c>
      <c r="M161" s="17">
        <v>468872</v>
      </c>
      <c r="N161" s="17">
        <v>163377</v>
      </c>
      <c r="O161" s="17">
        <v>739888</v>
      </c>
      <c r="P161" s="17">
        <v>10364698</v>
      </c>
      <c r="Q161" s="17">
        <v>140226000</v>
      </c>
      <c r="R161" s="17">
        <v>1813</v>
      </c>
      <c r="S161" s="17">
        <v>1000</v>
      </c>
      <c r="T161" s="17">
        <v>3240</v>
      </c>
      <c r="U161" s="17">
        <v>24989</v>
      </c>
      <c r="V161" s="17">
        <v>7779</v>
      </c>
      <c r="W161" s="17">
        <v>38821</v>
      </c>
      <c r="X161" s="17">
        <v>646297</v>
      </c>
      <c r="Y161" s="17">
        <v>7940000</v>
      </c>
      <c r="Z161" s="18">
        <v>5.5</v>
      </c>
      <c r="AA161" s="18">
        <v>6.2</v>
      </c>
      <c r="AB161" s="18">
        <v>5</v>
      </c>
      <c r="AC161" s="18">
        <v>5.0999999999999996</v>
      </c>
      <c r="AD161" s="18">
        <v>4.5</v>
      </c>
      <c r="AE161" s="18">
        <v>5</v>
      </c>
      <c r="AF161" s="18">
        <v>5.9</v>
      </c>
      <c r="AG161" s="18">
        <v>5.4</v>
      </c>
    </row>
    <row r="162" spans="1:33" s="19" customFormat="1" ht="13.5">
      <c r="A162" s="16" t="s">
        <v>134</v>
      </c>
      <c r="B162" s="17">
        <v>33059</v>
      </c>
      <c r="C162" s="17">
        <v>16014</v>
      </c>
      <c r="D162" s="17">
        <v>64459</v>
      </c>
      <c r="E162" s="17">
        <v>493413</v>
      </c>
      <c r="F162" s="17">
        <v>171067</v>
      </c>
      <c r="G162" s="17">
        <v>778012</v>
      </c>
      <c r="H162" s="17">
        <v>11008747</v>
      </c>
      <c r="I162" s="17">
        <v>147186000</v>
      </c>
      <c r="J162" s="17">
        <v>31301</v>
      </c>
      <c r="K162" s="17">
        <v>15059</v>
      </c>
      <c r="L162" s="17">
        <v>61341</v>
      </c>
      <c r="M162" s="17">
        <v>469142</v>
      </c>
      <c r="N162" s="17">
        <v>163471</v>
      </c>
      <c r="O162" s="17">
        <v>740314</v>
      </c>
      <c r="P162" s="17">
        <v>10381499</v>
      </c>
      <c r="Q162" s="17">
        <v>139641000</v>
      </c>
      <c r="R162" s="17">
        <v>1758</v>
      </c>
      <c r="S162" s="17">
        <v>955</v>
      </c>
      <c r="T162" s="17">
        <v>3118</v>
      </c>
      <c r="U162" s="17">
        <v>24271</v>
      </c>
      <c r="V162" s="17">
        <v>7596</v>
      </c>
      <c r="W162" s="17">
        <v>37698</v>
      </c>
      <c r="X162" s="17">
        <v>627248</v>
      </c>
      <c r="Y162" s="17">
        <v>7545000</v>
      </c>
      <c r="Z162" s="18">
        <v>5.3</v>
      </c>
      <c r="AA162" s="18">
        <v>6</v>
      </c>
      <c r="AB162" s="18">
        <v>4.8</v>
      </c>
      <c r="AC162" s="18">
        <v>4.9000000000000004</v>
      </c>
      <c r="AD162" s="18">
        <v>4.4000000000000004</v>
      </c>
      <c r="AE162" s="18">
        <v>4.8</v>
      </c>
      <c r="AF162" s="18">
        <v>5.7</v>
      </c>
      <c r="AG162" s="18">
        <v>5.0999999999999996</v>
      </c>
    </row>
    <row r="163" spans="1:33" s="19" customFormat="1" ht="13.5">
      <c r="A163" s="16" t="s">
        <v>135</v>
      </c>
      <c r="B163" s="17">
        <v>33458</v>
      </c>
      <c r="C163" s="17">
        <v>16147</v>
      </c>
      <c r="D163" s="17">
        <v>65174</v>
      </c>
      <c r="E163" s="17">
        <v>498350</v>
      </c>
      <c r="F163" s="17">
        <v>172766</v>
      </c>
      <c r="G163" s="17">
        <v>785895</v>
      </c>
      <c r="H163" s="17">
        <v>11051438</v>
      </c>
      <c r="I163" s="17">
        <v>147978000</v>
      </c>
      <c r="J163" s="17">
        <v>31642</v>
      </c>
      <c r="K163" s="17">
        <v>15222</v>
      </c>
      <c r="L163" s="17">
        <v>62009</v>
      </c>
      <c r="M163" s="17">
        <v>474241</v>
      </c>
      <c r="N163" s="17">
        <v>165248</v>
      </c>
      <c r="O163" s="17">
        <v>748362</v>
      </c>
      <c r="P163" s="17">
        <v>10429607</v>
      </c>
      <c r="Q163" s="17">
        <v>140447000</v>
      </c>
      <c r="R163" s="17">
        <v>1816</v>
      </c>
      <c r="S163" s="17">
        <v>925</v>
      </c>
      <c r="T163" s="17">
        <v>3165</v>
      </c>
      <c r="U163" s="17">
        <v>24109</v>
      </c>
      <c r="V163" s="17">
        <v>7518</v>
      </c>
      <c r="W163" s="17">
        <v>37533</v>
      </c>
      <c r="X163" s="17">
        <v>621831</v>
      </c>
      <c r="Y163" s="17">
        <v>7531000</v>
      </c>
      <c r="Z163" s="18">
        <v>5.4</v>
      </c>
      <c r="AA163" s="18">
        <v>5.7</v>
      </c>
      <c r="AB163" s="18">
        <v>4.9000000000000004</v>
      </c>
      <c r="AC163" s="18">
        <v>4.8</v>
      </c>
      <c r="AD163" s="18">
        <v>4.4000000000000004</v>
      </c>
      <c r="AE163" s="18">
        <v>4.8</v>
      </c>
      <c r="AF163" s="18">
        <v>5.6</v>
      </c>
      <c r="AG163" s="18">
        <v>5.0999999999999996</v>
      </c>
    </row>
    <row r="164" spans="1:33" s="19" customFormat="1" ht="13.5">
      <c r="A164" s="16" t="s">
        <v>136</v>
      </c>
      <c r="B164" s="17">
        <v>33734</v>
      </c>
      <c r="C164" s="17">
        <v>16246</v>
      </c>
      <c r="D164" s="17">
        <v>65668</v>
      </c>
      <c r="E164" s="17">
        <v>501474</v>
      </c>
      <c r="F164" s="17">
        <v>174019</v>
      </c>
      <c r="G164" s="17">
        <v>791141</v>
      </c>
      <c r="H164" s="17">
        <v>11120939</v>
      </c>
      <c r="I164" s="17">
        <v>148246000</v>
      </c>
      <c r="J164" s="17">
        <v>31818</v>
      </c>
      <c r="K164" s="17">
        <v>15307</v>
      </c>
      <c r="L164" s="17">
        <v>62354</v>
      </c>
      <c r="M164" s="17">
        <v>476886</v>
      </c>
      <c r="N164" s="17">
        <v>166170</v>
      </c>
      <c r="O164" s="17">
        <v>752535</v>
      </c>
      <c r="P164" s="17">
        <v>10477311</v>
      </c>
      <c r="Q164" s="17">
        <v>140581000</v>
      </c>
      <c r="R164" s="17">
        <v>1916</v>
      </c>
      <c r="S164" s="17">
        <v>939</v>
      </c>
      <c r="T164" s="17">
        <v>3314</v>
      </c>
      <c r="U164" s="17">
        <v>24588</v>
      </c>
      <c r="V164" s="17">
        <v>7849</v>
      </c>
      <c r="W164" s="17">
        <v>38606</v>
      </c>
      <c r="X164" s="17">
        <v>643628</v>
      </c>
      <c r="Y164" s="17">
        <v>7665000</v>
      </c>
      <c r="Z164" s="18">
        <v>5.7</v>
      </c>
      <c r="AA164" s="18">
        <v>5.8</v>
      </c>
      <c r="AB164" s="18">
        <v>5</v>
      </c>
      <c r="AC164" s="18">
        <v>4.9000000000000004</v>
      </c>
      <c r="AD164" s="18">
        <v>4.5</v>
      </c>
      <c r="AE164" s="18">
        <v>4.9000000000000004</v>
      </c>
      <c r="AF164" s="18">
        <v>5.8</v>
      </c>
      <c r="AG164" s="18">
        <v>5.2</v>
      </c>
    </row>
    <row r="165" spans="1:33" s="19" customFormat="1" ht="13.5">
      <c r="A165" s="16" t="s">
        <v>137</v>
      </c>
      <c r="B165" s="17">
        <v>33714</v>
      </c>
      <c r="C165" s="17">
        <v>16293</v>
      </c>
      <c r="D165" s="17">
        <v>65668</v>
      </c>
      <c r="E165" s="17">
        <v>500995</v>
      </c>
      <c r="F165" s="17">
        <v>173799</v>
      </c>
      <c r="G165" s="17">
        <v>790469</v>
      </c>
      <c r="H165" s="17">
        <v>11121179</v>
      </c>
      <c r="I165" s="17">
        <v>147877000</v>
      </c>
      <c r="J165" s="17">
        <v>31859</v>
      </c>
      <c r="K165" s="17">
        <v>15328</v>
      </c>
      <c r="L165" s="17">
        <v>62435</v>
      </c>
      <c r="M165" s="17">
        <v>477502</v>
      </c>
      <c r="N165" s="17">
        <v>166384</v>
      </c>
      <c r="O165" s="17">
        <v>753508</v>
      </c>
      <c r="P165" s="17">
        <v>10491125</v>
      </c>
      <c r="Q165" s="17">
        <v>140278000</v>
      </c>
      <c r="R165" s="17">
        <v>1855</v>
      </c>
      <c r="S165" s="17">
        <v>965</v>
      </c>
      <c r="T165" s="17">
        <v>3233</v>
      </c>
      <c r="U165" s="17">
        <v>23493</v>
      </c>
      <c r="V165" s="17">
        <v>7415</v>
      </c>
      <c r="W165" s="17">
        <v>36961</v>
      </c>
      <c r="X165" s="17">
        <v>630054</v>
      </c>
      <c r="Y165" s="17">
        <v>7599000</v>
      </c>
      <c r="Z165" s="18">
        <v>5.5</v>
      </c>
      <c r="AA165" s="18">
        <v>5.9</v>
      </c>
      <c r="AB165" s="18">
        <v>4.9000000000000004</v>
      </c>
      <c r="AC165" s="18">
        <v>4.7</v>
      </c>
      <c r="AD165" s="18">
        <v>4.3</v>
      </c>
      <c r="AE165" s="18">
        <v>4.7</v>
      </c>
      <c r="AF165" s="18">
        <v>5.7</v>
      </c>
      <c r="AG165" s="18">
        <v>5.0999999999999996</v>
      </c>
    </row>
    <row r="166" spans="1:33" s="19" customFormat="1" ht="13.5">
      <c r="A166" s="16" t="s">
        <v>138</v>
      </c>
      <c r="B166" s="17">
        <v>33294</v>
      </c>
      <c r="C166" s="17">
        <v>15827</v>
      </c>
      <c r="D166" s="17">
        <v>66208</v>
      </c>
      <c r="E166" s="17">
        <v>495591</v>
      </c>
      <c r="F166" s="17">
        <v>177105</v>
      </c>
      <c r="G166" s="17">
        <v>788025</v>
      </c>
      <c r="H166" s="17">
        <v>11057455</v>
      </c>
      <c r="I166" s="17">
        <v>147125000</v>
      </c>
      <c r="J166" s="17">
        <v>31373</v>
      </c>
      <c r="K166" s="17">
        <v>14844</v>
      </c>
      <c r="L166" s="17">
        <v>62843</v>
      </c>
      <c r="M166" s="17">
        <v>470945</v>
      </c>
      <c r="N166" s="17">
        <v>168255</v>
      </c>
      <c r="O166" s="17">
        <v>748260</v>
      </c>
      <c r="P166" s="17">
        <v>10391849</v>
      </c>
      <c r="Q166" s="17">
        <v>138682000</v>
      </c>
      <c r="R166" s="17">
        <v>1921</v>
      </c>
      <c r="S166" s="17">
        <v>983</v>
      </c>
      <c r="T166" s="17">
        <v>3365</v>
      </c>
      <c r="U166" s="17">
        <v>24646</v>
      </c>
      <c r="V166" s="17">
        <v>8850</v>
      </c>
      <c r="W166" s="17">
        <v>39765</v>
      </c>
      <c r="X166" s="17">
        <v>665606</v>
      </c>
      <c r="Y166" s="17">
        <v>8444000</v>
      </c>
      <c r="Z166" s="18">
        <v>5.8</v>
      </c>
      <c r="AA166" s="18">
        <v>6.2</v>
      </c>
      <c r="AB166" s="18">
        <v>5.0999999999999996</v>
      </c>
      <c r="AC166" s="18">
        <v>5</v>
      </c>
      <c r="AD166" s="18">
        <v>5</v>
      </c>
      <c r="AE166" s="18">
        <v>5</v>
      </c>
      <c r="AF166" s="18">
        <v>6</v>
      </c>
      <c r="AG166" s="18">
        <v>5.7</v>
      </c>
    </row>
    <row r="167" spans="1:33" s="19" customFormat="1" ht="13.5">
      <c r="A167" s="16" t="s">
        <v>139</v>
      </c>
      <c r="B167" s="17">
        <v>33577</v>
      </c>
      <c r="C167" s="17">
        <v>15901</v>
      </c>
      <c r="D167" s="17">
        <v>66713</v>
      </c>
      <c r="E167" s="17">
        <v>499766</v>
      </c>
      <c r="F167" s="17">
        <v>178766</v>
      </c>
      <c r="G167" s="17">
        <v>794723</v>
      </c>
      <c r="H167" s="17">
        <v>11086537</v>
      </c>
      <c r="I167" s="17">
        <v>147649000</v>
      </c>
      <c r="J167" s="17">
        <v>31653</v>
      </c>
      <c r="K167" s="17">
        <v>14977</v>
      </c>
      <c r="L167" s="17">
        <v>63405</v>
      </c>
      <c r="M167" s="17">
        <v>475160</v>
      </c>
      <c r="N167" s="17">
        <v>169761</v>
      </c>
      <c r="O167" s="17">
        <v>754956</v>
      </c>
      <c r="P167" s="17">
        <v>10426483</v>
      </c>
      <c r="Q167" s="17">
        <v>139100000</v>
      </c>
      <c r="R167" s="17">
        <v>1924</v>
      </c>
      <c r="S167" s="17">
        <v>924</v>
      </c>
      <c r="T167" s="17">
        <v>3308</v>
      </c>
      <c r="U167" s="17">
        <v>24606</v>
      </c>
      <c r="V167" s="17">
        <v>9005</v>
      </c>
      <c r="W167" s="17">
        <v>39767</v>
      </c>
      <c r="X167" s="17">
        <v>660054</v>
      </c>
      <c r="Y167" s="17">
        <v>8549000</v>
      </c>
      <c r="Z167" s="18">
        <v>5.7</v>
      </c>
      <c r="AA167" s="18">
        <v>5.8</v>
      </c>
      <c r="AB167" s="18">
        <v>5</v>
      </c>
      <c r="AC167" s="18">
        <v>4.9000000000000004</v>
      </c>
      <c r="AD167" s="18">
        <v>5</v>
      </c>
      <c r="AE167" s="18">
        <v>5</v>
      </c>
      <c r="AF167" s="18">
        <v>6</v>
      </c>
      <c r="AG167" s="18">
        <v>5.8</v>
      </c>
    </row>
    <row r="168" spans="1:33" s="19" customFormat="1" ht="13.5">
      <c r="A168" s="16" t="s">
        <v>140</v>
      </c>
      <c r="B168" s="17">
        <v>33418</v>
      </c>
      <c r="C168" s="17">
        <v>15856</v>
      </c>
      <c r="D168" s="17">
        <v>66499</v>
      </c>
      <c r="E168" s="17">
        <v>498571</v>
      </c>
      <c r="F168" s="17">
        <v>178480</v>
      </c>
      <c r="G168" s="17">
        <v>792824</v>
      </c>
      <c r="H168" s="17">
        <v>11066337</v>
      </c>
      <c r="I168" s="17">
        <v>147745000</v>
      </c>
      <c r="J168" s="17">
        <v>31706</v>
      </c>
      <c r="K168" s="17">
        <v>15002</v>
      </c>
      <c r="L168" s="17">
        <v>63510</v>
      </c>
      <c r="M168" s="17">
        <v>475938</v>
      </c>
      <c r="N168" s="17">
        <v>170039</v>
      </c>
      <c r="O168" s="17">
        <v>756195</v>
      </c>
      <c r="P168" s="17">
        <v>10457456</v>
      </c>
      <c r="Q168" s="17">
        <v>139759000</v>
      </c>
      <c r="R168" s="17">
        <v>1712</v>
      </c>
      <c r="S168" s="17">
        <v>854</v>
      </c>
      <c r="T168" s="17">
        <v>2989</v>
      </c>
      <c r="U168" s="17">
        <v>22633</v>
      </c>
      <c r="V168" s="17">
        <v>8441</v>
      </c>
      <c r="W168" s="17">
        <v>36629</v>
      </c>
      <c r="X168" s="17">
        <v>608881</v>
      </c>
      <c r="Y168" s="17">
        <v>7986000</v>
      </c>
      <c r="Z168" s="18">
        <v>5.0999999999999996</v>
      </c>
      <c r="AA168" s="18">
        <v>5.4</v>
      </c>
      <c r="AB168" s="18">
        <v>4.5</v>
      </c>
      <c r="AC168" s="18">
        <v>4.5</v>
      </c>
      <c r="AD168" s="18">
        <v>4.7</v>
      </c>
      <c r="AE168" s="18">
        <v>4.5999999999999996</v>
      </c>
      <c r="AF168" s="18">
        <v>5.5</v>
      </c>
      <c r="AG168" s="18">
        <v>5.4</v>
      </c>
    </row>
    <row r="169" spans="1:33" s="19" customFormat="1" ht="13.5">
      <c r="A169" s="16" t="s">
        <v>141</v>
      </c>
      <c r="B169" s="17">
        <v>33690</v>
      </c>
      <c r="C169" s="17">
        <v>15982</v>
      </c>
      <c r="D169" s="17">
        <v>67173</v>
      </c>
      <c r="E169" s="17">
        <v>502555</v>
      </c>
      <c r="F169" s="17">
        <v>179767</v>
      </c>
      <c r="G169" s="17">
        <v>799167</v>
      </c>
      <c r="H169" s="17">
        <v>11133097</v>
      </c>
      <c r="I169" s="17">
        <v>148274000</v>
      </c>
      <c r="J169" s="17">
        <v>32035</v>
      </c>
      <c r="K169" s="17">
        <v>15157</v>
      </c>
      <c r="L169" s="17">
        <v>64169</v>
      </c>
      <c r="M169" s="17">
        <v>480886</v>
      </c>
      <c r="N169" s="17">
        <v>171807</v>
      </c>
      <c r="O169" s="17">
        <v>764054</v>
      </c>
      <c r="P169" s="17">
        <v>10554708</v>
      </c>
      <c r="Q169" s="17">
        <v>140939000</v>
      </c>
      <c r="R169" s="17">
        <v>1655</v>
      </c>
      <c r="S169" s="17">
        <v>825</v>
      </c>
      <c r="T169" s="17">
        <v>3004</v>
      </c>
      <c r="U169" s="17">
        <v>21669</v>
      </c>
      <c r="V169" s="17">
        <v>7960</v>
      </c>
      <c r="W169" s="17">
        <v>35113</v>
      </c>
      <c r="X169" s="17">
        <v>578389</v>
      </c>
      <c r="Y169" s="17">
        <v>7335000</v>
      </c>
      <c r="Z169" s="18">
        <v>4.9000000000000004</v>
      </c>
      <c r="AA169" s="18">
        <v>5.2</v>
      </c>
      <c r="AB169" s="18">
        <v>4.5</v>
      </c>
      <c r="AC169" s="18">
        <v>4.3</v>
      </c>
      <c r="AD169" s="18">
        <v>4.4000000000000004</v>
      </c>
      <c r="AE169" s="18">
        <v>4.4000000000000004</v>
      </c>
      <c r="AF169" s="18">
        <v>5.2</v>
      </c>
      <c r="AG169" s="18">
        <v>4.9000000000000004</v>
      </c>
    </row>
    <row r="170" spans="1:33" s="19" customFormat="1" ht="13.5">
      <c r="A170" s="16" t="s">
        <v>142</v>
      </c>
      <c r="B170" s="17">
        <v>33778</v>
      </c>
      <c r="C170" s="17">
        <v>16002</v>
      </c>
      <c r="D170" s="17">
        <v>67305</v>
      </c>
      <c r="E170" s="17">
        <v>503413</v>
      </c>
      <c r="F170" s="17">
        <v>180149</v>
      </c>
      <c r="G170" s="17">
        <v>800647</v>
      </c>
      <c r="H170" s="17">
        <v>11133625</v>
      </c>
      <c r="I170" s="17">
        <v>148878000</v>
      </c>
      <c r="J170" s="17">
        <v>32078</v>
      </c>
      <c r="K170" s="17">
        <v>15178</v>
      </c>
      <c r="L170" s="17">
        <v>64257</v>
      </c>
      <c r="M170" s="17">
        <v>481542</v>
      </c>
      <c r="N170" s="17">
        <v>172042</v>
      </c>
      <c r="O170" s="17">
        <v>765097</v>
      </c>
      <c r="P170" s="17">
        <v>10551898</v>
      </c>
      <c r="Q170" s="17">
        <v>141591000</v>
      </c>
      <c r="R170" s="17">
        <v>1700</v>
      </c>
      <c r="S170" s="17">
        <v>824</v>
      </c>
      <c r="T170" s="17">
        <v>3048</v>
      </c>
      <c r="U170" s="17">
        <v>21871</v>
      </c>
      <c r="V170" s="17">
        <v>8107</v>
      </c>
      <c r="W170" s="17">
        <v>35550</v>
      </c>
      <c r="X170" s="17">
        <v>581727</v>
      </c>
      <c r="Y170" s="17">
        <v>7287000</v>
      </c>
      <c r="Z170" s="18">
        <v>5</v>
      </c>
      <c r="AA170" s="18">
        <v>5.0999999999999996</v>
      </c>
      <c r="AB170" s="18">
        <v>4.5</v>
      </c>
      <c r="AC170" s="18">
        <v>4.3</v>
      </c>
      <c r="AD170" s="18">
        <v>4.5</v>
      </c>
      <c r="AE170" s="18">
        <v>4.4000000000000004</v>
      </c>
      <c r="AF170" s="18">
        <v>5.2</v>
      </c>
      <c r="AG170" s="18">
        <v>4.9000000000000004</v>
      </c>
    </row>
    <row r="171" spans="1:33" s="19" customFormat="1" ht="13.5">
      <c r="A171" s="16" t="s">
        <v>143</v>
      </c>
      <c r="B171" s="17">
        <v>33924</v>
      </c>
      <c r="C171" s="17">
        <v>16066</v>
      </c>
      <c r="D171" s="17">
        <v>67599</v>
      </c>
      <c r="E171" s="17">
        <v>504916</v>
      </c>
      <c r="F171" s="17">
        <v>180496</v>
      </c>
      <c r="G171" s="17">
        <v>803001</v>
      </c>
      <c r="H171" s="17">
        <v>11181612</v>
      </c>
      <c r="I171" s="17">
        <v>150327000</v>
      </c>
      <c r="J171" s="17">
        <v>32080</v>
      </c>
      <c r="K171" s="17">
        <v>15179</v>
      </c>
      <c r="L171" s="17">
        <v>64260</v>
      </c>
      <c r="M171" s="17">
        <v>481561</v>
      </c>
      <c r="N171" s="17">
        <v>172048</v>
      </c>
      <c r="O171" s="17">
        <v>765128</v>
      </c>
      <c r="P171" s="17">
        <v>10557049</v>
      </c>
      <c r="Q171" s="17">
        <v>142456000</v>
      </c>
      <c r="R171" s="17">
        <v>1844</v>
      </c>
      <c r="S171" s="17">
        <v>887</v>
      </c>
      <c r="T171" s="17">
        <v>3339</v>
      </c>
      <c r="U171" s="17">
        <v>23355</v>
      </c>
      <c r="V171" s="17">
        <v>8448</v>
      </c>
      <c r="W171" s="17">
        <v>37873</v>
      </c>
      <c r="X171" s="17">
        <v>624563</v>
      </c>
      <c r="Y171" s="17">
        <v>7870000</v>
      </c>
      <c r="Z171" s="18">
        <v>5.4</v>
      </c>
      <c r="AA171" s="18">
        <v>5.5</v>
      </c>
      <c r="AB171" s="18">
        <v>4.9000000000000004</v>
      </c>
      <c r="AC171" s="18">
        <v>4.5999999999999996</v>
      </c>
      <c r="AD171" s="18">
        <v>4.7</v>
      </c>
      <c r="AE171" s="18">
        <v>4.7</v>
      </c>
      <c r="AF171" s="18">
        <v>5.6</v>
      </c>
      <c r="AG171" s="18">
        <v>5.2</v>
      </c>
    </row>
    <row r="172" spans="1:33" s="19" customFormat="1" ht="13.5">
      <c r="A172" s="16" t="s">
        <v>144</v>
      </c>
      <c r="B172" s="17">
        <v>34094</v>
      </c>
      <c r="C172" s="17">
        <v>16167</v>
      </c>
      <c r="D172" s="17">
        <v>67830</v>
      </c>
      <c r="E172" s="17">
        <v>507433</v>
      </c>
      <c r="F172" s="17">
        <v>181368</v>
      </c>
      <c r="G172" s="17">
        <v>806892</v>
      </c>
      <c r="H172" s="17">
        <v>11228840</v>
      </c>
      <c r="I172" s="17">
        <v>151122000</v>
      </c>
      <c r="J172" s="17">
        <v>32259</v>
      </c>
      <c r="K172" s="17">
        <v>15264</v>
      </c>
      <c r="L172" s="17">
        <v>64619</v>
      </c>
      <c r="M172" s="17">
        <v>484255</v>
      </c>
      <c r="N172" s="17">
        <v>173011</v>
      </c>
      <c r="O172" s="17">
        <v>769408</v>
      </c>
      <c r="P172" s="17">
        <v>10610340</v>
      </c>
      <c r="Q172" s="17">
        <v>143283000</v>
      </c>
      <c r="R172" s="17">
        <v>1835</v>
      </c>
      <c r="S172" s="17">
        <v>903</v>
      </c>
      <c r="T172" s="17">
        <v>3211</v>
      </c>
      <c r="U172" s="17">
        <v>23178</v>
      </c>
      <c r="V172" s="17">
        <v>8357</v>
      </c>
      <c r="W172" s="17">
        <v>37484</v>
      </c>
      <c r="X172" s="17">
        <v>618500</v>
      </c>
      <c r="Y172" s="17">
        <v>7839000</v>
      </c>
      <c r="Z172" s="18">
        <v>5.4</v>
      </c>
      <c r="AA172" s="18">
        <v>5.6</v>
      </c>
      <c r="AB172" s="18">
        <v>4.7</v>
      </c>
      <c r="AC172" s="18">
        <v>4.5999999999999996</v>
      </c>
      <c r="AD172" s="18">
        <v>4.5999999999999996</v>
      </c>
      <c r="AE172" s="18">
        <v>4.5999999999999996</v>
      </c>
      <c r="AF172" s="18">
        <v>5.5</v>
      </c>
      <c r="AG172" s="18">
        <v>5.2</v>
      </c>
    </row>
    <row r="173" spans="1:33" s="19" customFormat="1" ht="13.5">
      <c r="A173" s="16" t="s">
        <v>145</v>
      </c>
      <c r="B173" s="17">
        <v>34064</v>
      </c>
      <c r="C173" s="17">
        <v>16139</v>
      </c>
      <c r="D173" s="17">
        <v>67844</v>
      </c>
      <c r="E173" s="17">
        <v>507591</v>
      </c>
      <c r="F173" s="17">
        <v>181427</v>
      </c>
      <c r="G173" s="17">
        <v>807065</v>
      </c>
      <c r="H173" s="17">
        <v>11206002</v>
      </c>
      <c r="I173" s="17">
        <v>150469000</v>
      </c>
      <c r="J173" s="17">
        <v>32273</v>
      </c>
      <c r="K173" s="17">
        <v>15270</v>
      </c>
      <c r="L173" s="17">
        <v>64647</v>
      </c>
      <c r="M173" s="17">
        <v>484459</v>
      </c>
      <c r="N173" s="17">
        <v>173084</v>
      </c>
      <c r="O173" s="17">
        <v>769733</v>
      </c>
      <c r="P173" s="17">
        <v>10605099</v>
      </c>
      <c r="Q173" s="17">
        <v>143142000</v>
      </c>
      <c r="R173" s="17">
        <v>1791</v>
      </c>
      <c r="S173" s="17">
        <v>869</v>
      </c>
      <c r="T173" s="17">
        <v>3197</v>
      </c>
      <c r="U173" s="17">
        <v>23132</v>
      </c>
      <c r="V173" s="17">
        <v>8343</v>
      </c>
      <c r="W173" s="17">
        <v>37332</v>
      </c>
      <c r="X173" s="17">
        <v>600903</v>
      </c>
      <c r="Y173" s="17">
        <v>7327000</v>
      </c>
      <c r="Z173" s="18">
        <v>5.3</v>
      </c>
      <c r="AA173" s="18">
        <v>5.4</v>
      </c>
      <c r="AB173" s="18">
        <v>4.7</v>
      </c>
      <c r="AC173" s="18">
        <v>4.5999999999999996</v>
      </c>
      <c r="AD173" s="18">
        <v>4.5999999999999996</v>
      </c>
      <c r="AE173" s="18">
        <v>4.5999999999999996</v>
      </c>
      <c r="AF173" s="18">
        <v>5.4</v>
      </c>
      <c r="AG173" s="18">
        <v>4.9000000000000004</v>
      </c>
    </row>
    <row r="174" spans="1:33" s="19" customFormat="1" ht="13.5">
      <c r="A174" s="16" t="s">
        <v>146</v>
      </c>
      <c r="B174" s="17">
        <v>33826</v>
      </c>
      <c r="C174" s="17">
        <v>16064</v>
      </c>
      <c r="D174" s="17">
        <v>67349</v>
      </c>
      <c r="E174" s="17">
        <v>505492</v>
      </c>
      <c r="F174" s="17">
        <v>180493</v>
      </c>
      <c r="G174" s="17">
        <v>803224</v>
      </c>
      <c r="H174" s="17">
        <v>11216770</v>
      </c>
      <c r="I174" s="17">
        <v>149838000</v>
      </c>
      <c r="J174" s="17">
        <v>32088</v>
      </c>
      <c r="K174" s="17">
        <v>15183</v>
      </c>
      <c r="L174" s="17">
        <v>64275</v>
      </c>
      <c r="M174" s="17">
        <v>481679</v>
      </c>
      <c r="N174" s="17">
        <v>172091</v>
      </c>
      <c r="O174" s="17">
        <v>765316</v>
      </c>
      <c r="P174" s="17">
        <v>10589753</v>
      </c>
      <c r="Q174" s="17">
        <v>142579000</v>
      </c>
      <c r="R174" s="17">
        <v>1738</v>
      </c>
      <c r="S174" s="17">
        <v>881</v>
      </c>
      <c r="T174" s="17">
        <v>3074</v>
      </c>
      <c r="U174" s="17">
        <v>23813</v>
      </c>
      <c r="V174" s="17">
        <v>8402</v>
      </c>
      <c r="W174" s="17">
        <v>37908</v>
      </c>
      <c r="X174" s="17">
        <v>627017</v>
      </c>
      <c r="Y174" s="17">
        <v>7259000</v>
      </c>
      <c r="Z174" s="18">
        <v>5.0999999999999996</v>
      </c>
      <c r="AA174" s="18">
        <v>5.5</v>
      </c>
      <c r="AB174" s="18">
        <v>4.5999999999999996</v>
      </c>
      <c r="AC174" s="18">
        <v>4.7</v>
      </c>
      <c r="AD174" s="18">
        <v>4.7</v>
      </c>
      <c r="AE174" s="18">
        <v>4.7</v>
      </c>
      <c r="AF174" s="18">
        <v>5.6</v>
      </c>
      <c r="AG174" s="18">
        <v>4.8</v>
      </c>
    </row>
    <row r="175" spans="1:33" s="19" customFormat="1" ht="13.5">
      <c r="A175" s="16" t="s">
        <v>147</v>
      </c>
      <c r="B175" s="17">
        <v>33928</v>
      </c>
      <c r="C175" s="17">
        <v>16127</v>
      </c>
      <c r="D175" s="17">
        <v>67692</v>
      </c>
      <c r="E175" s="17">
        <v>507721</v>
      </c>
      <c r="F175" s="17">
        <v>181392</v>
      </c>
      <c r="G175" s="17">
        <v>806860</v>
      </c>
      <c r="H175" s="17">
        <v>11248678</v>
      </c>
      <c r="I175" s="17">
        <v>150304000</v>
      </c>
      <c r="J175" s="17">
        <v>32368</v>
      </c>
      <c r="K175" s="17">
        <v>15316</v>
      </c>
      <c r="L175" s="17">
        <v>64837</v>
      </c>
      <c r="M175" s="17">
        <v>485889</v>
      </c>
      <c r="N175" s="17">
        <v>173595</v>
      </c>
      <c r="O175" s="17">
        <v>772005</v>
      </c>
      <c r="P175" s="17">
        <v>10660851</v>
      </c>
      <c r="Q175" s="17">
        <v>143340000</v>
      </c>
      <c r="R175" s="17">
        <v>1560</v>
      </c>
      <c r="S175" s="17">
        <v>811</v>
      </c>
      <c r="T175" s="17">
        <v>2855</v>
      </c>
      <c r="U175" s="17">
        <v>21832</v>
      </c>
      <c r="V175" s="17">
        <v>7797</v>
      </c>
      <c r="W175" s="17">
        <v>34855</v>
      </c>
      <c r="X175" s="17">
        <v>587827</v>
      </c>
      <c r="Y175" s="17">
        <v>6964000</v>
      </c>
      <c r="Z175" s="18">
        <v>4.5999999999999996</v>
      </c>
      <c r="AA175" s="18">
        <v>5</v>
      </c>
      <c r="AB175" s="18">
        <v>4.2</v>
      </c>
      <c r="AC175" s="18">
        <v>4.3</v>
      </c>
      <c r="AD175" s="18">
        <v>4.3</v>
      </c>
      <c r="AE175" s="18">
        <v>4.3</v>
      </c>
      <c r="AF175" s="18">
        <v>5.2</v>
      </c>
      <c r="AG175" s="18">
        <v>4.5999999999999996</v>
      </c>
    </row>
    <row r="176" spans="1:33" s="19" customFormat="1" ht="13.5">
      <c r="A176" s="16" t="s">
        <v>148</v>
      </c>
      <c r="B176" s="17">
        <v>34095</v>
      </c>
      <c r="C176" s="17">
        <v>16195</v>
      </c>
      <c r="D176" s="17">
        <v>67999</v>
      </c>
      <c r="E176" s="17">
        <v>510589</v>
      </c>
      <c r="F176" s="17">
        <v>182577</v>
      </c>
      <c r="G176" s="17">
        <v>811455</v>
      </c>
      <c r="H176" s="17">
        <v>11277267</v>
      </c>
      <c r="I176" s="17">
        <v>150239000</v>
      </c>
      <c r="J176" s="17">
        <v>32474</v>
      </c>
      <c r="K176" s="17">
        <v>15365</v>
      </c>
      <c r="L176" s="17">
        <v>65049</v>
      </c>
      <c r="M176" s="17">
        <v>487477</v>
      </c>
      <c r="N176" s="17">
        <v>174162</v>
      </c>
      <c r="O176" s="17">
        <v>774527</v>
      </c>
      <c r="P176" s="17">
        <v>10662787</v>
      </c>
      <c r="Q176" s="17">
        <v>142968000</v>
      </c>
      <c r="R176" s="17">
        <v>1621</v>
      </c>
      <c r="S176" s="17">
        <v>830</v>
      </c>
      <c r="T176" s="17">
        <v>2950</v>
      </c>
      <c r="U176" s="17">
        <v>23112</v>
      </c>
      <c r="V176" s="17">
        <v>8415</v>
      </c>
      <c r="W176" s="17">
        <v>36928</v>
      </c>
      <c r="X176" s="17">
        <v>614480</v>
      </c>
      <c r="Y176" s="17">
        <v>7271000</v>
      </c>
      <c r="Z176" s="18">
        <v>4.8</v>
      </c>
      <c r="AA176" s="18">
        <v>5.0999999999999996</v>
      </c>
      <c r="AB176" s="18">
        <v>4.3</v>
      </c>
      <c r="AC176" s="18">
        <v>4.5</v>
      </c>
      <c r="AD176" s="18">
        <v>4.5999999999999996</v>
      </c>
      <c r="AE176" s="18">
        <v>4.5999999999999996</v>
      </c>
      <c r="AF176" s="18">
        <v>5.4</v>
      </c>
      <c r="AG176" s="18">
        <v>4.8</v>
      </c>
    </row>
    <row r="177" spans="1:33" s="19" customFormat="1" ht="13.5">
      <c r="A177" s="16" t="s">
        <v>149</v>
      </c>
      <c r="B177" s="17">
        <v>33884</v>
      </c>
      <c r="C177" s="17">
        <v>16099</v>
      </c>
      <c r="D177" s="17">
        <v>67637</v>
      </c>
      <c r="E177" s="17">
        <v>507334</v>
      </c>
      <c r="F177" s="17">
        <v>181479</v>
      </c>
      <c r="G177" s="17">
        <v>806433</v>
      </c>
      <c r="H177" s="17">
        <v>11236116</v>
      </c>
      <c r="I177" s="17">
        <v>149874000</v>
      </c>
      <c r="J177" s="17">
        <v>32382</v>
      </c>
      <c r="K177" s="17">
        <v>15322</v>
      </c>
      <c r="L177" s="17">
        <v>64865</v>
      </c>
      <c r="M177" s="17">
        <v>486102</v>
      </c>
      <c r="N177" s="17">
        <v>173671</v>
      </c>
      <c r="O177" s="17">
        <v>772342</v>
      </c>
      <c r="P177" s="17">
        <v>10668207</v>
      </c>
      <c r="Q177" s="17">
        <v>142918000</v>
      </c>
      <c r="R177" s="17">
        <v>1502</v>
      </c>
      <c r="S177" s="17">
        <v>777</v>
      </c>
      <c r="T177" s="17">
        <v>2772</v>
      </c>
      <c r="U177" s="17">
        <v>21232</v>
      </c>
      <c r="V177" s="17">
        <v>7808</v>
      </c>
      <c r="W177" s="17">
        <v>34091</v>
      </c>
      <c r="X177" s="17">
        <v>567909</v>
      </c>
      <c r="Y177" s="17">
        <v>6956000</v>
      </c>
      <c r="Z177" s="18">
        <v>4.4000000000000004</v>
      </c>
      <c r="AA177" s="18">
        <v>4.8</v>
      </c>
      <c r="AB177" s="18">
        <v>4.0999999999999996</v>
      </c>
      <c r="AC177" s="18">
        <v>4.2</v>
      </c>
      <c r="AD177" s="18">
        <v>4.3</v>
      </c>
      <c r="AE177" s="18">
        <v>4.2</v>
      </c>
      <c r="AF177" s="18">
        <v>5.0999999999999996</v>
      </c>
      <c r="AG177" s="18">
        <v>4.5999999999999996</v>
      </c>
    </row>
    <row r="178" spans="1:33" s="19" customFormat="1" ht="13.5">
      <c r="A178" s="16" t="s">
        <v>150</v>
      </c>
      <c r="B178" s="17">
        <v>33268</v>
      </c>
      <c r="C178" s="17">
        <v>15452</v>
      </c>
      <c r="D178" s="17">
        <v>67720</v>
      </c>
      <c r="E178" s="17">
        <v>502745</v>
      </c>
      <c r="F178" s="17">
        <v>183841</v>
      </c>
      <c r="G178" s="17">
        <v>803026</v>
      </c>
      <c r="H178" s="17">
        <v>11169955</v>
      </c>
      <c r="I178" s="17">
        <v>149090000</v>
      </c>
      <c r="J178" s="17">
        <v>31619</v>
      </c>
      <c r="K178" s="17">
        <v>14673</v>
      </c>
      <c r="L178" s="17">
        <v>64715</v>
      </c>
      <c r="M178" s="17">
        <v>480149</v>
      </c>
      <c r="N178" s="17">
        <v>175538</v>
      </c>
      <c r="O178" s="17">
        <v>766694</v>
      </c>
      <c r="P178" s="17">
        <v>10575831</v>
      </c>
      <c r="Q178" s="17">
        <v>141481000</v>
      </c>
      <c r="R178" s="17">
        <v>1649</v>
      </c>
      <c r="S178" s="17">
        <v>779</v>
      </c>
      <c r="T178" s="17">
        <v>3005</v>
      </c>
      <c r="U178" s="17">
        <v>22596</v>
      </c>
      <c r="V178" s="17">
        <v>8303</v>
      </c>
      <c r="W178" s="17">
        <v>36332</v>
      </c>
      <c r="X178" s="17">
        <v>594124</v>
      </c>
      <c r="Y178" s="17">
        <v>7608000</v>
      </c>
      <c r="Z178" s="18">
        <v>5</v>
      </c>
      <c r="AA178" s="18">
        <v>5</v>
      </c>
      <c r="AB178" s="18">
        <v>4.4000000000000004</v>
      </c>
      <c r="AC178" s="18">
        <v>4.5</v>
      </c>
      <c r="AD178" s="18">
        <v>4.5</v>
      </c>
      <c r="AE178" s="18">
        <v>4.5</v>
      </c>
      <c r="AF178" s="18">
        <v>5.3</v>
      </c>
      <c r="AG178" s="18">
        <v>5.0999999999999996</v>
      </c>
    </row>
    <row r="179" spans="1:33" s="19" customFormat="1" ht="13.5">
      <c r="A179" s="16" t="s">
        <v>151</v>
      </c>
      <c r="B179" s="17">
        <v>33433</v>
      </c>
      <c r="C179" s="17">
        <v>15542</v>
      </c>
      <c r="D179" s="17">
        <v>68036</v>
      </c>
      <c r="E179" s="17">
        <v>505378</v>
      </c>
      <c r="F179" s="17">
        <v>185009</v>
      </c>
      <c r="G179" s="17">
        <v>807398</v>
      </c>
      <c r="H179" s="17">
        <v>11224932</v>
      </c>
      <c r="I179" s="17">
        <v>149686000</v>
      </c>
      <c r="J179" s="17">
        <v>31782</v>
      </c>
      <c r="K179" s="17">
        <v>14750</v>
      </c>
      <c r="L179" s="17">
        <v>65051</v>
      </c>
      <c r="M179" s="17">
        <v>482637</v>
      </c>
      <c r="N179" s="17">
        <v>176447</v>
      </c>
      <c r="O179" s="17">
        <v>770667</v>
      </c>
      <c r="P179" s="17">
        <v>10620818</v>
      </c>
      <c r="Q179" s="17">
        <v>141994000</v>
      </c>
      <c r="R179" s="17">
        <v>1651</v>
      </c>
      <c r="S179" s="17">
        <v>792</v>
      </c>
      <c r="T179" s="17">
        <v>2985</v>
      </c>
      <c r="U179" s="17">
        <v>22741</v>
      </c>
      <c r="V179" s="17">
        <v>8562</v>
      </c>
      <c r="W179" s="17">
        <v>36731</v>
      </c>
      <c r="X179" s="17">
        <v>604114</v>
      </c>
      <c r="Y179" s="17">
        <v>7692000</v>
      </c>
      <c r="Z179" s="18">
        <v>4.9000000000000004</v>
      </c>
      <c r="AA179" s="18">
        <v>5.0999999999999996</v>
      </c>
      <c r="AB179" s="18">
        <v>4.4000000000000004</v>
      </c>
      <c r="AC179" s="18">
        <v>4.5</v>
      </c>
      <c r="AD179" s="18">
        <v>4.5999999999999996</v>
      </c>
      <c r="AE179" s="18">
        <v>4.5</v>
      </c>
      <c r="AF179" s="18">
        <v>5.4</v>
      </c>
      <c r="AG179" s="18">
        <v>5.0999999999999996</v>
      </c>
    </row>
    <row r="180" spans="1:33" s="19" customFormat="1" ht="13.5">
      <c r="A180" s="16" t="s">
        <v>152</v>
      </c>
      <c r="B180" s="17">
        <v>33659</v>
      </c>
      <c r="C180" s="17">
        <v>15647</v>
      </c>
      <c r="D180" s="17">
        <v>68337</v>
      </c>
      <c r="E180" s="17">
        <v>506862</v>
      </c>
      <c r="F180" s="17">
        <v>185671</v>
      </c>
      <c r="G180" s="17">
        <v>810176</v>
      </c>
      <c r="H180" s="17">
        <v>11237871</v>
      </c>
      <c r="I180" s="17">
        <v>150027000</v>
      </c>
      <c r="J180" s="17">
        <v>31925</v>
      </c>
      <c r="K180" s="17">
        <v>14816</v>
      </c>
      <c r="L180" s="17">
        <v>65341</v>
      </c>
      <c r="M180" s="17">
        <v>484795</v>
      </c>
      <c r="N180" s="17">
        <v>177236</v>
      </c>
      <c r="O180" s="17">
        <v>774113</v>
      </c>
      <c r="P180" s="17">
        <v>10657710</v>
      </c>
      <c r="Q180" s="17">
        <v>142772000</v>
      </c>
      <c r="R180" s="17">
        <v>1734</v>
      </c>
      <c r="S180" s="17">
        <v>831</v>
      </c>
      <c r="T180" s="17">
        <v>2996</v>
      </c>
      <c r="U180" s="17">
        <v>22067</v>
      </c>
      <c r="V180" s="17">
        <v>8435</v>
      </c>
      <c r="W180" s="17">
        <v>36063</v>
      </c>
      <c r="X180" s="17">
        <v>580161</v>
      </c>
      <c r="Y180" s="17">
        <v>7255000</v>
      </c>
      <c r="Z180" s="18">
        <v>5.2</v>
      </c>
      <c r="AA180" s="18">
        <v>5.3</v>
      </c>
      <c r="AB180" s="18">
        <v>4.4000000000000004</v>
      </c>
      <c r="AC180" s="18">
        <v>4.4000000000000004</v>
      </c>
      <c r="AD180" s="18">
        <v>4.5</v>
      </c>
      <c r="AE180" s="18">
        <v>4.5</v>
      </c>
      <c r="AF180" s="18">
        <v>5.2</v>
      </c>
      <c r="AG180" s="18">
        <v>4.8</v>
      </c>
    </row>
    <row r="181" spans="1:33" s="19" customFormat="1" ht="13.5">
      <c r="A181" s="16" t="s">
        <v>153</v>
      </c>
      <c r="B181" s="17">
        <v>33839</v>
      </c>
      <c r="C181" s="17">
        <v>15727</v>
      </c>
      <c r="D181" s="17">
        <v>68952</v>
      </c>
      <c r="E181" s="17">
        <v>511232</v>
      </c>
      <c r="F181" s="17">
        <v>187365</v>
      </c>
      <c r="G181" s="17">
        <v>817115</v>
      </c>
      <c r="H181" s="17">
        <v>11272726</v>
      </c>
      <c r="I181" s="17">
        <v>150209000</v>
      </c>
      <c r="J181" s="17">
        <v>32268</v>
      </c>
      <c r="K181" s="17">
        <v>14974</v>
      </c>
      <c r="L181" s="17">
        <v>66043</v>
      </c>
      <c r="M181" s="17">
        <v>490004</v>
      </c>
      <c r="N181" s="17">
        <v>179141</v>
      </c>
      <c r="O181" s="17">
        <v>782430</v>
      </c>
      <c r="P181" s="17">
        <v>10709128</v>
      </c>
      <c r="Q181" s="17">
        <v>143405000</v>
      </c>
      <c r="R181" s="17">
        <v>1571</v>
      </c>
      <c r="S181" s="17">
        <v>753</v>
      </c>
      <c r="T181" s="17">
        <v>2909</v>
      </c>
      <c r="U181" s="17">
        <v>21228</v>
      </c>
      <c r="V181" s="17">
        <v>8224</v>
      </c>
      <c r="W181" s="17">
        <v>34685</v>
      </c>
      <c r="X181" s="17">
        <v>563598</v>
      </c>
      <c r="Y181" s="17">
        <v>6804000</v>
      </c>
      <c r="Z181" s="18">
        <v>4.5999999999999996</v>
      </c>
      <c r="AA181" s="18">
        <v>4.8</v>
      </c>
      <c r="AB181" s="18">
        <v>4.2</v>
      </c>
      <c r="AC181" s="18">
        <v>4.2</v>
      </c>
      <c r="AD181" s="18">
        <v>4.4000000000000004</v>
      </c>
      <c r="AE181" s="18">
        <v>4.2</v>
      </c>
      <c r="AF181" s="18">
        <v>5</v>
      </c>
      <c r="AG181" s="18">
        <v>4.5</v>
      </c>
    </row>
    <row r="182" spans="1:33" s="19" customFormat="1" ht="13.5">
      <c r="A182" s="16" t="s">
        <v>154</v>
      </c>
      <c r="B182" s="17">
        <v>33981</v>
      </c>
      <c r="C182" s="17">
        <v>15777</v>
      </c>
      <c r="D182" s="17">
        <v>69198</v>
      </c>
      <c r="E182" s="17">
        <v>512671</v>
      </c>
      <c r="F182" s="17">
        <v>187923</v>
      </c>
      <c r="G182" s="17">
        <v>819550</v>
      </c>
      <c r="H182" s="17">
        <v>11281973</v>
      </c>
      <c r="I182" s="17">
        <v>150696000</v>
      </c>
      <c r="J182" s="17">
        <v>32366</v>
      </c>
      <c r="K182" s="17">
        <v>15021</v>
      </c>
      <c r="L182" s="17">
        <v>66244</v>
      </c>
      <c r="M182" s="17">
        <v>491491</v>
      </c>
      <c r="N182" s="17">
        <v>179683</v>
      </c>
      <c r="O182" s="17">
        <v>784805</v>
      </c>
      <c r="P182" s="17">
        <v>10717959</v>
      </c>
      <c r="Q182" s="17">
        <v>144041000</v>
      </c>
      <c r="R182" s="17">
        <v>1615</v>
      </c>
      <c r="S182" s="17">
        <v>756</v>
      </c>
      <c r="T182" s="17">
        <v>2954</v>
      </c>
      <c r="U182" s="17">
        <v>21180</v>
      </c>
      <c r="V182" s="17">
        <v>8240</v>
      </c>
      <c r="W182" s="17">
        <v>34745</v>
      </c>
      <c r="X182" s="17">
        <v>564014</v>
      </c>
      <c r="Y182" s="17">
        <v>6655000</v>
      </c>
      <c r="Z182" s="18">
        <v>4.8</v>
      </c>
      <c r="AA182" s="18">
        <v>4.8</v>
      </c>
      <c r="AB182" s="18">
        <v>4.3</v>
      </c>
      <c r="AC182" s="18">
        <v>4.0999999999999996</v>
      </c>
      <c r="AD182" s="18">
        <v>4.4000000000000004</v>
      </c>
      <c r="AE182" s="18">
        <v>4.2</v>
      </c>
      <c r="AF182" s="18">
        <v>5</v>
      </c>
      <c r="AG182" s="18">
        <v>4.4000000000000004</v>
      </c>
    </row>
    <row r="183" spans="1:33" s="19" customFormat="1" ht="13.5">
      <c r="A183" s="16" t="s">
        <v>155</v>
      </c>
      <c r="B183" s="17">
        <v>34250</v>
      </c>
      <c r="C183" s="17">
        <v>15997</v>
      </c>
      <c r="D183" s="17">
        <v>69897</v>
      </c>
      <c r="E183" s="17">
        <v>516452</v>
      </c>
      <c r="F183" s="17">
        <v>189067</v>
      </c>
      <c r="G183" s="17">
        <v>825663</v>
      </c>
      <c r="H183" s="17">
        <v>11384146</v>
      </c>
      <c r="I183" s="17">
        <v>152557000</v>
      </c>
      <c r="J183" s="17">
        <v>32462</v>
      </c>
      <c r="K183" s="17">
        <v>15065</v>
      </c>
      <c r="L183" s="17">
        <v>66441</v>
      </c>
      <c r="M183" s="17">
        <v>492953</v>
      </c>
      <c r="N183" s="17">
        <v>180218</v>
      </c>
      <c r="O183" s="17">
        <v>787139</v>
      </c>
      <c r="P183" s="17">
        <v>10757645</v>
      </c>
      <c r="Q183" s="17">
        <v>145216000</v>
      </c>
      <c r="R183" s="17">
        <v>1788</v>
      </c>
      <c r="S183" s="17">
        <v>932</v>
      </c>
      <c r="T183" s="17">
        <v>3456</v>
      </c>
      <c r="U183" s="17">
        <v>23499</v>
      </c>
      <c r="V183" s="17">
        <v>8849</v>
      </c>
      <c r="W183" s="17">
        <v>38524</v>
      </c>
      <c r="X183" s="17">
        <v>626501</v>
      </c>
      <c r="Y183" s="17">
        <v>7341000</v>
      </c>
      <c r="Z183" s="18">
        <v>5.2</v>
      </c>
      <c r="AA183" s="18">
        <v>5.8</v>
      </c>
      <c r="AB183" s="18">
        <v>4.9000000000000004</v>
      </c>
      <c r="AC183" s="18">
        <v>4.5999999999999996</v>
      </c>
      <c r="AD183" s="18">
        <v>4.7</v>
      </c>
      <c r="AE183" s="18">
        <v>4.7</v>
      </c>
      <c r="AF183" s="18">
        <v>5.5</v>
      </c>
      <c r="AG183" s="18">
        <v>4.8</v>
      </c>
    </row>
    <row r="184" spans="1:33" s="19" customFormat="1" ht="13.5">
      <c r="A184" s="16" t="s">
        <v>156</v>
      </c>
      <c r="B184" s="17">
        <v>34387</v>
      </c>
      <c r="C184" s="17">
        <v>16082</v>
      </c>
      <c r="D184" s="17">
        <v>70087</v>
      </c>
      <c r="E184" s="17">
        <v>518436</v>
      </c>
      <c r="F184" s="17">
        <v>189826</v>
      </c>
      <c r="G184" s="17">
        <v>828818</v>
      </c>
      <c r="H184" s="17">
        <v>11418426</v>
      </c>
      <c r="I184" s="17">
        <v>153208000</v>
      </c>
      <c r="J184" s="17">
        <v>32602</v>
      </c>
      <c r="K184" s="17">
        <v>15130</v>
      </c>
      <c r="L184" s="17">
        <v>66727</v>
      </c>
      <c r="M184" s="17">
        <v>495076</v>
      </c>
      <c r="N184" s="17">
        <v>180994</v>
      </c>
      <c r="O184" s="17">
        <v>790529</v>
      </c>
      <c r="P184" s="17">
        <v>10795804</v>
      </c>
      <c r="Q184" s="17">
        <v>145606000</v>
      </c>
      <c r="R184" s="17">
        <v>1785</v>
      </c>
      <c r="S184" s="17">
        <v>952</v>
      </c>
      <c r="T184" s="17">
        <v>3360</v>
      </c>
      <c r="U184" s="17">
        <v>23360</v>
      </c>
      <c r="V184" s="17">
        <v>8832</v>
      </c>
      <c r="W184" s="17">
        <v>38289</v>
      </c>
      <c r="X184" s="17">
        <v>622622</v>
      </c>
      <c r="Y184" s="17">
        <v>7602000</v>
      </c>
      <c r="Z184" s="18">
        <v>5.2</v>
      </c>
      <c r="AA184" s="18">
        <v>5.9</v>
      </c>
      <c r="AB184" s="18">
        <v>4.8</v>
      </c>
      <c r="AC184" s="18">
        <v>4.5</v>
      </c>
      <c r="AD184" s="18">
        <v>4.7</v>
      </c>
      <c r="AE184" s="18">
        <v>4.5999999999999996</v>
      </c>
      <c r="AF184" s="18">
        <v>5.5</v>
      </c>
      <c r="AG184" s="18">
        <v>5</v>
      </c>
    </row>
    <row r="185" spans="1:33" s="19" customFormat="1" ht="13.5">
      <c r="A185" s="16" t="s">
        <v>157</v>
      </c>
      <c r="B185" s="17">
        <v>34370</v>
      </c>
      <c r="C185" s="17">
        <v>16022</v>
      </c>
      <c r="D185" s="17">
        <v>70025</v>
      </c>
      <c r="E185" s="17">
        <v>518513</v>
      </c>
      <c r="F185" s="17">
        <v>189824</v>
      </c>
      <c r="G185" s="17">
        <v>828754</v>
      </c>
      <c r="H185" s="17">
        <v>11376798</v>
      </c>
      <c r="I185" s="17">
        <v>152465000</v>
      </c>
      <c r="J185" s="17">
        <v>32698</v>
      </c>
      <c r="K185" s="17">
        <v>15175</v>
      </c>
      <c r="L185" s="17">
        <v>66925</v>
      </c>
      <c r="M185" s="17">
        <v>496548</v>
      </c>
      <c r="N185" s="17">
        <v>181533</v>
      </c>
      <c r="O185" s="17">
        <v>792879</v>
      </c>
      <c r="P185" s="17">
        <v>10798877</v>
      </c>
      <c r="Q185" s="17">
        <v>145379000</v>
      </c>
      <c r="R185" s="17">
        <v>1672</v>
      </c>
      <c r="S185" s="17">
        <v>847</v>
      </c>
      <c r="T185" s="17">
        <v>3100</v>
      </c>
      <c r="U185" s="17">
        <v>21965</v>
      </c>
      <c r="V185" s="17">
        <v>8291</v>
      </c>
      <c r="W185" s="17">
        <v>35875</v>
      </c>
      <c r="X185" s="17">
        <v>577921</v>
      </c>
      <c r="Y185" s="17">
        <v>7086000</v>
      </c>
      <c r="Z185" s="18">
        <v>4.9000000000000004</v>
      </c>
      <c r="AA185" s="18">
        <v>5.3</v>
      </c>
      <c r="AB185" s="18">
        <v>4.4000000000000004</v>
      </c>
      <c r="AC185" s="18">
        <v>4.2</v>
      </c>
      <c r="AD185" s="18">
        <v>4.4000000000000004</v>
      </c>
      <c r="AE185" s="18">
        <v>4.3</v>
      </c>
      <c r="AF185" s="18">
        <v>5.0999999999999996</v>
      </c>
      <c r="AG185" s="18">
        <v>4.5999999999999996</v>
      </c>
    </row>
    <row r="186" spans="1:33" s="19" customFormat="1" ht="13.5">
      <c r="A186" s="16" t="s">
        <v>158</v>
      </c>
      <c r="B186" s="17">
        <v>34406</v>
      </c>
      <c r="C186" s="17">
        <v>16036</v>
      </c>
      <c r="D186" s="17">
        <v>70152</v>
      </c>
      <c r="E186" s="17">
        <v>519967</v>
      </c>
      <c r="F186" s="17">
        <v>190383</v>
      </c>
      <c r="G186" s="17">
        <v>830944</v>
      </c>
      <c r="H186" s="17">
        <v>11366189</v>
      </c>
      <c r="I186" s="17">
        <v>151635000</v>
      </c>
      <c r="J186" s="17">
        <v>32881</v>
      </c>
      <c r="K186" s="17">
        <v>15260</v>
      </c>
      <c r="L186" s="17">
        <v>67298</v>
      </c>
      <c r="M186" s="17">
        <v>499317</v>
      </c>
      <c r="N186" s="17">
        <v>182545</v>
      </c>
      <c r="O186" s="17">
        <v>797301</v>
      </c>
      <c r="P186" s="17">
        <v>10819212</v>
      </c>
      <c r="Q186" s="17">
        <v>145010000</v>
      </c>
      <c r="R186" s="17">
        <v>1525</v>
      </c>
      <c r="S186" s="17">
        <v>776</v>
      </c>
      <c r="T186" s="17">
        <v>2854</v>
      </c>
      <c r="U186" s="17">
        <v>20650</v>
      </c>
      <c r="V186" s="17">
        <v>7838</v>
      </c>
      <c r="W186" s="17">
        <v>33643</v>
      </c>
      <c r="X186" s="17">
        <v>546977</v>
      </c>
      <c r="Y186" s="17">
        <v>6625000</v>
      </c>
      <c r="Z186" s="18">
        <v>4.4000000000000004</v>
      </c>
      <c r="AA186" s="18">
        <v>4.8</v>
      </c>
      <c r="AB186" s="18">
        <v>4.0999999999999996</v>
      </c>
      <c r="AC186" s="18">
        <v>4</v>
      </c>
      <c r="AD186" s="18">
        <v>4.0999999999999996</v>
      </c>
      <c r="AE186" s="18">
        <v>4</v>
      </c>
      <c r="AF186" s="18">
        <v>4.8</v>
      </c>
      <c r="AG186" s="18">
        <v>4.4000000000000004</v>
      </c>
    </row>
    <row r="187" spans="1:33" s="19" customFormat="1" ht="13.5">
      <c r="A187" s="16" t="s">
        <v>159</v>
      </c>
      <c r="B187" s="17">
        <v>34565</v>
      </c>
      <c r="C187" s="17">
        <v>16084</v>
      </c>
      <c r="D187" s="17">
        <v>70486</v>
      </c>
      <c r="E187" s="17">
        <v>522218</v>
      </c>
      <c r="F187" s="17">
        <v>191194</v>
      </c>
      <c r="G187" s="17">
        <v>834547</v>
      </c>
      <c r="H187" s="17">
        <v>11399754</v>
      </c>
      <c r="I187" s="17">
        <v>152397000</v>
      </c>
      <c r="J187" s="17">
        <v>33141</v>
      </c>
      <c r="K187" s="17">
        <v>15380</v>
      </c>
      <c r="L187" s="17">
        <v>67830</v>
      </c>
      <c r="M187" s="17">
        <v>503257</v>
      </c>
      <c r="N187" s="17">
        <v>183986</v>
      </c>
      <c r="O187" s="17">
        <v>803594</v>
      </c>
      <c r="P187" s="17">
        <v>10896401</v>
      </c>
      <c r="Q187" s="17">
        <v>146125000</v>
      </c>
      <c r="R187" s="17">
        <v>1424</v>
      </c>
      <c r="S187" s="17">
        <v>704</v>
      </c>
      <c r="T187" s="17">
        <v>2656</v>
      </c>
      <c r="U187" s="17">
        <v>18961</v>
      </c>
      <c r="V187" s="17">
        <v>7208</v>
      </c>
      <c r="W187" s="17">
        <v>30953</v>
      </c>
      <c r="X187" s="17">
        <v>503353</v>
      </c>
      <c r="Y187" s="17">
        <v>6272000</v>
      </c>
      <c r="Z187" s="18">
        <v>4.0999999999999996</v>
      </c>
      <c r="AA187" s="18">
        <v>4.4000000000000004</v>
      </c>
      <c r="AB187" s="18">
        <v>3.8</v>
      </c>
      <c r="AC187" s="18">
        <v>3.6</v>
      </c>
      <c r="AD187" s="18">
        <v>3.8</v>
      </c>
      <c r="AE187" s="18">
        <v>3.7</v>
      </c>
      <c r="AF187" s="18">
        <v>4.4000000000000004</v>
      </c>
      <c r="AG187" s="18">
        <v>4.0999999999999996</v>
      </c>
    </row>
    <row r="188" spans="1:33" s="19" customFormat="1" ht="13.5">
      <c r="A188" s="16" t="s">
        <v>160</v>
      </c>
      <c r="B188" s="17">
        <v>34835</v>
      </c>
      <c r="C188" s="17">
        <v>16196</v>
      </c>
      <c r="D188" s="17">
        <v>70939</v>
      </c>
      <c r="E188" s="17">
        <v>525850</v>
      </c>
      <c r="F188" s="17">
        <v>192432</v>
      </c>
      <c r="G188" s="17">
        <v>840252</v>
      </c>
      <c r="H188" s="17">
        <v>11454521</v>
      </c>
      <c r="I188" s="17">
        <v>152590000</v>
      </c>
      <c r="J188" s="17">
        <v>33362</v>
      </c>
      <c r="K188" s="17">
        <v>15483</v>
      </c>
      <c r="L188" s="17">
        <v>68283</v>
      </c>
      <c r="M188" s="17">
        <v>506620</v>
      </c>
      <c r="N188" s="17">
        <v>185215</v>
      </c>
      <c r="O188" s="17">
        <v>808963</v>
      </c>
      <c r="P188" s="17">
        <v>10940030</v>
      </c>
      <c r="Q188" s="17">
        <v>146014000</v>
      </c>
      <c r="R188" s="17">
        <v>1473</v>
      </c>
      <c r="S188" s="17">
        <v>713</v>
      </c>
      <c r="T188" s="17">
        <v>2656</v>
      </c>
      <c r="U188" s="17">
        <v>19230</v>
      </c>
      <c r="V188" s="17">
        <v>7217</v>
      </c>
      <c r="W188" s="17">
        <v>31289</v>
      </c>
      <c r="X188" s="17">
        <v>514491</v>
      </c>
      <c r="Y188" s="17">
        <v>6576000</v>
      </c>
      <c r="Z188" s="18">
        <v>4.2</v>
      </c>
      <c r="AA188" s="18">
        <v>4.4000000000000004</v>
      </c>
      <c r="AB188" s="18">
        <v>3.7</v>
      </c>
      <c r="AC188" s="18">
        <v>3.7</v>
      </c>
      <c r="AD188" s="18">
        <v>3.8</v>
      </c>
      <c r="AE188" s="18">
        <v>3.7</v>
      </c>
      <c r="AF188" s="18">
        <v>4.5</v>
      </c>
      <c r="AG188" s="18">
        <v>4.3</v>
      </c>
    </row>
    <row r="189" spans="1:33" s="19" customFormat="1" ht="13.5">
      <c r="A189" s="16" t="s">
        <v>161</v>
      </c>
      <c r="B189" s="17">
        <v>34737</v>
      </c>
      <c r="C189" s="17">
        <v>16147</v>
      </c>
      <c r="D189" s="17">
        <v>70823</v>
      </c>
      <c r="E189" s="17">
        <v>524825</v>
      </c>
      <c r="F189" s="17">
        <v>191951</v>
      </c>
      <c r="G189" s="17">
        <v>838483</v>
      </c>
      <c r="H189" s="17">
        <v>11434053</v>
      </c>
      <c r="I189" s="17">
        <v>152571000</v>
      </c>
      <c r="J189" s="17">
        <v>33425</v>
      </c>
      <c r="K189" s="17">
        <v>15512</v>
      </c>
      <c r="L189" s="17">
        <v>68413</v>
      </c>
      <c r="M189" s="17">
        <v>507589</v>
      </c>
      <c r="N189" s="17">
        <v>185569</v>
      </c>
      <c r="O189" s="17">
        <v>810508</v>
      </c>
      <c r="P189" s="17">
        <v>10960018</v>
      </c>
      <c r="Q189" s="17">
        <v>146081000</v>
      </c>
      <c r="R189" s="17">
        <v>1312</v>
      </c>
      <c r="S189" s="17">
        <v>635</v>
      </c>
      <c r="T189" s="17">
        <v>2410</v>
      </c>
      <c r="U189" s="17">
        <v>17236</v>
      </c>
      <c r="V189" s="17">
        <v>6382</v>
      </c>
      <c r="W189" s="17">
        <v>27975</v>
      </c>
      <c r="X189" s="17">
        <v>474035</v>
      </c>
      <c r="Y189" s="17">
        <v>6491000</v>
      </c>
      <c r="Z189" s="18">
        <v>3.8</v>
      </c>
      <c r="AA189" s="18">
        <v>3.9</v>
      </c>
      <c r="AB189" s="18">
        <v>3.4</v>
      </c>
      <c r="AC189" s="18">
        <v>3.3</v>
      </c>
      <c r="AD189" s="18">
        <v>3.3</v>
      </c>
      <c r="AE189" s="18">
        <v>3.3</v>
      </c>
      <c r="AF189" s="18">
        <v>4.0999999999999996</v>
      </c>
      <c r="AG189" s="18">
        <v>4.3</v>
      </c>
    </row>
    <row r="190" spans="1:33" s="19" customFormat="1" ht="13.5">
      <c r="A190" s="16" t="s">
        <v>162</v>
      </c>
      <c r="B190" s="17">
        <v>32996</v>
      </c>
      <c r="C190" s="17">
        <v>15219</v>
      </c>
      <c r="D190" s="17">
        <v>72258</v>
      </c>
      <c r="E190" s="17">
        <v>521903</v>
      </c>
      <c r="F190" s="17">
        <v>190324</v>
      </c>
      <c r="G190" s="17">
        <v>832700</v>
      </c>
      <c r="H190" s="17">
        <v>11367142</v>
      </c>
      <c r="I190" s="17">
        <v>151924000</v>
      </c>
      <c r="J190" s="17">
        <v>31450</v>
      </c>
      <c r="K190" s="17">
        <v>14476</v>
      </c>
      <c r="L190" s="17">
        <v>69333</v>
      </c>
      <c r="M190" s="17">
        <v>501313</v>
      </c>
      <c r="N190" s="17">
        <v>182801</v>
      </c>
      <c r="O190" s="17">
        <v>799373</v>
      </c>
      <c r="P190" s="17">
        <v>10819058</v>
      </c>
      <c r="Q190" s="17">
        <v>144275000</v>
      </c>
      <c r="R190" s="17">
        <v>1546</v>
      </c>
      <c r="S190" s="17">
        <v>743</v>
      </c>
      <c r="T190" s="17">
        <v>2925</v>
      </c>
      <c r="U190" s="17">
        <v>20590</v>
      </c>
      <c r="V190" s="17">
        <v>7523</v>
      </c>
      <c r="W190" s="17">
        <v>33327</v>
      </c>
      <c r="X190" s="17">
        <v>548084</v>
      </c>
      <c r="Y190" s="17">
        <v>7649000</v>
      </c>
      <c r="Z190" s="18">
        <v>4.7</v>
      </c>
      <c r="AA190" s="18">
        <v>4.9000000000000004</v>
      </c>
      <c r="AB190" s="18">
        <v>4</v>
      </c>
      <c r="AC190" s="18">
        <v>3.9</v>
      </c>
      <c r="AD190" s="18">
        <v>4</v>
      </c>
      <c r="AE190" s="18">
        <v>4</v>
      </c>
      <c r="AF190" s="18">
        <v>4.8</v>
      </c>
      <c r="AG190" s="18">
        <v>5</v>
      </c>
    </row>
    <row r="191" spans="1:33" s="19" customFormat="1" ht="13.5">
      <c r="A191" s="16" t="s">
        <v>163</v>
      </c>
      <c r="B191" s="17">
        <v>33063</v>
      </c>
      <c r="C191" s="17">
        <v>15252</v>
      </c>
      <c r="D191" s="17">
        <v>72539</v>
      </c>
      <c r="E191" s="17">
        <v>523758</v>
      </c>
      <c r="F191" s="17">
        <v>191254</v>
      </c>
      <c r="G191" s="17">
        <v>835866</v>
      </c>
      <c r="H191" s="17">
        <v>11373360</v>
      </c>
      <c r="I191" s="17">
        <v>151879000</v>
      </c>
      <c r="J191" s="17">
        <v>31611</v>
      </c>
      <c r="K191" s="17">
        <v>14551</v>
      </c>
      <c r="L191" s="17">
        <v>69690</v>
      </c>
      <c r="M191" s="17">
        <v>503891</v>
      </c>
      <c r="N191" s="17">
        <v>183742</v>
      </c>
      <c r="O191" s="17">
        <v>803485</v>
      </c>
      <c r="P191" s="17">
        <v>10843669</v>
      </c>
      <c r="Q191" s="17">
        <v>144479000</v>
      </c>
      <c r="R191" s="17">
        <v>1452</v>
      </c>
      <c r="S191" s="17">
        <v>701</v>
      </c>
      <c r="T191" s="17">
        <v>2849</v>
      </c>
      <c r="U191" s="17">
        <v>19867</v>
      </c>
      <c r="V191" s="17">
        <v>7512</v>
      </c>
      <c r="W191" s="17">
        <v>32381</v>
      </c>
      <c r="X191" s="17">
        <v>529691</v>
      </c>
      <c r="Y191" s="17">
        <v>7400000</v>
      </c>
      <c r="Z191" s="18">
        <v>4.4000000000000004</v>
      </c>
      <c r="AA191" s="18">
        <v>4.5999999999999996</v>
      </c>
      <c r="AB191" s="18">
        <v>3.9</v>
      </c>
      <c r="AC191" s="18">
        <v>3.8</v>
      </c>
      <c r="AD191" s="18">
        <v>3.9</v>
      </c>
      <c r="AE191" s="18">
        <v>3.9</v>
      </c>
      <c r="AF191" s="18">
        <v>4.7</v>
      </c>
      <c r="AG191" s="18">
        <v>4.9000000000000004</v>
      </c>
    </row>
    <row r="192" spans="1:33" s="19" customFormat="1" ht="13.5">
      <c r="A192" s="16" t="s">
        <v>164</v>
      </c>
      <c r="B192" s="17">
        <v>33226</v>
      </c>
      <c r="C192" s="17">
        <v>15377</v>
      </c>
      <c r="D192" s="17">
        <v>72806</v>
      </c>
      <c r="E192" s="17">
        <v>525347</v>
      </c>
      <c r="F192" s="17">
        <v>191790</v>
      </c>
      <c r="G192" s="17">
        <v>838546</v>
      </c>
      <c r="H192" s="17">
        <v>11373803</v>
      </c>
      <c r="I192" s="17">
        <v>152236000</v>
      </c>
      <c r="J192" s="17">
        <v>31811</v>
      </c>
      <c r="K192" s="17">
        <v>14643</v>
      </c>
      <c r="L192" s="17">
        <v>70127</v>
      </c>
      <c r="M192" s="17">
        <v>507054</v>
      </c>
      <c r="N192" s="17">
        <v>184895</v>
      </c>
      <c r="O192" s="17">
        <v>808530</v>
      </c>
      <c r="P192" s="17">
        <v>10890915</v>
      </c>
      <c r="Q192" s="17">
        <v>145323000</v>
      </c>
      <c r="R192" s="17">
        <v>1415</v>
      </c>
      <c r="S192" s="17">
        <v>734</v>
      </c>
      <c r="T192" s="17">
        <v>2679</v>
      </c>
      <c r="U192" s="17">
        <v>18293</v>
      </c>
      <c r="V192" s="17">
        <v>6895</v>
      </c>
      <c r="W192" s="17">
        <v>30016</v>
      </c>
      <c r="X192" s="17">
        <v>482888</v>
      </c>
      <c r="Y192" s="17">
        <v>6913000</v>
      </c>
      <c r="Z192" s="18">
        <v>4.3</v>
      </c>
      <c r="AA192" s="18">
        <v>4.8</v>
      </c>
      <c r="AB192" s="18">
        <v>3.7</v>
      </c>
      <c r="AC192" s="18">
        <v>3.5</v>
      </c>
      <c r="AD192" s="18">
        <v>3.6</v>
      </c>
      <c r="AE192" s="18">
        <v>3.6</v>
      </c>
      <c r="AF192" s="18">
        <v>4.2</v>
      </c>
      <c r="AG192" s="18">
        <v>4.5</v>
      </c>
    </row>
    <row r="193" spans="1:33" s="19" customFormat="1" ht="13.5">
      <c r="A193" s="16" t="s">
        <v>165</v>
      </c>
      <c r="B193" s="17">
        <v>33179</v>
      </c>
      <c r="C193" s="17">
        <v>15293</v>
      </c>
      <c r="D193" s="17">
        <v>72892</v>
      </c>
      <c r="E193" s="17">
        <v>526209</v>
      </c>
      <c r="F193" s="17">
        <v>191959</v>
      </c>
      <c r="G193" s="17">
        <v>839532</v>
      </c>
      <c r="H193" s="17">
        <v>11369483</v>
      </c>
      <c r="I193" s="17">
        <v>151829000</v>
      </c>
      <c r="J193" s="17">
        <v>31932</v>
      </c>
      <c r="K193" s="17">
        <v>14698</v>
      </c>
      <c r="L193" s="17">
        <v>70395</v>
      </c>
      <c r="M193" s="17">
        <v>508985</v>
      </c>
      <c r="N193" s="17">
        <v>185599</v>
      </c>
      <c r="O193" s="17">
        <v>811609</v>
      </c>
      <c r="P193" s="17">
        <v>10912812</v>
      </c>
      <c r="Q193" s="17">
        <v>145297000</v>
      </c>
      <c r="R193" s="17">
        <v>1247</v>
      </c>
      <c r="S193" s="17">
        <v>595</v>
      </c>
      <c r="T193" s="17">
        <v>2497</v>
      </c>
      <c r="U193" s="17">
        <v>17224</v>
      </c>
      <c r="V193" s="17">
        <v>6360</v>
      </c>
      <c r="W193" s="17">
        <v>27923</v>
      </c>
      <c r="X193" s="17">
        <v>456671</v>
      </c>
      <c r="Y193" s="17">
        <v>6532000</v>
      </c>
      <c r="Z193" s="18">
        <v>3.8</v>
      </c>
      <c r="AA193" s="18">
        <v>3.9</v>
      </c>
      <c r="AB193" s="18">
        <v>3.4</v>
      </c>
      <c r="AC193" s="18">
        <v>3.3</v>
      </c>
      <c r="AD193" s="18">
        <v>3.3</v>
      </c>
      <c r="AE193" s="18">
        <v>3.3</v>
      </c>
      <c r="AF193" s="18">
        <v>4</v>
      </c>
      <c r="AG193" s="18">
        <v>4.3</v>
      </c>
    </row>
    <row r="194" spans="1:33" s="19" customFormat="1" ht="13.5">
      <c r="A194" s="16" t="s">
        <v>166</v>
      </c>
      <c r="B194" s="17">
        <v>33233</v>
      </c>
      <c r="C194" s="17">
        <v>15310</v>
      </c>
      <c r="D194" s="17">
        <v>72838</v>
      </c>
      <c r="E194" s="17">
        <v>526366</v>
      </c>
      <c r="F194" s="17">
        <v>192121</v>
      </c>
      <c r="G194" s="17">
        <v>839868</v>
      </c>
      <c r="H194" s="17">
        <v>11368760</v>
      </c>
      <c r="I194" s="17">
        <v>152350000</v>
      </c>
      <c r="J194" s="17">
        <v>31930</v>
      </c>
      <c r="K194" s="17">
        <v>14697</v>
      </c>
      <c r="L194" s="17">
        <v>70389</v>
      </c>
      <c r="M194" s="17">
        <v>508947</v>
      </c>
      <c r="N194" s="17">
        <v>185585</v>
      </c>
      <c r="O194" s="17">
        <v>811548</v>
      </c>
      <c r="P194" s="17">
        <v>10912200</v>
      </c>
      <c r="Q194" s="17">
        <v>145864000</v>
      </c>
      <c r="R194" s="17">
        <v>1303</v>
      </c>
      <c r="S194" s="17">
        <v>613</v>
      </c>
      <c r="T194" s="17">
        <v>2449</v>
      </c>
      <c r="U194" s="17">
        <v>17419</v>
      </c>
      <c r="V194" s="17">
        <v>6536</v>
      </c>
      <c r="W194" s="17">
        <v>28320</v>
      </c>
      <c r="X194" s="17">
        <v>456560</v>
      </c>
      <c r="Y194" s="17">
        <v>6486000</v>
      </c>
      <c r="Z194" s="18">
        <v>3.9</v>
      </c>
      <c r="AA194" s="18">
        <v>4</v>
      </c>
      <c r="AB194" s="18">
        <v>3.4</v>
      </c>
      <c r="AC194" s="18">
        <v>3.3</v>
      </c>
      <c r="AD194" s="18">
        <v>3.4</v>
      </c>
      <c r="AE194" s="18">
        <v>3.4</v>
      </c>
      <c r="AF194" s="18">
        <v>4</v>
      </c>
      <c r="AG194" s="18">
        <v>4.3</v>
      </c>
    </row>
    <row r="195" spans="1:33" s="19" customFormat="1" ht="13.5">
      <c r="A195" s="16" t="s">
        <v>167</v>
      </c>
      <c r="B195" s="17">
        <v>33557</v>
      </c>
      <c r="C195" s="17">
        <v>15499</v>
      </c>
      <c r="D195" s="17">
        <v>73592</v>
      </c>
      <c r="E195" s="17">
        <v>530593</v>
      </c>
      <c r="F195" s="17">
        <v>193555</v>
      </c>
      <c r="G195" s="17">
        <v>846796</v>
      </c>
      <c r="H195" s="17">
        <v>11467309</v>
      </c>
      <c r="I195" s="17">
        <v>154252000</v>
      </c>
      <c r="J195" s="17">
        <v>31996</v>
      </c>
      <c r="K195" s="17">
        <v>14727</v>
      </c>
      <c r="L195" s="17">
        <v>70538</v>
      </c>
      <c r="M195" s="17">
        <v>510020</v>
      </c>
      <c r="N195" s="17">
        <v>185976</v>
      </c>
      <c r="O195" s="17">
        <v>813257</v>
      </c>
      <c r="P195" s="17">
        <v>10931858</v>
      </c>
      <c r="Q195" s="17">
        <v>146958000</v>
      </c>
      <c r="R195" s="17">
        <v>1561</v>
      </c>
      <c r="S195" s="17">
        <v>772</v>
      </c>
      <c r="T195" s="17">
        <v>3054</v>
      </c>
      <c r="U195" s="17">
        <v>20573</v>
      </c>
      <c r="V195" s="17">
        <v>7579</v>
      </c>
      <c r="W195" s="17">
        <v>33539</v>
      </c>
      <c r="X195" s="17">
        <v>535451</v>
      </c>
      <c r="Y195" s="17">
        <v>7295000</v>
      </c>
      <c r="Z195" s="18">
        <v>4.7</v>
      </c>
      <c r="AA195" s="18">
        <v>5</v>
      </c>
      <c r="AB195" s="18">
        <v>4.0999999999999996</v>
      </c>
      <c r="AC195" s="18">
        <v>3.9</v>
      </c>
      <c r="AD195" s="18">
        <v>3.9</v>
      </c>
      <c r="AE195" s="18">
        <v>4</v>
      </c>
      <c r="AF195" s="18">
        <v>4.7</v>
      </c>
      <c r="AG195" s="18">
        <v>4.7</v>
      </c>
    </row>
    <row r="196" spans="1:33" s="19" customFormat="1" ht="13.5">
      <c r="A196" s="16" t="s">
        <v>168</v>
      </c>
      <c r="B196" s="17">
        <v>33641</v>
      </c>
      <c r="C196" s="17">
        <v>15559</v>
      </c>
      <c r="D196" s="17">
        <v>73627</v>
      </c>
      <c r="E196" s="17">
        <v>531438</v>
      </c>
      <c r="F196" s="17">
        <v>193885</v>
      </c>
      <c r="G196" s="17">
        <v>848150</v>
      </c>
      <c r="H196" s="17">
        <v>11513354</v>
      </c>
      <c r="I196" s="17">
        <v>154871000</v>
      </c>
      <c r="J196" s="17">
        <v>32017</v>
      </c>
      <c r="K196" s="17">
        <v>14738</v>
      </c>
      <c r="L196" s="17">
        <v>70584</v>
      </c>
      <c r="M196" s="17">
        <v>510353</v>
      </c>
      <c r="N196" s="17">
        <v>186099</v>
      </c>
      <c r="O196" s="17">
        <v>813791</v>
      </c>
      <c r="P196" s="17">
        <v>10965967</v>
      </c>
      <c r="Q196" s="17">
        <v>147315000</v>
      </c>
      <c r="R196" s="17">
        <v>1624</v>
      </c>
      <c r="S196" s="17">
        <v>821</v>
      </c>
      <c r="T196" s="17">
        <v>3043</v>
      </c>
      <c r="U196" s="17">
        <v>21085</v>
      </c>
      <c r="V196" s="17">
        <v>7786</v>
      </c>
      <c r="W196" s="17">
        <v>34359</v>
      </c>
      <c r="X196" s="17">
        <v>547387</v>
      </c>
      <c r="Y196" s="17">
        <v>7556000</v>
      </c>
      <c r="Z196" s="18">
        <v>4.8</v>
      </c>
      <c r="AA196" s="18">
        <v>5.3</v>
      </c>
      <c r="AB196" s="18">
        <v>4.0999999999999996</v>
      </c>
      <c r="AC196" s="18">
        <v>4</v>
      </c>
      <c r="AD196" s="18">
        <v>4</v>
      </c>
      <c r="AE196" s="18">
        <v>4.0999999999999996</v>
      </c>
      <c r="AF196" s="18">
        <v>4.8</v>
      </c>
      <c r="AG196" s="18">
        <v>4.9000000000000004</v>
      </c>
    </row>
    <row r="197" spans="1:33" s="19" customFormat="1" ht="13.5">
      <c r="A197" s="16" t="s">
        <v>169</v>
      </c>
      <c r="B197" s="17">
        <v>33438</v>
      </c>
      <c r="C197" s="17">
        <v>15430</v>
      </c>
      <c r="D197" s="17">
        <v>73358</v>
      </c>
      <c r="E197" s="17">
        <v>530119</v>
      </c>
      <c r="F197" s="17">
        <v>193402</v>
      </c>
      <c r="G197" s="17">
        <v>845747</v>
      </c>
      <c r="H197" s="17">
        <v>11405551</v>
      </c>
      <c r="I197" s="17">
        <v>153493000</v>
      </c>
      <c r="J197" s="17">
        <v>32027</v>
      </c>
      <c r="K197" s="17">
        <v>14741</v>
      </c>
      <c r="L197" s="17">
        <v>70605</v>
      </c>
      <c r="M197" s="17">
        <v>510507</v>
      </c>
      <c r="N197" s="17">
        <v>186154</v>
      </c>
      <c r="O197" s="17">
        <v>814034</v>
      </c>
      <c r="P197" s="17">
        <v>10910108</v>
      </c>
      <c r="Q197" s="17">
        <v>146406000</v>
      </c>
      <c r="R197" s="17">
        <v>1411</v>
      </c>
      <c r="S197" s="17">
        <v>689</v>
      </c>
      <c r="T197" s="17">
        <v>2753</v>
      </c>
      <c r="U197" s="17">
        <v>19612</v>
      </c>
      <c r="V197" s="17">
        <v>7248</v>
      </c>
      <c r="W197" s="17">
        <v>31713</v>
      </c>
      <c r="X197" s="17">
        <v>495443</v>
      </c>
      <c r="Y197" s="17">
        <v>7088000</v>
      </c>
      <c r="Z197" s="18">
        <v>4.2</v>
      </c>
      <c r="AA197" s="18">
        <v>4.5</v>
      </c>
      <c r="AB197" s="18">
        <v>3.8</v>
      </c>
      <c r="AC197" s="18">
        <v>3.7</v>
      </c>
      <c r="AD197" s="18">
        <v>3.7</v>
      </c>
      <c r="AE197" s="18">
        <v>3.7</v>
      </c>
      <c r="AF197" s="18">
        <v>4.3</v>
      </c>
      <c r="AG197" s="18">
        <v>4.5999999999999996</v>
      </c>
    </row>
    <row r="198" spans="1:33" s="19" customFormat="1" ht="13.5">
      <c r="A198" s="16" t="s">
        <v>170</v>
      </c>
      <c r="B198" s="17">
        <v>33552</v>
      </c>
      <c r="C198" s="17">
        <v>15493</v>
      </c>
      <c r="D198" s="17">
        <v>73712</v>
      </c>
      <c r="E198" s="17">
        <v>532582</v>
      </c>
      <c r="F198" s="17">
        <v>194529</v>
      </c>
      <c r="G198" s="17">
        <v>849868</v>
      </c>
      <c r="H198" s="17">
        <v>11479639</v>
      </c>
      <c r="I198" s="17">
        <v>153400000</v>
      </c>
      <c r="J198" s="17">
        <v>32138</v>
      </c>
      <c r="K198" s="17">
        <v>14792</v>
      </c>
      <c r="L198" s="17">
        <v>70848</v>
      </c>
      <c r="M198" s="17">
        <v>512263</v>
      </c>
      <c r="N198" s="17">
        <v>186795</v>
      </c>
      <c r="O198" s="17">
        <v>816836</v>
      </c>
      <c r="P198" s="17">
        <v>10968937</v>
      </c>
      <c r="Q198" s="17">
        <v>146448000</v>
      </c>
      <c r="R198" s="17">
        <v>1414</v>
      </c>
      <c r="S198" s="17">
        <v>701</v>
      </c>
      <c r="T198" s="17">
        <v>2864</v>
      </c>
      <c r="U198" s="17">
        <v>20319</v>
      </c>
      <c r="V198" s="17">
        <v>7734</v>
      </c>
      <c r="W198" s="17">
        <v>33032</v>
      </c>
      <c r="X198" s="17">
        <v>510702</v>
      </c>
      <c r="Y198" s="17">
        <v>6952000</v>
      </c>
      <c r="Z198" s="18">
        <v>4.2</v>
      </c>
      <c r="AA198" s="18">
        <v>4.5</v>
      </c>
      <c r="AB198" s="18">
        <v>3.9</v>
      </c>
      <c r="AC198" s="18">
        <v>3.8</v>
      </c>
      <c r="AD198" s="18">
        <v>4</v>
      </c>
      <c r="AE198" s="18">
        <v>3.9</v>
      </c>
      <c r="AF198" s="18">
        <v>4.4000000000000004</v>
      </c>
      <c r="AG198" s="18">
        <v>4.5</v>
      </c>
    </row>
    <row r="199" spans="1:33" s="19" customFormat="1" ht="13.5">
      <c r="A199" s="16" t="s">
        <v>171</v>
      </c>
      <c r="B199" s="17">
        <v>33457</v>
      </c>
      <c r="C199" s="17">
        <v>15435</v>
      </c>
      <c r="D199" s="17">
        <v>73522</v>
      </c>
      <c r="E199" s="17">
        <v>531334</v>
      </c>
      <c r="F199" s="17">
        <v>193981</v>
      </c>
      <c r="G199" s="17">
        <v>847729</v>
      </c>
      <c r="H199" s="17">
        <v>11457286</v>
      </c>
      <c r="I199" s="17">
        <v>153516000</v>
      </c>
      <c r="J199" s="17">
        <v>32172</v>
      </c>
      <c r="K199" s="17">
        <v>14808</v>
      </c>
      <c r="L199" s="17">
        <v>70924</v>
      </c>
      <c r="M199" s="17">
        <v>512815</v>
      </c>
      <c r="N199" s="17">
        <v>186996</v>
      </c>
      <c r="O199" s="17">
        <v>817715</v>
      </c>
      <c r="P199" s="17">
        <v>10993780</v>
      </c>
      <c r="Q199" s="17">
        <v>146743000</v>
      </c>
      <c r="R199" s="17">
        <v>1285</v>
      </c>
      <c r="S199" s="17">
        <v>627</v>
      </c>
      <c r="T199" s="17">
        <v>2598</v>
      </c>
      <c r="U199" s="17">
        <v>18519</v>
      </c>
      <c r="V199" s="17">
        <v>6985</v>
      </c>
      <c r="W199" s="17">
        <v>30014</v>
      </c>
      <c r="X199" s="17">
        <v>463506</v>
      </c>
      <c r="Y199" s="17">
        <v>6773000</v>
      </c>
      <c r="Z199" s="18">
        <v>3.8</v>
      </c>
      <c r="AA199" s="18">
        <v>4.0999999999999996</v>
      </c>
      <c r="AB199" s="18">
        <v>3.5</v>
      </c>
      <c r="AC199" s="18">
        <v>3.5</v>
      </c>
      <c r="AD199" s="18">
        <v>3.6</v>
      </c>
      <c r="AE199" s="18">
        <v>3.5</v>
      </c>
      <c r="AF199" s="18">
        <v>4</v>
      </c>
      <c r="AG199" s="18">
        <v>4.4000000000000004</v>
      </c>
    </row>
    <row r="200" spans="1:33" s="19" customFormat="1" ht="13.5">
      <c r="A200" s="16" t="s">
        <v>172</v>
      </c>
      <c r="B200" s="17">
        <v>33817</v>
      </c>
      <c r="C200" s="17">
        <v>15618</v>
      </c>
      <c r="D200" s="17">
        <v>74301</v>
      </c>
      <c r="E200" s="17">
        <v>537027</v>
      </c>
      <c r="F200" s="17">
        <v>196109</v>
      </c>
      <c r="G200" s="17">
        <v>856872</v>
      </c>
      <c r="H200" s="17">
        <v>11567124</v>
      </c>
      <c r="I200" s="17">
        <v>154035000</v>
      </c>
      <c r="J200" s="17">
        <v>32485</v>
      </c>
      <c r="K200" s="17">
        <v>14952</v>
      </c>
      <c r="L200" s="17">
        <v>71615</v>
      </c>
      <c r="M200" s="17">
        <v>517812</v>
      </c>
      <c r="N200" s="17">
        <v>188819</v>
      </c>
      <c r="O200" s="17">
        <v>825683</v>
      </c>
      <c r="P200" s="17">
        <v>11081898</v>
      </c>
      <c r="Q200" s="17">
        <v>147118000</v>
      </c>
      <c r="R200" s="17">
        <v>1332</v>
      </c>
      <c r="S200" s="17">
        <v>666</v>
      </c>
      <c r="T200" s="17">
        <v>2686</v>
      </c>
      <c r="U200" s="17">
        <v>19215</v>
      </c>
      <c r="V200" s="17">
        <v>7290</v>
      </c>
      <c r="W200" s="17">
        <v>31189</v>
      </c>
      <c r="X200" s="17">
        <v>485226</v>
      </c>
      <c r="Y200" s="17">
        <v>6917000</v>
      </c>
      <c r="Z200" s="18">
        <v>3.9</v>
      </c>
      <c r="AA200" s="18">
        <v>4.3</v>
      </c>
      <c r="AB200" s="18">
        <v>3.6</v>
      </c>
      <c r="AC200" s="18">
        <v>3.6</v>
      </c>
      <c r="AD200" s="18">
        <v>3.7</v>
      </c>
      <c r="AE200" s="18">
        <v>3.6</v>
      </c>
      <c r="AF200" s="18">
        <v>4.2</v>
      </c>
      <c r="AG200" s="18">
        <v>4.5</v>
      </c>
    </row>
    <row r="201" spans="1:33" s="19" customFormat="1" ht="13.5">
      <c r="A201" s="16" t="s">
        <v>173</v>
      </c>
      <c r="B201" s="17">
        <v>33679</v>
      </c>
      <c r="C201" s="17">
        <v>15566</v>
      </c>
      <c r="D201" s="17">
        <v>74085</v>
      </c>
      <c r="E201" s="17">
        <v>535089</v>
      </c>
      <c r="F201" s="17">
        <v>195530</v>
      </c>
      <c r="G201" s="17">
        <v>853949</v>
      </c>
      <c r="H201" s="17">
        <v>11549834</v>
      </c>
      <c r="I201" s="17">
        <v>153705000</v>
      </c>
      <c r="J201" s="17">
        <v>32345</v>
      </c>
      <c r="K201" s="17">
        <v>14889</v>
      </c>
      <c r="L201" s="17">
        <v>71305</v>
      </c>
      <c r="M201" s="17">
        <v>515573</v>
      </c>
      <c r="N201" s="17">
        <v>188002</v>
      </c>
      <c r="O201" s="17">
        <v>822114</v>
      </c>
      <c r="P201" s="17">
        <v>11050912</v>
      </c>
      <c r="Q201" s="17">
        <v>146334000</v>
      </c>
      <c r="R201" s="17">
        <v>1334</v>
      </c>
      <c r="S201" s="17">
        <v>677</v>
      </c>
      <c r="T201" s="17">
        <v>2780</v>
      </c>
      <c r="U201" s="17">
        <v>19516</v>
      </c>
      <c r="V201" s="17">
        <v>7528</v>
      </c>
      <c r="W201" s="17">
        <v>31835</v>
      </c>
      <c r="X201" s="17">
        <v>498922</v>
      </c>
      <c r="Y201" s="17">
        <v>7371000</v>
      </c>
      <c r="Z201" s="18">
        <v>4</v>
      </c>
      <c r="AA201" s="18">
        <v>4.3</v>
      </c>
      <c r="AB201" s="18">
        <v>3.8</v>
      </c>
      <c r="AC201" s="18">
        <v>3.6</v>
      </c>
      <c r="AD201" s="18">
        <v>3.9</v>
      </c>
      <c r="AE201" s="18">
        <v>3.7</v>
      </c>
      <c r="AF201" s="18">
        <v>4.3</v>
      </c>
      <c r="AG201" s="18">
        <v>4.8</v>
      </c>
    </row>
    <row r="202" spans="1:33" s="19" customFormat="1" ht="13.5">
      <c r="A202" s="16" t="s">
        <v>174</v>
      </c>
      <c r="B202" s="17">
        <v>33276</v>
      </c>
      <c r="C202" s="17">
        <v>15183</v>
      </c>
      <c r="D202" s="17">
        <v>75798</v>
      </c>
      <c r="E202" s="17">
        <v>531416</v>
      </c>
      <c r="F202" s="17">
        <v>200108</v>
      </c>
      <c r="G202" s="17">
        <v>855781</v>
      </c>
      <c r="H202" s="17">
        <v>11521768</v>
      </c>
      <c r="I202" s="17">
        <v>152828000</v>
      </c>
      <c r="J202" s="17">
        <v>31781</v>
      </c>
      <c r="K202" s="17">
        <v>14457</v>
      </c>
      <c r="L202" s="17">
        <v>72768</v>
      </c>
      <c r="M202" s="17">
        <v>510362</v>
      </c>
      <c r="N202" s="17">
        <v>191726</v>
      </c>
      <c r="O202" s="17">
        <v>821094</v>
      </c>
      <c r="P202" s="17">
        <v>10984265</v>
      </c>
      <c r="Q202" s="17">
        <v>144607000</v>
      </c>
      <c r="R202" s="17">
        <v>1495</v>
      </c>
      <c r="S202" s="17">
        <v>726</v>
      </c>
      <c r="T202" s="17">
        <v>3030</v>
      </c>
      <c r="U202" s="17">
        <v>21054</v>
      </c>
      <c r="V202" s="17">
        <v>8382</v>
      </c>
      <c r="W202" s="17">
        <v>34687</v>
      </c>
      <c r="X202" s="17">
        <v>537503</v>
      </c>
      <c r="Y202" s="17">
        <v>8221000</v>
      </c>
      <c r="Z202" s="18">
        <v>4.5</v>
      </c>
      <c r="AA202" s="18">
        <v>4.8</v>
      </c>
      <c r="AB202" s="18">
        <v>4</v>
      </c>
      <c r="AC202" s="18">
        <v>4</v>
      </c>
      <c r="AD202" s="18">
        <v>4.2</v>
      </c>
      <c r="AE202" s="18">
        <v>4.0999999999999996</v>
      </c>
      <c r="AF202" s="18">
        <v>4.7</v>
      </c>
      <c r="AG202" s="18">
        <v>5.4</v>
      </c>
    </row>
    <row r="203" spans="1:33" s="19" customFormat="1" ht="13.5">
      <c r="A203" s="16" t="s">
        <v>175</v>
      </c>
      <c r="B203" s="17">
        <v>33319</v>
      </c>
      <c r="C203" s="17">
        <v>15188</v>
      </c>
      <c r="D203" s="17">
        <v>75905</v>
      </c>
      <c r="E203" s="17">
        <v>532587</v>
      </c>
      <c r="F203" s="17">
        <v>200604</v>
      </c>
      <c r="G203" s="17">
        <v>857603</v>
      </c>
      <c r="H203" s="17">
        <v>11498916</v>
      </c>
      <c r="I203" s="17">
        <v>152503000</v>
      </c>
      <c r="J203" s="17">
        <v>31936</v>
      </c>
      <c r="K203" s="17">
        <v>14527</v>
      </c>
      <c r="L203" s="17">
        <v>73129</v>
      </c>
      <c r="M203" s="17">
        <v>512884</v>
      </c>
      <c r="N203" s="17">
        <v>192674</v>
      </c>
      <c r="O203" s="17">
        <v>825150</v>
      </c>
      <c r="P203" s="17">
        <v>10997614</v>
      </c>
      <c r="Q203" s="17">
        <v>144550000</v>
      </c>
      <c r="R203" s="17">
        <v>1383</v>
      </c>
      <c r="S203" s="17">
        <v>661</v>
      </c>
      <c r="T203" s="17">
        <v>2776</v>
      </c>
      <c r="U203" s="17">
        <v>19703</v>
      </c>
      <c r="V203" s="17">
        <v>7930</v>
      </c>
      <c r="W203" s="17">
        <v>32453</v>
      </c>
      <c r="X203" s="17">
        <v>501302</v>
      </c>
      <c r="Y203" s="17">
        <v>7953000</v>
      </c>
      <c r="Z203" s="18">
        <v>4.2</v>
      </c>
      <c r="AA203" s="18">
        <v>4.4000000000000004</v>
      </c>
      <c r="AB203" s="18">
        <v>3.7</v>
      </c>
      <c r="AC203" s="18">
        <v>3.7</v>
      </c>
      <c r="AD203" s="18">
        <v>4</v>
      </c>
      <c r="AE203" s="18">
        <v>3.8</v>
      </c>
      <c r="AF203" s="18">
        <v>4.4000000000000004</v>
      </c>
      <c r="AG203" s="18">
        <v>5.2</v>
      </c>
    </row>
    <row r="204" spans="1:33" s="19" customFormat="1" ht="13.5">
      <c r="A204" s="16" t="s">
        <v>176</v>
      </c>
      <c r="B204" s="17">
        <v>33340</v>
      </c>
      <c r="C204" s="17">
        <v>15250</v>
      </c>
      <c r="D204" s="17">
        <v>75904</v>
      </c>
      <c r="E204" s="17">
        <v>532721</v>
      </c>
      <c r="F204" s="17">
        <v>200645</v>
      </c>
      <c r="G204" s="17">
        <v>857860</v>
      </c>
      <c r="H204" s="17">
        <v>11546621</v>
      </c>
      <c r="I204" s="17">
        <v>153135000</v>
      </c>
      <c r="J204" s="17">
        <v>31928</v>
      </c>
      <c r="K204" s="17">
        <v>14524</v>
      </c>
      <c r="L204" s="17">
        <v>73106</v>
      </c>
      <c r="M204" s="17">
        <v>512730</v>
      </c>
      <c r="N204" s="17">
        <v>192615</v>
      </c>
      <c r="O204" s="17">
        <v>824903</v>
      </c>
      <c r="P204" s="17">
        <v>11047823</v>
      </c>
      <c r="Q204" s="17">
        <v>145108000</v>
      </c>
      <c r="R204" s="17">
        <v>1412</v>
      </c>
      <c r="S204" s="17">
        <v>726</v>
      </c>
      <c r="T204" s="17">
        <v>2798</v>
      </c>
      <c r="U204" s="17">
        <v>19991</v>
      </c>
      <c r="V204" s="17">
        <v>8030</v>
      </c>
      <c r="W204" s="17">
        <v>32957</v>
      </c>
      <c r="X204" s="17">
        <v>498798</v>
      </c>
      <c r="Y204" s="17">
        <v>8027000</v>
      </c>
      <c r="Z204" s="18">
        <v>4.2</v>
      </c>
      <c r="AA204" s="18">
        <v>4.8</v>
      </c>
      <c r="AB204" s="18">
        <v>3.7</v>
      </c>
      <c r="AC204" s="18">
        <v>3.8</v>
      </c>
      <c r="AD204" s="18">
        <v>4</v>
      </c>
      <c r="AE204" s="18">
        <v>3.8</v>
      </c>
      <c r="AF204" s="18">
        <v>4.3</v>
      </c>
      <c r="AG204" s="18">
        <v>5.2</v>
      </c>
    </row>
    <row r="205" spans="1:33" s="19" customFormat="1" ht="13.5">
      <c r="A205" s="16" t="s">
        <v>177</v>
      </c>
      <c r="B205" s="17">
        <v>33454</v>
      </c>
      <c r="C205" s="17">
        <v>15235</v>
      </c>
      <c r="D205" s="17">
        <v>76105</v>
      </c>
      <c r="E205" s="17">
        <v>534271</v>
      </c>
      <c r="F205" s="17">
        <v>201192</v>
      </c>
      <c r="G205" s="17">
        <v>860257</v>
      </c>
      <c r="H205" s="17">
        <v>11595144</v>
      </c>
      <c r="I205" s="17">
        <v>153208000</v>
      </c>
      <c r="J205" s="17">
        <v>32148</v>
      </c>
      <c r="K205" s="17">
        <v>14624</v>
      </c>
      <c r="L205" s="17">
        <v>73610</v>
      </c>
      <c r="M205" s="17">
        <v>516260</v>
      </c>
      <c r="N205" s="17">
        <v>193942</v>
      </c>
      <c r="O205" s="17">
        <v>830584</v>
      </c>
      <c r="P205" s="17">
        <v>11140125</v>
      </c>
      <c r="Q205" s="17">
        <v>145921000</v>
      </c>
      <c r="R205" s="17">
        <v>1306</v>
      </c>
      <c r="S205" s="17">
        <v>611</v>
      </c>
      <c r="T205" s="17">
        <v>2495</v>
      </c>
      <c r="U205" s="17">
        <v>18011</v>
      </c>
      <c r="V205" s="17">
        <v>7250</v>
      </c>
      <c r="W205" s="17">
        <v>29673</v>
      </c>
      <c r="X205" s="17">
        <v>455019</v>
      </c>
      <c r="Y205" s="17">
        <v>7287000</v>
      </c>
      <c r="Z205" s="18">
        <v>3.9</v>
      </c>
      <c r="AA205" s="18">
        <v>4</v>
      </c>
      <c r="AB205" s="18">
        <v>3.3</v>
      </c>
      <c r="AC205" s="18">
        <v>3.4</v>
      </c>
      <c r="AD205" s="18">
        <v>3.6</v>
      </c>
      <c r="AE205" s="18">
        <v>3.4</v>
      </c>
      <c r="AF205" s="18">
        <v>3.9</v>
      </c>
      <c r="AG205" s="18">
        <v>4.8</v>
      </c>
    </row>
    <row r="206" spans="1:33" s="19" customFormat="1" ht="13.5">
      <c r="A206" s="16" t="s">
        <v>178</v>
      </c>
      <c r="B206" s="17">
        <v>33499</v>
      </c>
      <c r="C206" s="17">
        <v>15283</v>
      </c>
      <c r="D206" s="17">
        <v>76282</v>
      </c>
      <c r="E206" s="17">
        <v>534936</v>
      </c>
      <c r="F206" s="17">
        <v>201460</v>
      </c>
      <c r="G206" s="17">
        <v>861460</v>
      </c>
      <c r="H206" s="17">
        <v>11619987</v>
      </c>
      <c r="I206" s="17">
        <v>154003000</v>
      </c>
      <c r="J206" s="17">
        <v>32047</v>
      </c>
      <c r="K206" s="17">
        <v>14577</v>
      </c>
      <c r="L206" s="17">
        <v>73380</v>
      </c>
      <c r="M206" s="17">
        <v>514653</v>
      </c>
      <c r="N206" s="17">
        <v>193338</v>
      </c>
      <c r="O206" s="17">
        <v>827995</v>
      </c>
      <c r="P206" s="17">
        <v>11111796</v>
      </c>
      <c r="Q206" s="17">
        <v>145927000</v>
      </c>
      <c r="R206" s="17">
        <v>1452</v>
      </c>
      <c r="S206" s="17">
        <v>706</v>
      </c>
      <c r="T206" s="17">
        <v>2902</v>
      </c>
      <c r="U206" s="17">
        <v>20283</v>
      </c>
      <c r="V206" s="17">
        <v>8122</v>
      </c>
      <c r="W206" s="17">
        <v>33465</v>
      </c>
      <c r="X206" s="17">
        <v>508191</v>
      </c>
      <c r="Y206" s="17">
        <v>8076000</v>
      </c>
      <c r="Z206" s="18">
        <v>4.3</v>
      </c>
      <c r="AA206" s="18">
        <v>4.5999999999999996</v>
      </c>
      <c r="AB206" s="18">
        <v>3.8</v>
      </c>
      <c r="AC206" s="18">
        <v>3.8</v>
      </c>
      <c r="AD206" s="18">
        <v>4</v>
      </c>
      <c r="AE206" s="18">
        <v>3.9</v>
      </c>
      <c r="AF206" s="18">
        <v>4.4000000000000004</v>
      </c>
      <c r="AG206" s="18">
        <v>5.2</v>
      </c>
    </row>
    <row r="207" spans="1:33" s="19" customFormat="1" ht="13.5">
      <c r="A207" s="16" t="s">
        <v>179</v>
      </c>
      <c r="B207" s="17">
        <v>33761</v>
      </c>
      <c r="C207" s="17">
        <v>15424</v>
      </c>
      <c r="D207" s="17">
        <v>76834</v>
      </c>
      <c r="E207" s="17">
        <v>537341</v>
      </c>
      <c r="F207" s="17">
        <v>202250</v>
      </c>
      <c r="G207" s="17">
        <v>865610</v>
      </c>
      <c r="H207" s="17">
        <v>11707776</v>
      </c>
      <c r="I207" s="17">
        <v>155582000</v>
      </c>
      <c r="J207" s="17">
        <v>32020</v>
      </c>
      <c r="K207" s="17">
        <v>14567</v>
      </c>
      <c r="L207" s="17">
        <v>73322</v>
      </c>
      <c r="M207" s="17">
        <v>514235</v>
      </c>
      <c r="N207" s="17">
        <v>193182</v>
      </c>
      <c r="O207" s="17">
        <v>827326</v>
      </c>
      <c r="P207" s="17">
        <v>11124638</v>
      </c>
      <c r="Q207" s="17">
        <v>146649000</v>
      </c>
      <c r="R207" s="17">
        <v>1741</v>
      </c>
      <c r="S207" s="17">
        <v>857</v>
      </c>
      <c r="T207" s="17">
        <v>3512</v>
      </c>
      <c r="U207" s="17">
        <v>23106</v>
      </c>
      <c r="V207" s="17">
        <v>9068</v>
      </c>
      <c r="W207" s="17">
        <v>38284</v>
      </c>
      <c r="X207" s="17">
        <v>583138</v>
      </c>
      <c r="Y207" s="17">
        <v>8933000</v>
      </c>
      <c r="Z207" s="18">
        <v>5.2</v>
      </c>
      <c r="AA207" s="18">
        <v>5.6</v>
      </c>
      <c r="AB207" s="18">
        <v>4.5999999999999996</v>
      </c>
      <c r="AC207" s="18">
        <v>4.3</v>
      </c>
      <c r="AD207" s="18">
        <v>4.5</v>
      </c>
      <c r="AE207" s="18">
        <v>4.4000000000000004</v>
      </c>
      <c r="AF207" s="18">
        <v>5</v>
      </c>
      <c r="AG207" s="18">
        <v>5.7</v>
      </c>
    </row>
    <row r="208" spans="1:33" s="19" customFormat="1" ht="13.5">
      <c r="A208" s="16" t="s">
        <v>180</v>
      </c>
      <c r="B208" s="17">
        <v>33860</v>
      </c>
      <c r="C208" s="17">
        <v>15438</v>
      </c>
      <c r="D208" s="17">
        <v>76892</v>
      </c>
      <c r="E208" s="17">
        <v>538505</v>
      </c>
      <c r="F208" s="17">
        <v>202662</v>
      </c>
      <c r="G208" s="17">
        <v>867357</v>
      </c>
      <c r="H208" s="17">
        <v>11768476</v>
      </c>
      <c r="I208" s="17">
        <v>156300000</v>
      </c>
      <c r="J208" s="17">
        <v>32007</v>
      </c>
      <c r="K208" s="17">
        <v>14560</v>
      </c>
      <c r="L208" s="17">
        <v>73285</v>
      </c>
      <c r="M208" s="17">
        <v>513988</v>
      </c>
      <c r="N208" s="17">
        <v>193089</v>
      </c>
      <c r="O208" s="17">
        <v>826929</v>
      </c>
      <c r="P208" s="17">
        <v>11157692</v>
      </c>
      <c r="Q208" s="17">
        <v>146867000</v>
      </c>
      <c r="R208" s="17">
        <v>1853</v>
      </c>
      <c r="S208" s="17">
        <v>878</v>
      </c>
      <c r="T208" s="17">
        <v>3607</v>
      </c>
      <c r="U208" s="17">
        <v>24517</v>
      </c>
      <c r="V208" s="17">
        <v>9573</v>
      </c>
      <c r="W208" s="17">
        <v>40428</v>
      </c>
      <c r="X208" s="17">
        <v>610784</v>
      </c>
      <c r="Y208" s="17">
        <v>9433000</v>
      </c>
      <c r="Z208" s="18">
        <v>5.5</v>
      </c>
      <c r="AA208" s="18">
        <v>5.7</v>
      </c>
      <c r="AB208" s="18">
        <v>4.7</v>
      </c>
      <c r="AC208" s="18">
        <v>4.5999999999999996</v>
      </c>
      <c r="AD208" s="18">
        <v>4.7</v>
      </c>
      <c r="AE208" s="18">
        <v>4.7</v>
      </c>
      <c r="AF208" s="18">
        <v>5.2</v>
      </c>
      <c r="AG208" s="18">
        <v>6</v>
      </c>
    </row>
    <row r="209" spans="1:33" s="19" customFormat="1" ht="13.5">
      <c r="A209" s="16" t="s">
        <v>181</v>
      </c>
      <c r="B209" s="17">
        <v>33853</v>
      </c>
      <c r="C209" s="17">
        <v>15468</v>
      </c>
      <c r="D209" s="17">
        <v>77003</v>
      </c>
      <c r="E209" s="17">
        <v>539175</v>
      </c>
      <c r="F209" s="17">
        <v>202849</v>
      </c>
      <c r="G209" s="17">
        <v>868348</v>
      </c>
      <c r="H209" s="17">
        <v>11738660</v>
      </c>
      <c r="I209" s="17">
        <v>155387000</v>
      </c>
      <c r="J209" s="17">
        <v>32006</v>
      </c>
      <c r="K209" s="17">
        <v>14560</v>
      </c>
      <c r="L209" s="17">
        <v>73289</v>
      </c>
      <c r="M209" s="17">
        <v>514009</v>
      </c>
      <c r="N209" s="17">
        <v>193097</v>
      </c>
      <c r="O209" s="17">
        <v>826961</v>
      </c>
      <c r="P209" s="17">
        <v>11121466</v>
      </c>
      <c r="Q209" s="17">
        <v>145909000</v>
      </c>
      <c r="R209" s="17">
        <v>1847</v>
      </c>
      <c r="S209" s="17">
        <v>908</v>
      </c>
      <c r="T209" s="17">
        <v>3714</v>
      </c>
      <c r="U209" s="17">
        <v>25166</v>
      </c>
      <c r="V209" s="17">
        <v>9752</v>
      </c>
      <c r="W209" s="17">
        <v>41387</v>
      </c>
      <c r="X209" s="17">
        <v>617194</v>
      </c>
      <c r="Y209" s="17">
        <v>9479000</v>
      </c>
      <c r="Z209" s="18">
        <v>5.5</v>
      </c>
      <c r="AA209" s="18">
        <v>5.9</v>
      </c>
      <c r="AB209" s="18">
        <v>4.8</v>
      </c>
      <c r="AC209" s="18">
        <v>4.7</v>
      </c>
      <c r="AD209" s="18">
        <v>4.8</v>
      </c>
      <c r="AE209" s="18">
        <v>4.8</v>
      </c>
      <c r="AF209" s="18">
        <v>5.3</v>
      </c>
      <c r="AG209" s="18">
        <v>6.1</v>
      </c>
    </row>
    <row r="210" spans="1:33" s="19" customFormat="1" ht="13.5">
      <c r="A210" s="16" t="s">
        <v>182</v>
      </c>
      <c r="B210" s="17">
        <v>33927</v>
      </c>
      <c r="C210" s="17">
        <v>15460</v>
      </c>
      <c r="D210" s="17">
        <v>77095</v>
      </c>
      <c r="E210" s="17">
        <v>540291</v>
      </c>
      <c r="F210" s="17">
        <v>203504</v>
      </c>
      <c r="G210" s="17">
        <v>870277</v>
      </c>
      <c r="H210" s="17">
        <v>11743686</v>
      </c>
      <c r="I210" s="17">
        <v>154509000</v>
      </c>
      <c r="J210" s="17">
        <v>32094</v>
      </c>
      <c r="K210" s="17">
        <v>14600</v>
      </c>
      <c r="L210" s="17">
        <v>73490</v>
      </c>
      <c r="M210" s="17">
        <v>515411</v>
      </c>
      <c r="N210" s="17">
        <v>193624</v>
      </c>
      <c r="O210" s="17">
        <v>829219</v>
      </c>
      <c r="P210" s="17">
        <v>11135375</v>
      </c>
      <c r="Q210" s="17">
        <v>145310000</v>
      </c>
      <c r="R210" s="17">
        <v>1833</v>
      </c>
      <c r="S210" s="17">
        <v>860</v>
      </c>
      <c r="T210" s="17">
        <v>3605</v>
      </c>
      <c r="U210" s="17">
        <v>24880</v>
      </c>
      <c r="V210" s="17">
        <v>9880</v>
      </c>
      <c r="W210" s="17">
        <v>41058</v>
      </c>
      <c r="X210" s="17">
        <v>608311</v>
      </c>
      <c r="Y210" s="17">
        <v>9199000</v>
      </c>
      <c r="Z210" s="18">
        <v>5.4</v>
      </c>
      <c r="AA210" s="18">
        <v>5.6</v>
      </c>
      <c r="AB210" s="18">
        <v>4.7</v>
      </c>
      <c r="AC210" s="18">
        <v>4.5999999999999996</v>
      </c>
      <c r="AD210" s="18">
        <v>4.9000000000000004</v>
      </c>
      <c r="AE210" s="18">
        <v>4.7</v>
      </c>
      <c r="AF210" s="18">
        <v>5.2</v>
      </c>
      <c r="AG210" s="18">
        <v>6</v>
      </c>
    </row>
    <row r="211" spans="1:33" s="19" customFormat="1" ht="13.5">
      <c r="A211" s="16" t="s">
        <v>183</v>
      </c>
      <c r="B211" s="17">
        <v>34002</v>
      </c>
      <c r="C211" s="17">
        <v>15545</v>
      </c>
      <c r="D211" s="17">
        <v>77264</v>
      </c>
      <c r="E211" s="17">
        <v>541788</v>
      </c>
      <c r="F211" s="17">
        <v>204212</v>
      </c>
      <c r="G211" s="17">
        <v>872811</v>
      </c>
      <c r="H211" s="17">
        <v>11784017</v>
      </c>
      <c r="I211" s="17">
        <v>155012000</v>
      </c>
      <c r="J211" s="17">
        <v>32204</v>
      </c>
      <c r="K211" s="17">
        <v>14650</v>
      </c>
      <c r="L211" s="17">
        <v>73743</v>
      </c>
      <c r="M211" s="17">
        <v>517193</v>
      </c>
      <c r="N211" s="17">
        <v>194292</v>
      </c>
      <c r="O211" s="17">
        <v>832082</v>
      </c>
      <c r="P211" s="17">
        <v>11175729</v>
      </c>
      <c r="Q211" s="17">
        <v>145543000</v>
      </c>
      <c r="R211" s="17">
        <v>1798</v>
      </c>
      <c r="S211" s="17">
        <v>895</v>
      </c>
      <c r="T211" s="17">
        <v>3521</v>
      </c>
      <c r="U211" s="17">
        <v>24595</v>
      </c>
      <c r="V211" s="17">
        <v>9920</v>
      </c>
      <c r="W211" s="17">
        <v>40729</v>
      </c>
      <c r="X211" s="17">
        <v>608288</v>
      </c>
      <c r="Y211" s="17">
        <v>9469000</v>
      </c>
      <c r="Z211" s="18">
        <v>5.3</v>
      </c>
      <c r="AA211" s="18">
        <v>5.8</v>
      </c>
      <c r="AB211" s="18">
        <v>4.5999999999999996</v>
      </c>
      <c r="AC211" s="18">
        <v>4.5</v>
      </c>
      <c r="AD211" s="18">
        <v>4.9000000000000004</v>
      </c>
      <c r="AE211" s="18">
        <v>4.7</v>
      </c>
      <c r="AF211" s="18">
        <v>5.2</v>
      </c>
      <c r="AG211" s="18">
        <v>6.1</v>
      </c>
    </row>
    <row r="212" spans="1:33" s="19" customFormat="1" ht="13.5">
      <c r="A212" s="16" t="s">
        <v>184</v>
      </c>
      <c r="B212" s="17">
        <v>34202</v>
      </c>
      <c r="C212" s="17">
        <v>15688</v>
      </c>
      <c r="D212" s="17">
        <v>78024</v>
      </c>
      <c r="E212" s="17">
        <v>545338</v>
      </c>
      <c r="F212" s="17">
        <v>205587</v>
      </c>
      <c r="G212" s="17">
        <v>878839</v>
      </c>
      <c r="H212" s="17">
        <v>11820882</v>
      </c>
      <c r="I212" s="17">
        <v>154624000</v>
      </c>
      <c r="J212" s="17">
        <v>32361</v>
      </c>
      <c r="K212" s="17">
        <v>14721</v>
      </c>
      <c r="L212" s="17">
        <v>74100</v>
      </c>
      <c r="M212" s="17">
        <v>519697</v>
      </c>
      <c r="N212" s="17">
        <v>195232</v>
      </c>
      <c r="O212" s="17">
        <v>836111</v>
      </c>
      <c r="P212" s="17">
        <v>11191568</v>
      </c>
      <c r="Q212" s="17">
        <v>144609000</v>
      </c>
      <c r="R212" s="17">
        <v>1841</v>
      </c>
      <c r="S212" s="17">
        <v>967</v>
      </c>
      <c r="T212" s="17">
        <v>3924</v>
      </c>
      <c r="U212" s="17">
        <v>25641</v>
      </c>
      <c r="V212" s="17">
        <v>10355</v>
      </c>
      <c r="W212" s="17">
        <v>42728</v>
      </c>
      <c r="X212" s="17">
        <v>629314</v>
      </c>
      <c r="Y212" s="17">
        <v>10015000</v>
      </c>
      <c r="Z212" s="18">
        <v>5.4</v>
      </c>
      <c r="AA212" s="18">
        <v>6.2</v>
      </c>
      <c r="AB212" s="18">
        <v>5</v>
      </c>
      <c r="AC212" s="18">
        <v>4.7</v>
      </c>
      <c r="AD212" s="18">
        <v>5</v>
      </c>
      <c r="AE212" s="18">
        <v>4.9000000000000004</v>
      </c>
      <c r="AF212" s="18">
        <v>5.3</v>
      </c>
      <c r="AG212" s="18">
        <v>6.5</v>
      </c>
    </row>
    <row r="213" spans="1:33" s="19" customFormat="1" ht="13.5">
      <c r="A213" s="16" t="s">
        <v>185</v>
      </c>
      <c r="B213" s="17">
        <v>34002</v>
      </c>
      <c r="C213" s="17">
        <v>15519</v>
      </c>
      <c r="D213" s="17">
        <v>77059</v>
      </c>
      <c r="E213" s="17">
        <v>541285</v>
      </c>
      <c r="F213" s="17">
        <v>204448</v>
      </c>
      <c r="G213" s="17">
        <v>872313</v>
      </c>
      <c r="H213" s="17">
        <v>11786983</v>
      </c>
      <c r="I213" s="17">
        <v>154349000</v>
      </c>
      <c r="J213" s="17">
        <v>32039</v>
      </c>
      <c r="K213" s="17">
        <v>14575</v>
      </c>
      <c r="L213" s="17">
        <v>73365</v>
      </c>
      <c r="M213" s="17">
        <v>514534</v>
      </c>
      <c r="N213" s="17">
        <v>193295</v>
      </c>
      <c r="O213" s="17">
        <v>827808</v>
      </c>
      <c r="P213" s="17">
        <v>11137898</v>
      </c>
      <c r="Q213" s="17">
        <v>143350000</v>
      </c>
      <c r="R213" s="17">
        <v>1963</v>
      </c>
      <c r="S213" s="17">
        <v>944</v>
      </c>
      <c r="T213" s="17">
        <v>3694</v>
      </c>
      <c r="U213" s="17">
        <v>26751</v>
      </c>
      <c r="V213" s="17">
        <v>11153</v>
      </c>
      <c r="W213" s="17">
        <v>44505</v>
      </c>
      <c r="X213" s="17">
        <v>649085</v>
      </c>
      <c r="Y213" s="17">
        <v>10999000</v>
      </c>
      <c r="Z213" s="18">
        <v>5.8</v>
      </c>
      <c r="AA213" s="18">
        <v>6.1</v>
      </c>
      <c r="AB213" s="18">
        <v>4.8</v>
      </c>
      <c r="AC213" s="18">
        <v>4.9000000000000004</v>
      </c>
      <c r="AD213" s="18">
        <v>5.5</v>
      </c>
      <c r="AE213" s="18">
        <v>5.0999999999999996</v>
      </c>
      <c r="AF213" s="18">
        <v>5.5</v>
      </c>
      <c r="AG213" s="18">
        <v>7.1</v>
      </c>
    </row>
    <row r="214" spans="1:33" s="19" customFormat="1" ht="13.5">
      <c r="A214" s="16" t="s">
        <v>186</v>
      </c>
      <c r="B214" s="17">
        <v>33601</v>
      </c>
      <c r="C214" s="17">
        <v>15464</v>
      </c>
      <c r="D214" s="17">
        <v>77579</v>
      </c>
      <c r="E214" s="17">
        <v>538003</v>
      </c>
      <c r="F214" s="17">
        <v>205946</v>
      </c>
      <c r="G214" s="17">
        <v>870593</v>
      </c>
      <c r="H214" s="17">
        <v>11738304</v>
      </c>
      <c r="I214" s="17">
        <v>153445000</v>
      </c>
      <c r="J214" s="17">
        <v>31219</v>
      </c>
      <c r="K214" s="17">
        <v>14282</v>
      </c>
      <c r="L214" s="17">
        <v>73010</v>
      </c>
      <c r="M214" s="17">
        <v>505692</v>
      </c>
      <c r="N214" s="17">
        <v>192594</v>
      </c>
      <c r="O214" s="17">
        <v>816797</v>
      </c>
      <c r="P214" s="17">
        <v>10980730</v>
      </c>
      <c r="Q214" s="17">
        <v>140436000</v>
      </c>
      <c r="R214" s="17">
        <v>2382</v>
      </c>
      <c r="S214" s="17">
        <v>1182</v>
      </c>
      <c r="T214" s="17">
        <v>4569</v>
      </c>
      <c r="U214" s="17">
        <v>32311</v>
      </c>
      <c r="V214" s="17">
        <v>13352</v>
      </c>
      <c r="W214" s="17">
        <v>53796</v>
      </c>
      <c r="X214" s="17">
        <v>757574</v>
      </c>
      <c r="Y214" s="17">
        <v>13009000</v>
      </c>
      <c r="Z214" s="18">
        <v>7.1</v>
      </c>
      <c r="AA214" s="18">
        <v>7.6</v>
      </c>
      <c r="AB214" s="18">
        <v>5.9</v>
      </c>
      <c r="AC214" s="18">
        <v>6</v>
      </c>
      <c r="AD214" s="18">
        <v>6.5</v>
      </c>
      <c r="AE214" s="18">
        <v>6.2</v>
      </c>
      <c r="AF214" s="18">
        <v>6.5</v>
      </c>
      <c r="AG214" s="18">
        <v>8.5</v>
      </c>
    </row>
    <row r="215" spans="1:33" s="19" customFormat="1" ht="13.5">
      <c r="A215" s="16" t="s">
        <v>187</v>
      </c>
      <c r="B215" s="17">
        <v>33633</v>
      </c>
      <c r="C215" s="17">
        <v>15528</v>
      </c>
      <c r="D215" s="17">
        <v>77763</v>
      </c>
      <c r="E215" s="17">
        <v>539438</v>
      </c>
      <c r="F215" s="17">
        <v>206870</v>
      </c>
      <c r="G215" s="17">
        <v>873232</v>
      </c>
      <c r="H215" s="17">
        <v>11758403</v>
      </c>
      <c r="I215" s="17">
        <v>153804000</v>
      </c>
      <c r="J215" s="17">
        <v>31289</v>
      </c>
      <c r="K215" s="17">
        <v>14315</v>
      </c>
      <c r="L215" s="17">
        <v>73176</v>
      </c>
      <c r="M215" s="17">
        <v>506831</v>
      </c>
      <c r="N215" s="17">
        <v>193028</v>
      </c>
      <c r="O215" s="17">
        <v>818639</v>
      </c>
      <c r="P215" s="17">
        <v>10992199</v>
      </c>
      <c r="Q215" s="17">
        <v>140105000</v>
      </c>
      <c r="R215" s="17">
        <v>2344</v>
      </c>
      <c r="S215" s="17">
        <v>1213</v>
      </c>
      <c r="T215" s="17">
        <v>4587</v>
      </c>
      <c r="U215" s="17">
        <v>32607</v>
      </c>
      <c r="V215" s="17">
        <v>13842</v>
      </c>
      <c r="W215" s="17">
        <v>54593</v>
      </c>
      <c r="X215" s="17">
        <v>766204</v>
      </c>
      <c r="Y215" s="17">
        <v>13699000</v>
      </c>
      <c r="Z215" s="18">
        <v>7</v>
      </c>
      <c r="AA215" s="18">
        <v>7.8</v>
      </c>
      <c r="AB215" s="18">
        <v>5.9</v>
      </c>
      <c r="AC215" s="18">
        <v>6</v>
      </c>
      <c r="AD215" s="18">
        <v>6.7</v>
      </c>
      <c r="AE215" s="18">
        <v>6.3</v>
      </c>
      <c r="AF215" s="18">
        <v>6.5</v>
      </c>
      <c r="AG215" s="18">
        <v>8.9</v>
      </c>
    </row>
    <row r="216" spans="1:33" s="19" customFormat="1" ht="13.5">
      <c r="A216" s="16" t="s">
        <v>188</v>
      </c>
      <c r="B216" s="17">
        <v>33639</v>
      </c>
      <c r="C216" s="17">
        <v>15479</v>
      </c>
      <c r="D216" s="17">
        <v>77721</v>
      </c>
      <c r="E216" s="17">
        <v>539119</v>
      </c>
      <c r="F216" s="17">
        <v>206664</v>
      </c>
      <c r="G216" s="17">
        <v>872622</v>
      </c>
      <c r="H216" s="17">
        <v>11755589</v>
      </c>
      <c r="I216" s="17">
        <v>153728000</v>
      </c>
      <c r="J216" s="17">
        <v>31312</v>
      </c>
      <c r="K216" s="17">
        <v>14325</v>
      </c>
      <c r="L216" s="17">
        <v>73230</v>
      </c>
      <c r="M216" s="17">
        <v>507209</v>
      </c>
      <c r="N216" s="17">
        <v>193170</v>
      </c>
      <c r="O216" s="17">
        <v>819246</v>
      </c>
      <c r="P216" s="17">
        <v>10990873</v>
      </c>
      <c r="Q216" s="17">
        <v>139833000</v>
      </c>
      <c r="R216" s="17">
        <v>2327</v>
      </c>
      <c r="S216" s="17">
        <v>1154</v>
      </c>
      <c r="T216" s="17">
        <v>4491</v>
      </c>
      <c r="U216" s="17">
        <v>31910</v>
      </c>
      <c r="V216" s="17">
        <v>13494</v>
      </c>
      <c r="W216" s="17">
        <v>53376</v>
      </c>
      <c r="X216" s="17">
        <v>764716</v>
      </c>
      <c r="Y216" s="17">
        <v>13895000</v>
      </c>
      <c r="Z216" s="18">
        <v>6.9</v>
      </c>
      <c r="AA216" s="18">
        <v>7.5</v>
      </c>
      <c r="AB216" s="18">
        <v>5.8</v>
      </c>
      <c r="AC216" s="18">
        <v>5.9</v>
      </c>
      <c r="AD216" s="18">
        <v>6.5</v>
      </c>
      <c r="AE216" s="18">
        <v>6.1</v>
      </c>
      <c r="AF216" s="18">
        <v>6.5</v>
      </c>
      <c r="AG216" s="18">
        <v>9</v>
      </c>
    </row>
    <row r="217" spans="1:33" s="19" customFormat="1" ht="13.5">
      <c r="A217" s="16" t="s">
        <v>189</v>
      </c>
      <c r="B217" s="17">
        <v>33857</v>
      </c>
      <c r="C217" s="17">
        <v>15559</v>
      </c>
      <c r="D217" s="17">
        <v>78324</v>
      </c>
      <c r="E217" s="17">
        <v>543504</v>
      </c>
      <c r="F217" s="17">
        <v>208591</v>
      </c>
      <c r="G217" s="17">
        <v>879835</v>
      </c>
      <c r="H217" s="17">
        <v>11801531</v>
      </c>
      <c r="I217" s="17">
        <v>153834000</v>
      </c>
      <c r="J217" s="17">
        <v>31735</v>
      </c>
      <c r="K217" s="17">
        <v>14519</v>
      </c>
      <c r="L217" s="17">
        <v>74215</v>
      </c>
      <c r="M217" s="17">
        <v>514039</v>
      </c>
      <c r="N217" s="17">
        <v>195774</v>
      </c>
      <c r="O217" s="17">
        <v>830282</v>
      </c>
      <c r="P217" s="17">
        <v>11085855</v>
      </c>
      <c r="Q217" s="17">
        <v>140586000</v>
      </c>
      <c r="R217" s="17">
        <v>2122</v>
      </c>
      <c r="S217" s="17">
        <v>1040</v>
      </c>
      <c r="T217" s="17">
        <v>4109</v>
      </c>
      <c r="U217" s="17">
        <v>29465</v>
      </c>
      <c r="V217" s="17">
        <v>12817</v>
      </c>
      <c r="W217" s="17">
        <v>49553</v>
      </c>
      <c r="X217" s="17">
        <v>715676</v>
      </c>
      <c r="Y217" s="17">
        <v>13248000</v>
      </c>
      <c r="Z217" s="18">
        <v>6.3</v>
      </c>
      <c r="AA217" s="18">
        <v>6.7</v>
      </c>
      <c r="AB217" s="18">
        <v>5.2</v>
      </c>
      <c r="AC217" s="18">
        <v>5.4</v>
      </c>
      <c r="AD217" s="18">
        <v>6.1</v>
      </c>
      <c r="AE217" s="18">
        <v>5.6</v>
      </c>
      <c r="AF217" s="18">
        <v>6.1</v>
      </c>
      <c r="AG217" s="18">
        <v>8.6</v>
      </c>
    </row>
    <row r="218" spans="1:33" s="19" customFormat="1" ht="13.5">
      <c r="A218" s="16" t="s">
        <v>190</v>
      </c>
      <c r="B218" s="17">
        <v>34138</v>
      </c>
      <c r="C218" s="17">
        <v>15710</v>
      </c>
      <c r="D218" s="17">
        <v>78812</v>
      </c>
      <c r="E218" s="17">
        <v>547272</v>
      </c>
      <c r="F218" s="17">
        <v>210159</v>
      </c>
      <c r="G218" s="17">
        <v>886091</v>
      </c>
      <c r="H218" s="17">
        <v>11908611</v>
      </c>
      <c r="I218" s="17">
        <v>154336000</v>
      </c>
      <c r="J218" s="17">
        <v>31632</v>
      </c>
      <c r="K218" s="17">
        <v>14472</v>
      </c>
      <c r="L218" s="17">
        <v>73976</v>
      </c>
      <c r="M218" s="17">
        <v>512378</v>
      </c>
      <c r="N218" s="17">
        <v>195141</v>
      </c>
      <c r="O218" s="17">
        <v>827599</v>
      </c>
      <c r="P218" s="17">
        <v>11048917</v>
      </c>
      <c r="Q218" s="17">
        <v>140363000</v>
      </c>
      <c r="R218" s="17">
        <v>2506</v>
      </c>
      <c r="S218" s="17">
        <v>1238</v>
      </c>
      <c r="T218" s="17">
        <v>4836</v>
      </c>
      <c r="U218" s="17">
        <v>34894</v>
      </c>
      <c r="V218" s="17">
        <v>15018</v>
      </c>
      <c r="W218" s="17">
        <v>58492</v>
      </c>
      <c r="X218" s="17">
        <v>859694</v>
      </c>
      <c r="Y218" s="17">
        <v>13973000</v>
      </c>
      <c r="Z218" s="18">
        <v>7.3</v>
      </c>
      <c r="AA218" s="18">
        <v>7.9</v>
      </c>
      <c r="AB218" s="18">
        <v>6.1</v>
      </c>
      <c r="AC218" s="18">
        <v>6.4</v>
      </c>
      <c r="AD218" s="18">
        <v>7.1</v>
      </c>
      <c r="AE218" s="18">
        <v>6.6</v>
      </c>
      <c r="AF218" s="18">
        <v>7.2</v>
      </c>
      <c r="AG218" s="18">
        <v>9.1</v>
      </c>
    </row>
    <row r="219" spans="1:33" s="19" customFormat="1" ht="13.5">
      <c r="A219" s="16" t="s">
        <v>191</v>
      </c>
      <c r="B219" s="17">
        <v>34689</v>
      </c>
      <c r="C219" s="17">
        <v>15952</v>
      </c>
      <c r="D219" s="17">
        <v>79882</v>
      </c>
      <c r="E219" s="17">
        <v>552798</v>
      </c>
      <c r="F219" s="17">
        <v>212279</v>
      </c>
      <c r="G219" s="17">
        <v>895600</v>
      </c>
      <c r="H219" s="17">
        <v>12062534</v>
      </c>
      <c r="I219" s="17">
        <v>155921000</v>
      </c>
      <c r="J219" s="17">
        <v>31628</v>
      </c>
      <c r="K219" s="17">
        <v>14471</v>
      </c>
      <c r="L219" s="17">
        <v>73966</v>
      </c>
      <c r="M219" s="17">
        <v>512312</v>
      </c>
      <c r="N219" s="17">
        <v>195116</v>
      </c>
      <c r="O219" s="17">
        <v>827493</v>
      </c>
      <c r="P219" s="17">
        <v>11048285</v>
      </c>
      <c r="Q219" s="17">
        <v>140826000</v>
      </c>
      <c r="R219" s="17">
        <v>3061</v>
      </c>
      <c r="S219" s="17">
        <v>1481</v>
      </c>
      <c r="T219" s="17">
        <v>5916</v>
      </c>
      <c r="U219" s="17">
        <v>40486</v>
      </c>
      <c r="V219" s="17">
        <v>17163</v>
      </c>
      <c r="W219" s="17">
        <v>68107</v>
      </c>
      <c r="X219" s="17">
        <v>1014249</v>
      </c>
      <c r="Y219" s="17">
        <v>15095000</v>
      </c>
      <c r="Z219" s="18">
        <v>8.8000000000000007</v>
      </c>
      <c r="AA219" s="18">
        <v>9.3000000000000007</v>
      </c>
      <c r="AB219" s="18">
        <v>7.4</v>
      </c>
      <c r="AC219" s="18">
        <v>7.3</v>
      </c>
      <c r="AD219" s="18">
        <v>8.1</v>
      </c>
      <c r="AE219" s="18">
        <v>7.6</v>
      </c>
      <c r="AF219" s="18">
        <v>8.4</v>
      </c>
      <c r="AG219" s="18">
        <v>9.6999999999999993</v>
      </c>
    </row>
    <row r="220" spans="1:33" s="19" customFormat="1" ht="13.5">
      <c r="A220" s="16" t="s">
        <v>192</v>
      </c>
      <c r="B220" s="17">
        <v>34797</v>
      </c>
      <c r="C220" s="17">
        <v>16046</v>
      </c>
      <c r="D220" s="17">
        <v>80086</v>
      </c>
      <c r="E220" s="17">
        <v>555062</v>
      </c>
      <c r="F220" s="17">
        <v>212743</v>
      </c>
      <c r="G220" s="17">
        <v>898734</v>
      </c>
      <c r="H220" s="17">
        <v>12110849</v>
      </c>
      <c r="I220" s="17">
        <v>156255000</v>
      </c>
      <c r="J220" s="17">
        <v>31693</v>
      </c>
      <c r="K220" s="17">
        <v>14499</v>
      </c>
      <c r="L220" s="17">
        <v>74124</v>
      </c>
      <c r="M220" s="17">
        <v>513404</v>
      </c>
      <c r="N220" s="17">
        <v>195531</v>
      </c>
      <c r="O220" s="17">
        <v>829251</v>
      </c>
      <c r="P220" s="17">
        <v>11076994</v>
      </c>
      <c r="Q220" s="17">
        <v>141055000</v>
      </c>
      <c r="R220" s="17">
        <v>3104</v>
      </c>
      <c r="S220" s="17">
        <v>1547</v>
      </c>
      <c r="T220" s="17">
        <v>5962</v>
      </c>
      <c r="U220" s="17">
        <v>41658</v>
      </c>
      <c r="V220" s="17">
        <v>17212</v>
      </c>
      <c r="W220" s="17">
        <v>69483</v>
      </c>
      <c r="X220" s="17">
        <v>1033855</v>
      </c>
      <c r="Y220" s="17">
        <v>15201000</v>
      </c>
      <c r="Z220" s="18">
        <v>8.9</v>
      </c>
      <c r="AA220" s="18">
        <v>9.6</v>
      </c>
      <c r="AB220" s="18">
        <v>7.4</v>
      </c>
      <c r="AC220" s="18">
        <v>7.5</v>
      </c>
      <c r="AD220" s="18">
        <v>8.1</v>
      </c>
      <c r="AE220" s="18">
        <v>7.7</v>
      </c>
      <c r="AF220" s="18">
        <v>8.5</v>
      </c>
      <c r="AG220" s="18">
        <v>9.6999999999999993</v>
      </c>
    </row>
    <row r="221" spans="1:33" s="19" customFormat="1" ht="13.5">
      <c r="A221" s="16" t="s">
        <v>193</v>
      </c>
      <c r="B221" s="17">
        <v>34756</v>
      </c>
      <c r="C221" s="17">
        <v>15929</v>
      </c>
      <c r="D221" s="17">
        <v>79807</v>
      </c>
      <c r="E221" s="17">
        <v>553434</v>
      </c>
      <c r="F221" s="17">
        <v>212025</v>
      </c>
      <c r="G221" s="17">
        <v>895951</v>
      </c>
      <c r="H221" s="17">
        <v>12049532</v>
      </c>
      <c r="I221" s="17">
        <v>154897000</v>
      </c>
      <c r="J221" s="17">
        <v>31658</v>
      </c>
      <c r="K221" s="17">
        <v>14485</v>
      </c>
      <c r="L221" s="17">
        <v>74041</v>
      </c>
      <c r="M221" s="17">
        <v>512822</v>
      </c>
      <c r="N221" s="17">
        <v>195310</v>
      </c>
      <c r="O221" s="17">
        <v>828316</v>
      </c>
      <c r="P221" s="17">
        <v>11041017</v>
      </c>
      <c r="Q221" s="17">
        <v>140074000</v>
      </c>
      <c r="R221" s="17">
        <v>3098</v>
      </c>
      <c r="S221" s="17">
        <v>1444</v>
      </c>
      <c r="T221" s="17">
        <v>5766</v>
      </c>
      <c r="U221" s="17">
        <v>40612</v>
      </c>
      <c r="V221" s="17">
        <v>16715</v>
      </c>
      <c r="W221" s="17">
        <v>67635</v>
      </c>
      <c r="X221" s="17">
        <v>1008515</v>
      </c>
      <c r="Y221" s="17">
        <v>14823000</v>
      </c>
      <c r="Z221" s="18">
        <v>8.9</v>
      </c>
      <c r="AA221" s="18">
        <v>9.1</v>
      </c>
      <c r="AB221" s="18">
        <v>7.2</v>
      </c>
      <c r="AC221" s="18">
        <v>7.3</v>
      </c>
      <c r="AD221" s="18">
        <v>7.9</v>
      </c>
      <c r="AE221" s="18">
        <v>7.5</v>
      </c>
      <c r="AF221" s="18">
        <v>8.4</v>
      </c>
      <c r="AG221" s="18">
        <v>9.6</v>
      </c>
    </row>
    <row r="222" spans="1:33" s="19" customFormat="1" ht="13.5">
      <c r="A222" s="16" t="s">
        <v>194</v>
      </c>
      <c r="B222" s="17">
        <v>34658</v>
      </c>
      <c r="C222" s="17">
        <v>15907</v>
      </c>
      <c r="D222" s="17">
        <v>79898</v>
      </c>
      <c r="E222" s="17">
        <v>553827</v>
      </c>
      <c r="F222" s="17">
        <v>212410</v>
      </c>
      <c r="G222" s="17">
        <v>896700</v>
      </c>
      <c r="H222" s="17">
        <v>12030653</v>
      </c>
      <c r="I222" s="17">
        <v>153617000</v>
      </c>
      <c r="J222" s="17">
        <v>31725</v>
      </c>
      <c r="K222" s="17">
        <v>14515</v>
      </c>
      <c r="L222" s="17">
        <v>74194</v>
      </c>
      <c r="M222" s="17">
        <v>513892</v>
      </c>
      <c r="N222" s="17">
        <v>195717</v>
      </c>
      <c r="O222" s="17">
        <v>830043</v>
      </c>
      <c r="P222" s="17">
        <v>11027843</v>
      </c>
      <c r="Q222" s="17">
        <v>139079000</v>
      </c>
      <c r="R222" s="17">
        <v>2933</v>
      </c>
      <c r="S222" s="17">
        <v>1392</v>
      </c>
      <c r="T222" s="17">
        <v>5704</v>
      </c>
      <c r="U222" s="17">
        <v>39935</v>
      </c>
      <c r="V222" s="17">
        <v>16693</v>
      </c>
      <c r="W222" s="17">
        <v>66657</v>
      </c>
      <c r="X222" s="17">
        <v>1002810</v>
      </c>
      <c r="Y222" s="17">
        <v>14538000</v>
      </c>
      <c r="Z222" s="18">
        <v>8.5</v>
      </c>
      <c r="AA222" s="18">
        <v>8.8000000000000007</v>
      </c>
      <c r="AB222" s="18">
        <v>7.1</v>
      </c>
      <c r="AC222" s="18">
        <v>7.2</v>
      </c>
      <c r="AD222" s="18">
        <v>7.9</v>
      </c>
      <c r="AE222" s="18">
        <v>7.4</v>
      </c>
      <c r="AF222" s="18">
        <v>8.3000000000000007</v>
      </c>
      <c r="AG222" s="18">
        <v>9.5</v>
      </c>
    </row>
    <row r="223" spans="1:33" s="19" customFormat="1" ht="13.5">
      <c r="A223" s="16" t="s">
        <v>195</v>
      </c>
      <c r="B223" s="17">
        <v>34730</v>
      </c>
      <c r="C223" s="17">
        <v>15908</v>
      </c>
      <c r="D223" s="17">
        <v>79843</v>
      </c>
      <c r="E223" s="17">
        <v>554562</v>
      </c>
      <c r="F223" s="17">
        <v>212563</v>
      </c>
      <c r="G223" s="17">
        <v>897606</v>
      </c>
      <c r="H223" s="17">
        <v>12014874</v>
      </c>
      <c r="I223" s="17">
        <v>153635000</v>
      </c>
      <c r="J223" s="17">
        <v>31813</v>
      </c>
      <c r="K223" s="17">
        <v>14557</v>
      </c>
      <c r="L223" s="17">
        <v>74404</v>
      </c>
      <c r="M223" s="17">
        <v>515339</v>
      </c>
      <c r="N223" s="17">
        <v>196268</v>
      </c>
      <c r="O223" s="17">
        <v>832381</v>
      </c>
      <c r="P223" s="17">
        <v>11044675</v>
      </c>
      <c r="Q223" s="17">
        <v>139088000</v>
      </c>
      <c r="R223" s="17">
        <v>2917</v>
      </c>
      <c r="S223" s="17">
        <v>1351</v>
      </c>
      <c r="T223" s="17">
        <v>5439</v>
      </c>
      <c r="U223" s="17">
        <v>39223</v>
      </c>
      <c r="V223" s="17">
        <v>16295</v>
      </c>
      <c r="W223" s="17">
        <v>65225</v>
      </c>
      <c r="X223" s="17">
        <v>970199</v>
      </c>
      <c r="Y223" s="17">
        <v>14547000</v>
      </c>
      <c r="Z223" s="18">
        <v>8.4</v>
      </c>
      <c r="AA223" s="18">
        <v>8.5</v>
      </c>
      <c r="AB223" s="18">
        <v>6.8</v>
      </c>
      <c r="AC223" s="18">
        <v>7.1</v>
      </c>
      <c r="AD223" s="18">
        <v>7.7</v>
      </c>
      <c r="AE223" s="18">
        <v>7.3</v>
      </c>
      <c r="AF223" s="18">
        <v>8.1</v>
      </c>
      <c r="AG223" s="18">
        <v>9.5</v>
      </c>
    </row>
    <row r="224" spans="1:33" s="19" customFormat="1" ht="13.5">
      <c r="A224" s="16" t="s">
        <v>196</v>
      </c>
      <c r="B224" s="17">
        <v>34959</v>
      </c>
      <c r="C224" s="17">
        <v>16002</v>
      </c>
      <c r="D224" s="17">
        <v>80515</v>
      </c>
      <c r="E224" s="17">
        <v>557333</v>
      </c>
      <c r="F224" s="17">
        <v>213871</v>
      </c>
      <c r="G224" s="17">
        <v>902680</v>
      </c>
      <c r="H224" s="17">
        <v>12076771</v>
      </c>
      <c r="I224" s="17">
        <v>153539000</v>
      </c>
      <c r="J224" s="17">
        <v>32061</v>
      </c>
      <c r="K224" s="17">
        <v>14668</v>
      </c>
      <c r="L224" s="17">
        <v>74983</v>
      </c>
      <c r="M224" s="17">
        <v>519353</v>
      </c>
      <c r="N224" s="17">
        <v>197796</v>
      </c>
      <c r="O224" s="17">
        <v>838861</v>
      </c>
      <c r="P224" s="17">
        <v>11116937</v>
      </c>
      <c r="Q224" s="17">
        <v>139132000</v>
      </c>
      <c r="R224" s="17">
        <v>2898</v>
      </c>
      <c r="S224" s="17">
        <v>1334</v>
      </c>
      <c r="T224" s="17">
        <v>5532</v>
      </c>
      <c r="U224" s="17">
        <v>37980</v>
      </c>
      <c r="V224" s="17">
        <v>16075</v>
      </c>
      <c r="W224" s="17">
        <v>63819</v>
      </c>
      <c r="X224" s="17">
        <v>959834</v>
      </c>
      <c r="Y224" s="17">
        <v>14407000</v>
      </c>
      <c r="Z224" s="18">
        <v>8.3000000000000007</v>
      </c>
      <c r="AA224" s="18">
        <v>8.3000000000000007</v>
      </c>
      <c r="AB224" s="18">
        <v>6.9</v>
      </c>
      <c r="AC224" s="18">
        <v>6.8</v>
      </c>
      <c r="AD224" s="18">
        <v>7.5</v>
      </c>
      <c r="AE224" s="18">
        <v>7.1</v>
      </c>
      <c r="AF224" s="18">
        <v>7.9</v>
      </c>
      <c r="AG224" s="18">
        <v>9.4</v>
      </c>
    </row>
    <row r="225" spans="1:33" s="19" customFormat="1" ht="13.5">
      <c r="A225" s="16" t="s">
        <v>197</v>
      </c>
      <c r="B225" s="17">
        <v>34659</v>
      </c>
      <c r="C225" s="17">
        <v>15914</v>
      </c>
      <c r="D225" s="17">
        <v>79855</v>
      </c>
      <c r="E225" s="17">
        <v>553259</v>
      </c>
      <c r="F225" s="17">
        <v>212314</v>
      </c>
      <c r="G225" s="17">
        <v>896001</v>
      </c>
      <c r="H225" s="17">
        <v>12022010</v>
      </c>
      <c r="I225" s="17">
        <v>152693000</v>
      </c>
      <c r="J225" s="17">
        <v>31830</v>
      </c>
      <c r="K225" s="17">
        <v>14562</v>
      </c>
      <c r="L225" s="17">
        <v>74441</v>
      </c>
      <c r="M225" s="17">
        <v>515593</v>
      </c>
      <c r="N225" s="17">
        <v>196365</v>
      </c>
      <c r="O225" s="17">
        <v>832791</v>
      </c>
      <c r="P225" s="17">
        <v>11063681</v>
      </c>
      <c r="Q225" s="17">
        <v>137953000</v>
      </c>
      <c r="R225" s="17">
        <v>2829</v>
      </c>
      <c r="S225" s="17">
        <v>1352</v>
      </c>
      <c r="T225" s="17">
        <v>5414</v>
      </c>
      <c r="U225" s="17">
        <v>37666</v>
      </c>
      <c r="V225" s="17">
        <v>15949</v>
      </c>
      <c r="W225" s="17">
        <v>63210</v>
      </c>
      <c r="X225" s="17">
        <v>958329</v>
      </c>
      <c r="Y225" s="17">
        <v>14740000</v>
      </c>
      <c r="Z225" s="18">
        <v>8.1999999999999993</v>
      </c>
      <c r="AA225" s="18">
        <v>8.5</v>
      </c>
      <c r="AB225" s="18">
        <v>6.8</v>
      </c>
      <c r="AC225" s="18">
        <v>6.8</v>
      </c>
      <c r="AD225" s="18">
        <v>7.5</v>
      </c>
      <c r="AE225" s="18">
        <v>7.1</v>
      </c>
      <c r="AF225" s="18">
        <v>8</v>
      </c>
      <c r="AG225" s="18">
        <v>9.6999999999999993</v>
      </c>
    </row>
    <row r="226" spans="1:33" s="19" customFormat="1" ht="13.5">
      <c r="A226" s="16" t="s">
        <v>198</v>
      </c>
      <c r="B226" s="17">
        <v>34584</v>
      </c>
      <c r="C226" s="17">
        <v>16317</v>
      </c>
      <c r="D226" s="17">
        <v>78843</v>
      </c>
      <c r="E226" s="17">
        <v>566029</v>
      </c>
      <c r="F226" s="17">
        <v>218844</v>
      </c>
      <c r="G226" s="17">
        <v>914617</v>
      </c>
      <c r="H226" s="17">
        <v>12067223</v>
      </c>
      <c r="I226" s="17">
        <v>152957000</v>
      </c>
      <c r="J226" s="17">
        <v>31587</v>
      </c>
      <c r="K226" s="17">
        <v>14854</v>
      </c>
      <c r="L226" s="17">
        <v>73014</v>
      </c>
      <c r="M226" s="17">
        <v>524999</v>
      </c>
      <c r="N226" s="17">
        <v>201564</v>
      </c>
      <c r="O226" s="17">
        <v>846018</v>
      </c>
      <c r="P226" s="17">
        <v>11028365</v>
      </c>
      <c r="Q226" s="17">
        <v>136809000</v>
      </c>
      <c r="R226" s="17">
        <v>2997</v>
      </c>
      <c r="S226" s="17">
        <v>1463</v>
      </c>
      <c r="T226" s="17">
        <v>5829</v>
      </c>
      <c r="U226" s="17">
        <v>41030</v>
      </c>
      <c r="V226" s="17">
        <v>17280</v>
      </c>
      <c r="W226" s="17">
        <v>68599</v>
      </c>
      <c r="X226" s="17">
        <v>1038858</v>
      </c>
      <c r="Y226" s="17">
        <v>16147000</v>
      </c>
      <c r="Z226" s="18">
        <v>8.6999999999999993</v>
      </c>
      <c r="AA226" s="18">
        <v>9</v>
      </c>
      <c r="AB226" s="18">
        <v>7.4</v>
      </c>
      <c r="AC226" s="18">
        <v>7.2</v>
      </c>
      <c r="AD226" s="18">
        <v>7.9</v>
      </c>
      <c r="AE226" s="18">
        <v>7.5</v>
      </c>
      <c r="AF226" s="18">
        <v>8.6</v>
      </c>
      <c r="AG226" s="18">
        <v>10.6</v>
      </c>
    </row>
    <row r="227" spans="1:33" s="19" customFormat="1" ht="13.5">
      <c r="A227" s="16" t="s">
        <v>199</v>
      </c>
      <c r="B227" s="17">
        <v>34734</v>
      </c>
      <c r="C227" s="17">
        <v>16396</v>
      </c>
      <c r="D227" s="17">
        <v>79210</v>
      </c>
      <c r="E227" s="17">
        <v>568434</v>
      </c>
      <c r="F227" s="17">
        <v>219991</v>
      </c>
      <c r="G227" s="17">
        <v>918765</v>
      </c>
      <c r="H227" s="17">
        <v>12107774</v>
      </c>
      <c r="I227" s="17">
        <v>153194000</v>
      </c>
      <c r="J227" s="17">
        <v>31811</v>
      </c>
      <c r="K227" s="17">
        <v>14961</v>
      </c>
      <c r="L227" s="17">
        <v>73550</v>
      </c>
      <c r="M227" s="17">
        <v>528656</v>
      </c>
      <c r="N227" s="17">
        <v>203144</v>
      </c>
      <c r="O227" s="17">
        <v>852122</v>
      </c>
      <c r="P227" s="17">
        <v>11092558</v>
      </c>
      <c r="Q227" s="17">
        <v>137203000</v>
      </c>
      <c r="R227" s="17">
        <v>2923</v>
      </c>
      <c r="S227" s="17">
        <v>1435</v>
      </c>
      <c r="T227" s="17">
        <v>5660</v>
      </c>
      <c r="U227" s="17">
        <v>39778</v>
      </c>
      <c r="V227" s="17">
        <v>16847</v>
      </c>
      <c r="W227" s="17">
        <v>66643</v>
      </c>
      <c r="X227" s="17">
        <v>1015216</v>
      </c>
      <c r="Y227" s="17">
        <v>15991000</v>
      </c>
      <c r="Z227" s="18">
        <v>8.4</v>
      </c>
      <c r="AA227" s="18">
        <v>8.8000000000000007</v>
      </c>
      <c r="AB227" s="18">
        <v>7.1</v>
      </c>
      <c r="AC227" s="18">
        <v>7</v>
      </c>
      <c r="AD227" s="18">
        <v>7.7</v>
      </c>
      <c r="AE227" s="18">
        <v>7.3</v>
      </c>
      <c r="AF227" s="18">
        <v>8.4</v>
      </c>
      <c r="AG227" s="18">
        <v>10.4</v>
      </c>
    </row>
    <row r="228" spans="1:33" s="19" customFormat="1" ht="13.5">
      <c r="A228" s="16" t="s">
        <v>200</v>
      </c>
      <c r="B228" s="17">
        <v>34969</v>
      </c>
      <c r="C228" s="17">
        <v>16516</v>
      </c>
      <c r="D228" s="17">
        <v>79669</v>
      </c>
      <c r="E228" s="17">
        <v>570860</v>
      </c>
      <c r="F228" s="17">
        <v>221152</v>
      </c>
      <c r="G228" s="17">
        <v>923166</v>
      </c>
      <c r="H228" s="17">
        <v>12151184</v>
      </c>
      <c r="I228" s="17">
        <v>153660000</v>
      </c>
      <c r="J228" s="17">
        <v>32049</v>
      </c>
      <c r="K228" s="17">
        <v>15070</v>
      </c>
      <c r="L228" s="17">
        <v>74007</v>
      </c>
      <c r="M228" s="17">
        <v>531592</v>
      </c>
      <c r="N228" s="17">
        <v>204424</v>
      </c>
      <c r="O228" s="17">
        <v>857142</v>
      </c>
      <c r="P228" s="17">
        <v>11142577</v>
      </c>
      <c r="Q228" s="17">
        <v>137983000</v>
      </c>
      <c r="R228" s="17">
        <v>2920</v>
      </c>
      <c r="S228" s="17">
        <v>1446</v>
      </c>
      <c r="T228" s="17">
        <v>5662</v>
      </c>
      <c r="U228" s="17">
        <v>39268</v>
      </c>
      <c r="V228" s="17">
        <v>16728</v>
      </c>
      <c r="W228" s="17">
        <v>66024</v>
      </c>
      <c r="X228" s="17">
        <v>1008607</v>
      </c>
      <c r="Y228" s="17">
        <v>15678000</v>
      </c>
      <c r="Z228" s="18">
        <v>8.4</v>
      </c>
      <c r="AA228" s="18">
        <v>8.8000000000000007</v>
      </c>
      <c r="AB228" s="18">
        <v>7.1</v>
      </c>
      <c r="AC228" s="18">
        <v>6.9</v>
      </c>
      <c r="AD228" s="18">
        <v>7.6</v>
      </c>
      <c r="AE228" s="18">
        <v>7.2</v>
      </c>
      <c r="AF228" s="18">
        <v>8.3000000000000007</v>
      </c>
      <c r="AG228" s="18">
        <v>10.199999999999999</v>
      </c>
    </row>
    <row r="229" spans="1:33" s="19" customFormat="1" ht="13.5">
      <c r="A229" s="16" t="s">
        <v>201</v>
      </c>
      <c r="B229" s="17">
        <v>35405</v>
      </c>
      <c r="C229" s="17">
        <v>16700</v>
      </c>
      <c r="D229" s="17">
        <v>80661</v>
      </c>
      <c r="E229" s="17">
        <v>577820</v>
      </c>
      <c r="F229" s="17">
        <v>223607</v>
      </c>
      <c r="G229" s="17">
        <v>934193</v>
      </c>
      <c r="H229" s="17">
        <v>12289277</v>
      </c>
      <c r="I229" s="17">
        <v>153911000</v>
      </c>
      <c r="J229" s="17">
        <v>32578</v>
      </c>
      <c r="K229" s="17">
        <v>15315</v>
      </c>
      <c r="L229" s="17">
        <v>75141</v>
      </c>
      <c r="M229" s="17">
        <v>539540</v>
      </c>
      <c r="N229" s="17">
        <v>207517</v>
      </c>
      <c r="O229" s="17">
        <v>870091</v>
      </c>
      <c r="P229" s="17">
        <v>11313897</v>
      </c>
      <c r="Q229" s="17">
        <v>139302000</v>
      </c>
      <c r="R229" s="17">
        <v>2827</v>
      </c>
      <c r="S229" s="17">
        <v>1385</v>
      </c>
      <c r="T229" s="17">
        <v>5520</v>
      </c>
      <c r="U229" s="17">
        <v>38280</v>
      </c>
      <c r="V229" s="17">
        <v>16090</v>
      </c>
      <c r="W229" s="17">
        <v>64102</v>
      </c>
      <c r="X229" s="17">
        <v>975380</v>
      </c>
      <c r="Y229" s="17">
        <v>14609000</v>
      </c>
      <c r="Z229" s="18">
        <v>8</v>
      </c>
      <c r="AA229" s="18">
        <v>8.3000000000000007</v>
      </c>
      <c r="AB229" s="18">
        <v>6.8</v>
      </c>
      <c r="AC229" s="18">
        <v>6.6</v>
      </c>
      <c r="AD229" s="18">
        <v>7.2</v>
      </c>
      <c r="AE229" s="18">
        <v>6.9</v>
      </c>
      <c r="AF229" s="18">
        <v>7.9</v>
      </c>
      <c r="AG229" s="18">
        <v>9.5</v>
      </c>
    </row>
    <row r="230" spans="1:33" s="19" customFormat="1" ht="13.5">
      <c r="A230" s="16" t="s">
        <v>202</v>
      </c>
      <c r="B230" s="17">
        <v>35212</v>
      </c>
      <c r="C230" s="17">
        <v>16618</v>
      </c>
      <c r="D230" s="17">
        <v>80245</v>
      </c>
      <c r="E230" s="17">
        <v>574822</v>
      </c>
      <c r="F230" s="17">
        <v>222695</v>
      </c>
      <c r="G230" s="17">
        <v>929592</v>
      </c>
      <c r="H230" s="17">
        <v>12253619</v>
      </c>
      <c r="I230" s="17">
        <v>153866000</v>
      </c>
      <c r="J230" s="17">
        <v>32401</v>
      </c>
      <c r="K230" s="17">
        <v>15236</v>
      </c>
      <c r="L230" s="17">
        <v>74815</v>
      </c>
      <c r="M230" s="17">
        <v>536918</v>
      </c>
      <c r="N230" s="17">
        <v>206831</v>
      </c>
      <c r="O230" s="17">
        <v>866201</v>
      </c>
      <c r="P230" s="17">
        <v>11285844</v>
      </c>
      <c r="Q230" s="17">
        <v>139497000</v>
      </c>
      <c r="R230" s="17">
        <v>2811</v>
      </c>
      <c r="S230" s="17">
        <v>1382</v>
      </c>
      <c r="T230" s="17">
        <v>5430</v>
      </c>
      <c r="U230" s="17">
        <v>37904</v>
      </c>
      <c r="V230" s="17">
        <v>15864</v>
      </c>
      <c r="W230" s="17">
        <v>63391</v>
      </c>
      <c r="X230" s="17">
        <v>967775</v>
      </c>
      <c r="Y230" s="17">
        <v>14369000</v>
      </c>
      <c r="Z230" s="18">
        <v>8</v>
      </c>
      <c r="AA230" s="18">
        <v>8.3000000000000007</v>
      </c>
      <c r="AB230" s="18">
        <v>6.8</v>
      </c>
      <c r="AC230" s="18">
        <v>6.6</v>
      </c>
      <c r="AD230" s="18">
        <v>7.1</v>
      </c>
      <c r="AE230" s="18">
        <v>6.8</v>
      </c>
      <c r="AF230" s="18">
        <v>7.9</v>
      </c>
      <c r="AG230" s="18">
        <v>9.3000000000000007</v>
      </c>
    </row>
    <row r="231" spans="1:33" s="19" customFormat="1" ht="13.5">
      <c r="A231" s="16" t="s">
        <v>203</v>
      </c>
      <c r="B231" s="17">
        <v>35459</v>
      </c>
      <c r="C231" s="17">
        <v>16768</v>
      </c>
      <c r="D231" s="17">
        <v>80578</v>
      </c>
      <c r="E231" s="17">
        <v>575998</v>
      </c>
      <c r="F231" s="17">
        <v>222689</v>
      </c>
      <c r="G231" s="17">
        <v>931492</v>
      </c>
      <c r="H231" s="17">
        <v>12274200</v>
      </c>
      <c r="I231" s="17">
        <v>154767000</v>
      </c>
      <c r="J231" s="17">
        <v>32393</v>
      </c>
      <c r="K231" s="17">
        <v>15223</v>
      </c>
      <c r="L231" s="17">
        <v>74615</v>
      </c>
      <c r="M231" s="17">
        <v>535573</v>
      </c>
      <c r="N231" s="17">
        <v>206016</v>
      </c>
      <c r="O231" s="17">
        <v>863820</v>
      </c>
      <c r="P231" s="17">
        <v>11242679</v>
      </c>
      <c r="Q231" s="17">
        <v>139882000</v>
      </c>
      <c r="R231" s="17">
        <v>3066</v>
      </c>
      <c r="S231" s="17">
        <v>1545</v>
      </c>
      <c r="T231" s="17">
        <v>5963</v>
      </c>
      <c r="U231" s="17">
        <v>40425</v>
      </c>
      <c r="V231" s="17">
        <v>16673</v>
      </c>
      <c r="W231" s="17">
        <v>67672</v>
      </c>
      <c r="X231" s="17">
        <v>1031521</v>
      </c>
      <c r="Y231" s="17">
        <v>14885000</v>
      </c>
      <c r="Z231" s="18">
        <v>8.6</v>
      </c>
      <c r="AA231" s="18">
        <v>9.1999999999999993</v>
      </c>
      <c r="AB231" s="18">
        <v>7.4</v>
      </c>
      <c r="AC231" s="18">
        <v>7</v>
      </c>
      <c r="AD231" s="18">
        <v>7.5</v>
      </c>
      <c r="AE231" s="18">
        <v>7.3</v>
      </c>
      <c r="AF231" s="18">
        <v>8.4</v>
      </c>
      <c r="AG231" s="18">
        <v>9.6</v>
      </c>
    </row>
    <row r="232" spans="1:33" s="19" customFormat="1" ht="13.5">
      <c r="A232" s="16" t="s">
        <v>204</v>
      </c>
      <c r="B232" s="17">
        <v>35428</v>
      </c>
      <c r="C232" s="17">
        <v>16763</v>
      </c>
      <c r="D232" s="17">
        <v>80616</v>
      </c>
      <c r="E232" s="17">
        <v>576704</v>
      </c>
      <c r="F232" s="17">
        <v>223102</v>
      </c>
      <c r="G232" s="17">
        <v>932613</v>
      </c>
      <c r="H232" s="17">
        <v>12308914</v>
      </c>
      <c r="I232" s="17">
        <v>155270000</v>
      </c>
      <c r="J232" s="17">
        <v>32424</v>
      </c>
      <c r="K232" s="17">
        <v>15239</v>
      </c>
      <c r="L232" s="17">
        <v>74717</v>
      </c>
      <c r="M232" s="17">
        <v>536219</v>
      </c>
      <c r="N232" s="17">
        <v>206363</v>
      </c>
      <c r="O232" s="17">
        <v>864962</v>
      </c>
      <c r="P232" s="17">
        <v>11272847</v>
      </c>
      <c r="Q232" s="17">
        <v>140134000</v>
      </c>
      <c r="R232" s="17">
        <v>3004</v>
      </c>
      <c r="S232" s="17">
        <v>1524</v>
      </c>
      <c r="T232" s="17">
        <v>5899</v>
      </c>
      <c r="U232" s="17">
        <v>40485</v>
      </c>
      <c r="V232" s="17">
        <v>16739</v>
      </c>
      <c r="W232" s="17">
        <v>67651</v>
      </c>
      <c r="X232" s="17">
        <v>1036067</v>
      </c>
      <c r="Y232" s="17">
        <v>15137000</v>
      </c>
      <c r="Z232" s="18">
        <v>8.5</v>
      </c>
      <c r="AA232" s="18">
        <v>9.1</v>
      </c>
      <c r="AB232" s="18">
        <v>7.3</v>
      </c>
      <c r="AC232" s="18">
        <v>7</v>
      </c>
      <c r="AD232" s="18">
        <v>7.5</v>
      </c>
      <c r="AE232" s="18">
        <v>7.3</v>
      </c>
      <c r="AF232" s="18">
        <v>8.4</v>
      </c>
      <c r="AG232" s="18">
        <v>9.6999999999999993</v>
      </c>
    </row>
    <row r="233" spans="1:33" s="19" customFormat="1" ht="13.5">
      <c r="A233" s="16" t="s">
        <v>205</v>
      </c>
      <c r="B233" s="17">
        <v>35439</v>
      </c>
      <c r="C233" s="17">
        <v>16781</v>
      </c>
      <c r="D233" s="17">
        <v>80865</v>
      </c>
      <c r="E233" s="17">
        <v>578321</v>
      </c>
      <c r="F233" s="17">
        <v>223772</v>
      </c>
      <c r="G233" s="17">
        <v>935178</v>
      </c>
      <c r="H233" s="17">
        <v>12309500</v>
      </c>
      <c r="I233" s="17">
        <v>154678000</v>
      </c>
      <c r="J233" s="17">
        <v>32520</v>
      </c>
      <c r="K233" s="17">
        <v>15290</v>
      </c>
      <c r="L233" s="17">
        <v>75041</v>
      </c>
      <c r="M233" s="17">
        <v>538643</v>
      </c>
      <c r="N233" s="17">
        <v>207357</v>
      </c>
      <c r="O233" s="17">
        <v>868851</v>
      </c>
      <c r="P233" s="17">
        <v>11291662</v>
      </c>
      <c r="Q233" s="17">
        <v>139919000</v>
      </c>
      <c r="R233" s="17">
        <v>2919</v>
      </c>
      <c r="S233" s="17">
        <v>1491</v>
      </c>
      <c r="T233" s="17">
        <v>5824</v>
      </c>
      <c r="U233" s="17">
        <v>39678</v>
      </c>
      <c r="V233" s="17">
        <v>16415</v>
      </c>
      <c r="W233" s="17">
        <v>66327</v>
      </c>
      <c r="X233" s="17">
        <v>1017838</v>
      </c>
      <c r="Y233" s="17">
        <v>14759000</v>
      </c>
      <c r="Z233" s="18">
        <v>8.1999999999999993</v>
      </c>
      <c r="AA233" s="18">
        <v>8.9</v>
      </c>
      <c r="AB233" s="18">
        <v>7.2</v>
      </c>
      <c r="AC233" s="18">
        <v>6.9</v>
      </c>
      <c r="AD233" s="18">
        <v>7.3</v>
      </c>
      <c r="AE233" s="18">
        <v>7.1</v>
      </c>
      <c r="AF233" s="18">
        <v>8.3000000000000007</v>
      </c>
      <c r="AG233" s="18">
        <v>9.5</v>
      </c>
    </row>
    <row r="234" spans="1:33" s="19" customFormat="1" ht="13.5">
      <c r="A234" s="16" t="s">
        <v>206</v>
      </c>
      <c r="B234" s="17">
        <v>35466</v>
      </c>
      <c r="C234" s="17">
        <v>16737</v>
      </c>
      <c r="D234" s="17">
        <v>80781</v>
      </c>
      <c r="E234" s="17">
        <v>578549</v>
      </c>
      <c r="F234" s="17">
        <v>223664</v>
      </c>
      <c r="G234" s="17">
        <v>935197</v>
      </c>
      <c r="H234" s="17">
        <v>12317178</v>
      </c>
      <c r="I234" s="17">
        <v>153854000</v>
      </c>
      <c r="J234" s="17">
        <v>32591</v>
      </c>
      <c r="K234" s="17">
        <v>15320</v>
      </c>
      <c r="L234" s="17">
        <v>75185</v>
      </c>
      <c r="M234" s="17">
        <v>539740</v>
      </c>
      <c r="N234" s="17">
        <v>207709</v>
      </c>
      <c r="O234" s="17">
        <v>870545</v>
      </c>
      <c r="P234" s="17">
        <v>11325377</v>
      </c>
      <c r="Q234" s="17">
        <v>139715000</v>
      </c>
      <c r="R234" s="17">
        <v>2875</v>
      </c>
      <c r="S234" s="17">
        <v>1417</v>
      </c>
      <c r="T234" s="17">
        <v>5596</v>
      </c>
      <c r="U234" s="17">
        <v>38809</v>
      </c>
      <c r="V234" s="17">
        <v>15955</v>
      </c>
      <c r="W234" s="17">
        <v>64652</v>
      </c>
      <c r="X234" s="17">
        <v>991801</v>
      </c>
      <c r="Y234" s="17">
        <v>14140000</v>
      </c>
      <c r="Z234" s="18">
        <v>8.1</v>
      </c>
      <c r="AA234" s="18">
        <v>8.5</v>
      </c>
      <c r="AB234" s="18">
        <v>6.9</v>
      </c>
      <c r="AC234" s="18">
        <v>6.7</v>
      </c>
      <c r="AD234" s="18">
        <v>7.1</v>
      </c>
      <c r="AE234" s="18">
        <v>6.9</v>
      </c>
      <c r="AF234" s="18">
        <v>8.1</v>
      </c>
      <c r="AG234" s="18">
        <v>9.1999999999999993</v>
      </c>
    </row>
    <row r="235" spans="1:33" s="19" customFormat="1" ht="13.5">
      <c r="A235" s="16" t="s">
        <v>207</v>
      </c>
      <c r="B235" s="17">
        <v>35629</v>
      </c>
      <c r="C235" s="17">
        <v>16829</v>
      </c>
      <c r="D235" s="17">
        <v>81237</v>
      </c>
      <c r="E235" s="17">
        <v>581264</v>
      </c>
      <c r="F235" s="17">
        <v>224809</v>
      </c>
      <c r="G235" s="17">
        <v>939768</v>
      </c>
      <c r="H235" s="17">
        <v>12305589</v>
      </c>
      <c r="I235" s="17">
        <v>153652000</v>
      </c>
      <c r="J235" s="17">
        <v>32779</v>
      </c>
      <c r="K235" s="17">
        <v>15412</v>
      </c>
      <c r="L235" s="17">
        <v>75657</v>
      </c>
      <c r="M235" s="17">
        <v>542974</v>
      </c>
      <c r="N235" s="17">
        <v>209113</v>
      </c>
      <c r="O235" s="17">
        <v>875935</v>
      </c>
      <c r="P235" s="17">
        <v>11329924</v>
      </c>
      <c r="Q235" s="17">
        <v>139749000</v>
      </c>
      <c r="R235" s="17">
        <v>2850</v>
      </c>
      <c r="S235" s="17">
        <v>1417</v>
      </c>
      <c r="T235" s="17">
        <v>5580</v>
      </c>
      <c r="U235" s="17">
        <v>38290</v>
      </c>
      <c r="V235" s="17">
        <v>15696</v>
      </c>
      <c r="W235" s="17">
        <v>63833</v>
      </c>
      <c r="X235" s="17">
        <v>975665</v>
      </c>
      <c r="Y235" s="17">
        <v>13903000</v>
      </c>
      <c r="Z235" s="18">
        <v>8</v>
      </c>
      <c r="AA235" s="18">
        <v>8.4</v>
      </c>
      <c r="AB235" s="18">
        <v>6.9</v>
      </c>
      <c r="AC235" s="18">
        <v>6.6</v>
      </c>
      <c r="AD235" s="18">
        <v>7</v>
      </c>
      <c r="AE235" s="18">
        <v>6.8</v>
      </c>
      <c r="AF235" s="18">
        <v>7.9</v>
      </c>
      <c r="AG235" s="18">
        <v>9</v>
      </c>
    </row>
    <row r="236" spans="1:33" s="19" customFormat="1" ht="13.5">
      <c r="A236" s="16" t="s">
        <v>208</v>
      </c>
      <c r="B236" s="17">
        <v>35943</v>
      </c>
      <c r="C236" s="17">
        <v>16951</v>
      </c>
      <c r="D236" s="17">
        <v>81880</v>
      </c>
      <c r="E236" s="17">
        <v>585824</v>
      </c>
      <c r="F236" s="17">
        <v>226453</v>
      </c>
      <c r="G236" s="17">
        <v>947051</v>
      </c>
      <c r="H236" s="17">
        <v>12381301</v>
      </c>
      <c r="I236" s="17">
        <v>153698000</v>
      </c>
      <c r="J236" s="17">
        <v>32963</v>
      </c>
      <c r="K236" s="17">
        <v>15500</v>
      </c>
      <c r="L236" s="17">
        <v>76113</v>
      </c>
      <c r="M236" s="17">
        <v>546470</v>
      </c>
      <c r="N236" s="17">
        <v>210326</v>
      </c>
      <c r="O236" s="17">
        <v>881372</v>
      </c>
      <c r="P236" s="17">
        <v>11366697</v>
      </c>
      <c r="Q236" s="17">
        <v>139415000</v>
      </c>
      <c r="R236" s="17">
        <v>2980</v>
      </c>
      <c r="S236" s="17">
        <v>1451</v>
      </c>
      <c r="T236" s="17">
        <v>5767</v>
      </c>
      <c r="U236" s="17">
        <v>39354</v>
      </c>
      <c r="V236" s="17">
        <v>16127</v>
      </c>
      <c r="W236" s="17">
        <v>65679</v>
      </c>
      <c r="X236" s="17">
        <v>1014604</v>
      </c>
      <c r="Y236" s="17">
        <v>14282000</v>
      </c>
      <c r="Z236" s="18">
        <v>8.3000000000000007</v>
      </c>
      <c r="AA236" s="18">
        <v>8.6</v>
      </c>
      <c r="AB236" s="18">
        <v>7</v>
      </c>
      <c r="AC236" s="18">
        <v>6.7</v>
      </c>
      <c r="AD236" s="18">
        <v>7.1</v>
      </c>
      <c r="AE236" s="18">
        <v>6.9</v>
      </c>
      <c r="AF236" s="18">
        <v>8.1999999999999993</v>
      </c>
      <c r="AG236" s="18">
        <v>9.3000000000000007</v>
      </c>
    </row>
    <row r="237" spans="1:33" s="19" customFormat="1" ht="13.5">
      <c r="A237" s="16" t="s">
        <v>209</v>
      </c>
      <c r="B237" s="17">
        <v>35785</v>
      </c>
      <c r="C237" s="17">
        <v>16831</v>
      </c>
      <c r="D237" s="17">
        <v>81335</v>
      </c>
      <c r="E237" s="17">
        <v>582304</v>
      </c>
      <c r="F237" s="17">
        <v>224899</v>
      </c>
      <c r="G237" s="17">
        <v>941154</v>
      </c>
      <c r="H237" s="17">
        <v>12355432</v>
      </c>
      <c r="I237" s="17">
        <v>153156000</v>
      </c>
      <c r="J237" s="17">
        <v>32860</v>
      </c>
      <c r="K237" s="17">
        <v>15449</v>
      </c>
      <c r="L237" s="17">
        <v>75850</v>
      </c>
      <c r="M237" s="17">
        <v>544766</v>
      </c>
      <c r="N237" s="17">
        <v>209503</v>
      </c>
      <c r="O237" s="17">
        <v>878428</v>
      </c>
      <c r="P237" s="17">
        <v>11372898</v>
      </c>
      <c r="Q237" s="17">
        <v>139159000</v>
      </c>
      <c r="R237" s="17">
        <v>2925</v>
      </c>
      <c r="S237" s="17">
        <v>1382</v>
      </c>
      <c r="T237" s="17">
        <v>5485</v>
      </c>
      <c r="U237" s="17">
        <v>37538</v>
      </c>
      <c r="V237" s="17">
        <v>15396</v>
      </c>
      <c r="W237" s="17">
        <v>62726</v>
      </c>
      <c r="X237" s="17">
        <v>982534</v>
      </c>
      <c r="Y237" s="17">
        <v>13997000</v>
      </c>
      <c r="Z237" s="18">
        <v>8.1999999999999993</v>
      </c>
      <c r="AA237" s="18">
        <v>8.1999999999999993</v>
      </c>
      <c r="AB237" s="18">
        <v>6.7</v>
      </c>
      <c r="AC237" s="18">
        <v>6.4</v>
      </c>
      <c r="AD237" s="18">
        <v>6.8</v>
      </c>
      <c r="AE237" s="18">
        <v>6.7</v>
      </c>
      <c r="AF237" s="18">
        <v>8</v>
      </c>
      <c r="AG237" s="18">
        <v>9.1</v>
      </c>
    </row>
    <row r="238" spans="1:33" s="19" customFormat="1" ht="13.5">
      <c r="A238" s="16" t="s">
        <v>210</v>
      </c>
      <c r="B238" s="17">
        <v>35058</v>
      </c>
      <c r="C238" s="17">
        <v>16534</v>
      </c>
      <c r="D238" s="17">
        <v>81661</v>
      </c>
      <c r="E238" s="17">
        <v>582615</v>
      </c>
      <c r="F238" s="17">
        <v>226170</v>
      </c>
      <c r="G238" s="17">
        <v>942038</v>
      </c>
      <c r="H238" s="17">
        <v>12328134</v>
      </c>
      <c r="I238" s="17">
        <v>152536000</v>
      </c>
      <c r="J238" s="17">
        <v>32020</v>
      </c>
      <c r="K238" s="17">
        <v>15033</v>
      </c>
      <c r="L238" s="17">
        <v>75757</v>
      </c>
      <c r="M238" s="17">
        <v>542688</v>
      </c>
      <c r="N238" s="17">
        <v>209516</v>
      </c>
      <c r="O238" s="17">
        <v>875014</v>
      </c>
      <c r="P238" s="17">
        <v>11285568</v>
      </c>
      <c r="Q238" s="17">
        <v>137599000</v>
      </c>
      <c r="R238" s="17">
        <v>3038</v>
      </c>
      <c r="S238" s="17">
        <v>1501</v>
      </c>
      <c r="T238" s="17">
        <v>5904</v>
      </c>
      <c r="U238" s="17">
        <v>39927</v>
      </c>
      <c r="V238" s="17">
        <v>16654</v>
      </c>
      <c r="W238" s="17">
        <v>67024</v>
      </c>
      <c r="X238" s="17">
        <v>1042566</v>
      </c>
      <c r="Y238" s="17">
        <v>14937000</v>
      </c>
      <c r="Z238" s="18">
        <v>8.6999999999999993</v>
      </c>
      <c r="AA238" s="18">
        <v>9.1</v>
      </c>
      <c r="AB238" s="18">
        <v>7.2</v>
      </c>
      <c r="AC238" s="18">
        <v>6.9</v>
      </c>
      <c r="AD238" s="18">
        <v>7.4</v>
      </c>
      <c r="AE238" s="18">
        <v>7.1</v>
      </c>
      <c r="AF238" s="18">
        <v>8.5</v>
      </c>
      <c r="AG238" s="18">
        <v>9.8000000000000007</v>
      </c>
    </row>
    <row r="239" spans="1:33" s="19" customFormat="1" ht="13.5">
      <c r="A239" s="16" t="s">
        <v>211</v>
      </c>
      <c r="B239" s="17">
        <v>35256</v>
      </c>
      <c r="C239" s="17">
        <v>16635</v>
      </c>
      <c r="D239" s="17">
        <v>82273</v>
      </c>
      <c r="E239" s="17">
        <v>586744</v>
      </c>
      <c r="F239" s="17">
        <v>228169</v>
      </c>
      <c r="G239" s="17">
        <v>949077</v>
      </c>
      <c r="H239" s="17">
        <v>12373377</v>
      </c>
      <c r="I239" s="17">
        <v>152635000</v>
      </c>
      <c r="J239" s="17">
        <v>32311</v>
      </c>
      <c r="K239" s="17">
        <v>15172</v>
      </c>
      <c r="L239" s="17">
        <v>76531</v>
      </c>
      <c r="M239" s="17">
        <v>548079</v>
      </c>
      <c r="N239" s="17">
        <v>211824</v>
      </c>
      <c r="O239" s="17">
        <v>883917</v>
      </c>
      <c r="P239" s="17">
        <v>11357121</v>
      </c>
      <c r="Q239" s="17">
        <v>138093000</v>
      </c>
      <c r="R239" s="17">
        <v>2945</v>
      </c>
      <c r="S239" s="17">
        <v>1463</v>
      </c>
      <c r="T239" s="17">
        <v>5742</v>
      </c>
      <c r="U239" s="17">
        <v>38665</v>
      </c>
      <c r="V239" s="17">
        <v>16345</v>
      </c>
      <c r="W239" s="17">
        <v>65160</v>
      </c>
      <c r="X239" s="17">
        <v>1016256</v>
      </c>
      <c r="Y239" s="17">
        <v>14542000</v>
      </c>
      <c r="Z239" s="18">
        <v>8.4</v>
      </c>
      <c r="AA239" s="18">
        <v>8.8000000000000007</v>
      </c>
      <c r="AB239" s="18">
        <v>7</v>
      </c>
      <c r="AC239" s="18">
        <v>6.6</v>
      </c>
      <c r="AD239" s="18">
        <v>7.2</v>
      </c>
      <c r="AE239" s="18">
        <v>6.9</v>
      </c>
      <c r="AF239" s="18">
        <v>8.1999999999999993</v>
      </c>
      <c r="AG239" s="18">
        <v>9.5</v>
      </c>
    </row>
    <row r="240" spans="1:33" s="19" customFormat="1" ht="13.5">
      <c r="A240" s="16" t="s">
        <v>212</v>
      </c>
      <c r="B240" s="17">
        <v>35423</v>
      </c>
      <c r="C240" s="17">
        <v>16672</v>
      </c>
      <c r="D240" s="17">
        <v>82452</v>
      </c>
      <c r="E240" s="17">
        <v>588354</v>
      </c>
      <c r="F240" s="17">
        <v>228899</v>
      </c>
      <c r="G240" s="17">
        <v>951800</v>
      </c>
      <c r="H240" s="17">
        <v>12416106</v>
      </c>
      <c r="I240" s="17">
        <v>153022000</v>
      </c>
      <c r="J240" s="17">
        <v>32490</v>
      </c>
      <c r="K240" s="17">
        <v>15253</v>
      </c>
      <c r="L240" s="17">
        <v>76866</v>
      </c>
      <c r="M240" s="17">
        <v>550038</v>
      </c>
      <c r="N240" s="17">
        <v>212810</v>
      </c>
      <c r="O240" s="17">
        <v>887457</v>
      </c>
      <c r="P240" s="17">
        <v>11415804</v>
      </c>
      <c r="Q240" s="17">
        <v>138962000</v>
      </c>
      <c r="R240" s="17">
        <v>2933</v>
      </c>
      <c r="S240" s="17">
        <v>1419</v>
      </c>
      <c r="T240" s="17">
        <v>5586</v>
      </c>
      <c r="U240" s="17">
        <v>38316</v>
      </c>
      <c r="V240" s="17">
        <v>16089</v>
      </c>
      <c r="W240" s="17">
        <v>64343</v>
      </c>
      <c r="X240" s="17">
        <v>1000302</v>
      </c>
      <c r="Y240" s="17">
        <v>14060000</v>
      </c>
      <c r="Z240" s="18">
        <v>8.3000000000000007</v>
      </c>
      <c r="AA240" s="18">
        <v>8.5</v>
      </c>
      <c r="AB240" s="18">
        <v>6.8</v>
      </c>
      <c r="AC240" s="18">
        <v>6.5</v>
      </c>
      <c r="AD240" s="18">
        <v>7</v>
      </c>
      <c r="AE240" s="18">
        <v>6.8</v>
      </c>
      <c r="AF240" s="18">
        <v>8.1</v>
      </c>
      <c r="AG240" s="18">
        <v>9.1999999999999993</v>
      </c>
    </row>
    <row r="241" spans="1:33" s="19" customFormat="1" ht="13.5">
      <c r="A241" s="16" t="s">
        <v>213</v>
      </c>
      <c r="B241" s="17">
        <v>35601</v>
      </c>
      <c r="C241" s="17">
        <v>16771</v>
      </c>
      <c r="D241" s="17">
        <v>83043</v>
      </c>
      <c r="E241" s="17">
        <v>592475</v>
      </c>
      <c r="F241" s="17">
        <v>230387</v>
      </c>
      <c r="G241" s="17">
        <v>958277</v>
      </c>
      <c r="H241" s="17">
        <v>12459734</v>
      </c>
      <c r="I241" s="17">
        <v>152898000</v>
      </c>
      <c r="J241" s="17">
        <v>32818</v>
      </c>
      <c r="K241" s="17">
        <v>15408</v>
      </c>
      <c r="L241" s="17">
        <v>77642</v>
      </c>
      <c r="M241" s="17">
        <v>555447</v>
      </c>
      <c r="N241" s="17">
        <v>215016</v>
      </c>
      <c r="O241" s="17">
        <v>896331</v>
      </c>
      <c r="P241" s="17">
        <v>11497979</v>
      </c>
      <c r="Q241" s="17">
        <v>139661000</v>
      </c>
      <c r="R241" s="17">
        <v>2783</v>
      </c>
      <c r="S241" s="17">
        <v>1363</v>
      </c>
      <c r="T241" s="17">
        <v>5401</v>
      </c>
      <c r="U241" s="17">
        <v>37028</v>
      </c>
      <c r="V241" s="17">
        <v>15371</v>
      </c>
      <c r="W241" s="17">
        <v>61946</v>
      </c>
      <c r="X241" s="17">
        <v>961755</v>
      </c>
      <c r="Y241" s="17">
        <v>13237000</v>
      </c>
      <c r="Z241" s="18">
        <v>7.8</v>
      </c>
      <c r="AA241" s="18">
        <v>8.1</v>
      </c>
      <c r="AB241" s="18">
        <v>6.5</v>
      </c>
      <c r="AC241" s="18">
        <v>6.2</v>
      </c>
      <c r="AD241" s="18">
        <v>6.7</v>
      </c>
      <c r="AE241" s="18">
        <v>6.5</v>
      </c>
      <c r="AF241" s="18">
        <v>7.7</v>
      </c>
      <c r="AG241" s="18">
        <v>8.6999999999999993</v>
      </c>
    </row>
    <row r="242" spans="1:33" s="19" customFormat="1" ht="13.5">
      <c r="A242" s="16" t="s">
        <v>214</v>
      </c>
      <c r="B242" s="17">
        <v>35525</v>
      </c>
      <c r="C242" s="17">
        <v>16769</v>
      </c>
      <c r="D242" s="17">
        <v>82982</v>
      </c>
      <c r="E242" s="17">
        <v>591774</v>
      </c>
      <c r="F242" s="17">
        <v>230449</v>
      </c>
      <c r="G242" s="17">
        <v>957499</v>
      </c>
      <c r="H242" s="17">
        <v>12472700</v>
      </c>
      <c r="I242" s="17">
        <v>153449000</v>
      </c>
      <c r="J242" s="17">
        <v>32695</v>
      </c>
      <c r="K242" s="17">
        <v>15354</v>
      </c>
      <c r="L242" s="17">
        <v>77404</v>
      </c>
      <c r="M242" s="17">
        <v>553409</v>
      </c>
      <c r="N242" s="17">
        <v>214553</v>
      </c>
      <c r="O242" s="17">
        <v>893415</v>
      </c>
      <c r="P242" s="17">
        <v>11480410</v>
      </c>
      <c r="Q242" s="17">
        <v>140028000</v>
      </c>
      <c r="R242" s="17">
        <v>2830</v>
      </c>
      <c r="S242" s="17">
        <v>1415</v>
      </c>
      <c r="T242" s="17">
        <v>5578</v>
      </c>
      <c r="U242" s="17">
        <v>38365</v>
      </c>
      <c r="V242" s="17">
        <v>15896</v>
      </c>
      <c r="W242" s="17">
        <v>64084</v>
      </c>
      <c r="X242" s="17">
        <v>992290</v>
      </c>
      <c r="Y242" s="17">
        <v>13421000</v>
      </c>
      <c r="Z242" s="18">
        <v>8</v>
      </c>
      <c r="AA242" s="18">
        <v>8.4</v>
      </c>
      <c r="AB242" s="18">
        <v>6.7</v>
      </c>
      <c r="AC242" s="18">
        <v>6.5</v>
      </c>
      <c r="AD242" s="18">
        <v>6.9</v>
      </c>
      <c r="AE242" s="18">
        <v>6.7</v>
      </c>
      <c r="AF242" s="18">
        <v>8</v>
      </c>
      <c r="AG242" s="18">
        <v>8.6999999999999993</v>
      </c>
    </row>
    <row r="243" spans="1:33" s="19" customFormat="1" ht="13.5">
      <c r="A243" s="16" t="s">
        <v>215</v>
      </c>
      <c r="B243" s="17">
        <v>35818</v>
      </c>
      <c r="C243" s="17">
        <v>16964</v>
      </c>
      <c r="D243" s="17">
        <v>83344</v>
      </c>
      <c r="E243" s="17">
        <v>592945</v>
      </c>
      <c r="F243" s="17">
        <v>230816</v>
      </c>
      <c r="G243" s="17">
        <v>959887</v>
      </c>
      <c r="H243" s="17">
        <v>12537024</v>
      </c>
      <c r="I243" s="17">
        <v>154538000</v>
      </c>
      <c r="J243" s="17">
        <v>32595</v>
      </c>
      <c r="K243" s="17">
        <v>15299</v>
      </c>
      <c r="L243" s="17">
        <v>76993</v>
      </c>
      <c r="M243" s="17">
        <v>550349</v>
      </c>
      <c r="N243" s="17">
        <v>213231</v>
      </c>
      <c r="O243" s="17">
        <v>888467</v>
      </c>
      <c r="P243" s="17">
        <v>11443609</v>
      </c>
      <c r="Q243" s="17">
        <v>140129000</v>
      </c>
      <c r="R243" s="17">
        <v>3223</v>
      </c>
      <c r="S243" s="17">
        <v>1665</v>
      </c>
      <c r="T243" s="17">
        <v>6351</v>
      </c>
      <c r="U243" s="17">
        <v>42596</v>
      </c>
      <c r="V243" s="17">
        <v>17585</v>
      </c>
      <c r="W243" s="17">
        <v>71420</v>
      </c>
      <c r="X243" s="17">
        <v>1093415</v>
      </c>
      <c r="Y243" s="17">
        <v>14409000</v>
      </c>
      <c r="Z243" s="18">
        <v>9</v>
      </c>
      <c r="AA243" s="18">
        <v>9.8000000000000007</v>
      </c>
      <c r="AB243" s="18">
        <v>7.6</v>
      </c>
      <c r="AC243" s="18">
        <v>7.2</v>
      </c>
      <c r="AD243" s="18">
        <v>7.6</v>
      </c>
      <c r="AE243" s="18">
        <v>7.4</v>
      </c>
      <c r="AF243" s="18">
        <v>8.6999999999999993</v>
      </c>
      <c r="AG243" s="18">
        <v>9.3000000000000007</v>
      </c>
    </row>
    <row r="244" spans="1:33" s="19" customFormat="1" ht="13.5">
      <c r="A244" s="16" t="s">
        <v>216</v>
      </c>
      <c r="B244" s="17">
        <v>35877</v>
      </c>
      <c r="C244" s="17">
        <v>16956</v>
      </c>
      <c r="D244" s="17">
        <v>83424</v>
      </c>
      <c r="E244" s="17">
        <v>593678</v>
      </c>
      <c r="F244" s="17">
        <v>230933</v>
      </c>
      <c r="G244" s="17">
        <v>960868</v>
      </c>
      <c r="H244" s="17">
        <v>12559752</v>
      </c>
      <c r="I244" s="17">
        <v>154812000</v>
      </c>
      <c r="J244" s="17">
        <v>32615</v>
      </c>
      <c r="K244" s="17">
        <v>15307</v>
      </c>
      <c r="L244" s="17">
        <v>77018</v>
      </c>
      <c r="M244" s="17">
        <v>550662</v>
      </c>
      <c r="N244" s="17">
        <v>213230</v>
      </c>
      <c r="O244" s="17">
        <v>888832</v>
      </c>
      <c r="P244" s="17">
        <v>11466092</v>
      </c>
      <c r="Q244" s="17">
        <v>140384000</v>
      </c>
      <c r="R244" s="17">
        <v>3262</v>
      </c>
      <c r="S244" s="17">
        <v>1649</v>
      </c>
      <c r="T244" s="17">
        <v>6406</v>
      </c>
      <c r="U244" s="17">
        <v>43016</v>
      </c>
      <c r="V244" s="17">
        <v>17703</v>
      </c>
      <c r="W244" s="17">
        <v>72036</v>
      </c>
      <c r="X244" s="17">
        <v>1093660</v>
      </c>
      <c r="Y244" s="17">
        <v>14428000</v>
      </c>
      <c r="Z244" s="18">
        <v>9.1</v>
      </c>
      <c r="AA244" s="18">
        <v>9.6999999999999993</v>
      </c>
      <c r="AB244" s="18">
        <v>7.7</v>
      </c>
      <c r="AC244" s="18">
        <v>7.2</v>
      </c>
      <c r="AD244" s="18">
        <v>7.7</v>
      </c>
      <c r="AE244" s="18">
        <v>7.5</v>
      </c>
      <c r="AF244" s="18">
        <v>8.6999999999999993</v>
      </c>
      <c r="AG244" s="18">
        <v>9.3000000000000007</v>
      </c>
    </row>
    <row r="245" spans="1:33" s="19" customFormat="1" ht="13.5">
      <c r="A245" s="16" t="s">
        <v>217</v>
      </c>
      <c r="B245" s="17">
        <v>35903</v>
      </c>
      <c r="C245" s="17">
        <v>16956</v>
      </c>
      <c r="D245" s="17">
        <v>83639</v>
      </c>
      <c r="E245" s="17">
        <v>595246</v>
      </c>
      <c r="F245" s="17">
        <v>231407</v>
      </c>
      <c r="G245" s="17">
        <v>963151</v>
      </c>
      <c r="H245" s="17">
        <v>12553282</v>
      </c>
      <c r="I245" s="17">
        <v>154344000</v>
      </c>
      <c r="J245" s="17">
        <v>32834</v>
      </c>
      <c r="K245" s="17">
        <v>15407</v>
      </c>
      <c r="L245" s="17">
        <v>77461</v>
      </c>
      <c r="M245" s="17">
        <v>553767</v>
      </c>
      <c r="N245" s="17">
        <v>214387</v>
      </c>
      <c r="O245" s="17">
        <v>893856</v>
      </c>
      <c r="P245" s="17">
        <v>11504991</v>
      </c>
      <c r="Q245" s="17">
        <v>140335000</v>
      </c>
      <c r="R245" s="17">
        <v>3069</v>
      </c>
      <c r="S245" s="17">
        <v>1549</v>
      </c>
      <c r="T245" s="17">
        <v>6178</v>
      </c>
      <c r="U245" s="17">
        <v>41479</v>
      </c>
      <c r="V245" s="17">
        <v>17020</v>
      </c>
      <c r="W245" s="17">
        <v>69295</v>
      </c>
      <c r="X245" s="17">
        <v>1048291</v>
      </c>
      <c r="Y245" s="17">
        <v>14008000</v>
      </c>
      <c r="Z245" s="18">
        <v>8.5</v>
      </c>
      <c r="AA245" s="18">
        <v>9.1</v>
      </c>
      <c r="AB245" s="18">
        <v>7.4</v>
      </c>
      <c r="AC245" s="18">
        <v>7</v>
      </c>
      <c r="AD245" s="18">
        <v>7.4</v>
      </c>
      <c r="AE245" s="18">
        <v>7.2</v>
      </c>
      <c r="AF245" s="18">
        <v>8.4</v>
      </c>
      <c r="AG245" s="18">
        <v>9.1</v>
      </c>
    </row>
    <row r="246" spans="1:33" s="19" customFormat="1" ht="13.5">
      <c r="A246" s="16" t="s">
        <v>218</v>
      </c>
      <c r="B246" s="17">
        <v>36024</v>
      </c>
      <c r="C246" s="17">
        <v>17017</v>
      </c>
      <c r="D246" s="17">
        <v>83956</v>
      </c>
      <c r="E246" s="17">
        <v>598230</v>
      </c>
      <c r="F246" s="17">
        <v>232587</v>
      </c>
      <c r="G246" s="17">
        <v>967814</v>
      </c>
      <c r="H246" s="17">
        <v>12588682</v>
      </c>
      <c r="I246" s="17">
        <v>154022000</v>
      </c>
      <c r="J246" s="17">
        <v>32983</v>
      </c>
      <c r="K246" s="17">
        <v>15479</v>
      </c>
      <c r="L246" s="17">
        <v>77886</v>
      </c>
      <c r="M246" s="17">
        <v>556985</v>
      </c>
      <c r="N246" s="17">
        <v>215586</v>
      </c>
      <c r="O246" s="17">
        <v>898919</v>
      </c>
      <c r="P246" s="17">
        <v>11564022</v>
      </c>
      <c r="Q246" s="17">
        <v>140502000</v>
      </c>
      <c r="R246" s="17">
        <v>3041</v>
      </c>
      <c r="S246" s="17">
        <v>1538</v>
      </c>
      <c r="T246" s="17">
        <v>6070</v>
      </c>
      <c r="U246" s="17">
        <v>41245</v>
      </c>
      <c r="V246" s="17">
        <v>17001</v>
      </c>
      <c r="W246" s="17">
        <v>68895</v>
      </c>
      <c r="X246" s="17">
        <v>1024660</v>
      </c>
      <c r="Y246" s="17">
        <v>13520000</v>
      </c>
      <c r="Z246" s="18">
        <v>8.4</v>
      </c>
      <c r="AA246" s="18">
        <v>9</v>
      </c>
      <c r="AB246" s="18">
        <v>7.2</v>
      </c>
      <c r="AC246" s="18">
        <v>6.9</v>
      </c>
      <c r="AD246" s="18">
        <v>7.3</v>
      </c>
      <c r="AE246" s="18">
        <v>7.1</v>
      </c>
      <c r="AF246" s="18">
        <v>8.1</v>
      </c>
      <c r="AG246" s="18">
        <v>8.8000000000000007</v>
      </c>
    </row>
    <row r="247" spans="1:33" s="19" customFormat="1" ht="13.5">
      <c r="A247" s="16" t="s">
        <v>219</v>
      </c>
      <c r="B247" s="17">
        <v>35926</v>
      </c>
      <c r="C247" s="17">
        <v>16990</v>
      </c>
      <c r="D247" s="17">
        <v>84051</v>
      </c>
      <c r="E247" s="17">
        <v>599382</v>
      </c>
      <c r="F247" s="17">
        <v>232990</v>
      </c>
      <c r="G247" s="17">
        <v>969339</v>
      </c>
      <c r="H247" s="17">
        <v>12560115</v>
      </c>
      <c r="I247" s="17">
        <v>154088000</v>
      </c>
      <c r="J247" s="17">
        <v>33141</v>
      </c>
      <c r="K247" s="17">
        <v>15560</v>
      </c>
      <c r="L247" s="17">
        <v>78439</v>
      </c>
      <c r="M247" s="17">
        <v>561152</v>
      </c>
      <c r="N247" s="17">
        <v>217266</v>
      </c>
      <c r="O247" s="17">
        <v>905558</v>
      </c>
      <c r="P247" s="17">
        <v>11605279</v>
      </c>
      <c r="Q247" s="17">
        <v>140987000</v>
      </c>
      <c r="R247" s="17">
        <v>2785</v>
      </c>
      <c r="S247" s="17">
        <v>1430</v>
      </c>
      <c r="T247" s="17">
        <v>5612</v>
      </c>
      <c r="U247" s="17">
        <v>38230</v>
      </c>
      <c r="V247" s="17">
        <v>15724</v>
      </c>
      <c r="W247" s="17">
        <v>63781</v>
      </c>
      <c r="X247" s="17">
        <v>954836</v>
      </c>
      <c r="Y247" s="17">
        <v>13102000</v>
      </c>
      <c r="Z247" s="18">
        <v>7.8</v>
      </c>
      <c r="AA247" s="18">
        <v>8.4</v>
      </c>
      <c r="AB247" s="18">
        <v>6.7</v>
      </c>
      <c r="AC247" s="18">
        <v>6.4</v>
      </c>
      <c r="AD247" s="18">
        <v>6.7</v>
      </c>
      <c r="AE247" s="18">
        <v>6.6</v>
      </c>
      <c r="AF247" s="18">
        <v>7.6</v>
      </c>
      <c r="AG247" s="18">
        <v>8.5</v>
      </c>
    </row>
    <row r="248" spans="1:33" s="19" customFormat="1" ht="13.5">
      <c r="A248" s="16" t="s">
        <v>220</v>
      </c>
      <c r="B248" s="17">
        <v>36103</v>
      </c>
      <c r="C248" s="17">
        <v>17030</v>
      </c>
      <c r="D248" s="17">
        <v>84389</v>
      </c>
      <c r="E248" s="17">
        <v>601793</v>
      </c>
      <c r="F248" s="17">
        <v>233726</v>
      </c>
      <c r="G248" s="17">
        <v>973041</v>
      </c>
      <c r="H248" s="17">
        <v>12584248</v>
      </c>
      <c r="I248" s="17">
        <v>153683000</v>
      </c>
      <c r="J248" s="17">
        <v>33460</v>
      </c>
      <c r="K248" s="17">
        <v>15707</v>
      </c>
      <c r="L248" s="17">
        <v>79103</v>
      </c>
      <c r="M248" s="17">
        <v>565979</v>
      </c>
      <c r="N248" s="17">
        <v>218955</v>
      </c>
      <c r="O248" s="17">
        <v>913204</v>
      </c>
      <c r="P248" s="17">
        <v>11679523</v>
      </c>
      <c r="Q248" s="17">
        <v>141070000</v>
      </c>
      <c r="R248" s="17">
        <v>2643</v>
      </c>
      <c r="S248" s="17">
        <v>1323</v>
      </c>
      <c r="T248" s="17">
        <v>5286</v>
      </c>
      <c r="U248" s="17">
        <v>35814</v>
      </c>
      <c r="V248" s="17">
        <v>14771</v>
      </c>
      <c r="W248" s="17">
        <v>59837</v>
      </c>
      <c r="X248" s="17">
        <v>904725</v>
      </c>
      <c r="Y248" s="17">
        <v>12613000</v>
      </c>
      <c r="Z248" s="18">
        <v>7.3</v>
      </c>
      <c r="AA248" s="18">
        <v>7.8</v>
      </c>
      <c r="AB248" s="18">
        <v>6.3</v>
      </c>
      <c r="AC248" s="18">
        <v>6</v>
      </c>
      <c r="AD248" s="18">
        <v>6.3</v>
      </c>
      <c r="AE248" s="18">
        <v>6.1</v>
      </c>
      <c r="AF248" s="18">
        <v>7.2</v>
      </c>
      <c r="AG248" s="18">
        <v>8.1999999999999993</v>
      </c>
    </row>
    <row r="249" spans="1:33" s="19" customFormat="1" ht="13.5">
      <c r="A249" s="16" t="s">
        <v>221</v>
      </c>
      <c r="B249" s="17">
        <v>35949</v>
      </c>
      <c r="C249" s="17">
        <v>16949</v>
      </c>
      <c r="D249" s="17">
        <v>83960</v>
      </c>
      <c r="E249" s="17">
        <v>598826</v>
      </c>
      <c r="F249" s="17">
        <v>232540</v>
      </c>
      <c r="G249" s="17">
        <v>968224</v>
      </c>
      <c r="H249" s="17">
        <v>12561980</v>
      </c>
      <c r="I249" s="17">
        <v>153373000</v>
      </c>
      <c r="J249" s="17">
        <v>33414</v>
      </c>
      <c r="K249" s="17">
        <v>15681</v>
      </c>
      <c r="L249" s="17">
        <v>78926</v>
      </c>
      <c r="M249" s="17">
        <v>564695</v>
      </c>
      <c r="N249" s="17">
        <v>218391</v>
      </c>
      <c r="O249" s="17">
        <v>911107</v>
      </c>
      <c r="P249" s="17">
        <v>11686024</v>
      </c>
      <c r="Q249" s="17">
        <v>140681000</v>
      </c>
      <c r="R249" s="17">
        <v>2535</v>
      </c>
      <c r="S249" s="17">
        <v>1268</v>
      </c>
      <c r="T249" s="17">
        <v>5034</v>
      </c>
      <c r="U249" s="17">
        <v>34131</v>
      </c>
      <c r="V249" s="17">
        <v>14149</v>
      </c>
      <c r="W249" s="17">
        <v>57117</v>
      </c>
      <c r="X249" s="17">
        <v>875956</v>
      </c>
      <c r="Y249" s="17">
        <v>12692000</v>
      </c>
      <c r="Z249" s="18">
        <v>7.1</v>
      </c>
      <c r="AA249" s="18">
        <v>7.5</v>
      </c>
      <c r="AB249" s="18">
        <v>6</v>
      </c>
      <c r="AC249" s="18">
        <v>5.7</v>
      </c>
      <c r="AD249" s="18">
        <v>6.1</v>
      </c>
      <c r="AE249" s="18">
        <v>5.9</v>
      </c>
      <c r="AF249" s="18">
        <v>7</v>
      </c>
      <c r="AG249" s="18">
        <v>8.3000000000000007</v>
      </c>
    </row>
    <row r="250" spans="1:33" s="19" customFormat="1" ht="13.5">
      <c r="A250" s="16" t="s">
        <v>222</v>
      </c>
      <c r="B250" s="17">
        <v>34748</v>
      </c>
      <c r="C250" s="17">
        <v>16583</v>
      </c>
      <c r="D250" s="17">
        <v>84312</v>
      </c>
      <c r="E250" s="17">
        <v>601660</v>
      </c>
      <c r="F250" s="17">
        <v>233164</v>
      </c>
      <c r="G250" s="17">
        <v>970467</v>
      </c>
      <c r="H250" s="17">
        <v>12496868</v>
      </c>
      <c r="I250" s="17">
        <v>153485000</v>
      </c>
      <c r="J250" s="17">
        <v>32167</v>
      </c>
      <c r="K250" s="17">
        <v>15268</v>
      </c>
      <c r="L250" s="17">
        <v>78929</v>
      </c>
      <c r="M250" s="17">
        <v>565478</v>
      </c>
      <c r="N250" s="17">
        <v>218290</v>
      </c>
      <c r="O250" s="17">
        <v>910132</v>
      </c>
      <c r="P250" s="17">
        <v>11585976</v>
      </c>
      <c r="Q250" s="17">
        <v>139944000</v>
      </c>
      <c r="R250" s="17">
        <v>2581</v>
      </c>
      <c r="S250" s="17">
        <v>1315</v>
      </c>
      <c r="T250" s="17">
        <v>5383</v>
      </c>
      <c r="U250" s="17">
        <v>36182</v>
      </c>
      <c r="V250" s="17">
        <v>14874</v>
      </c>
      <c r="W250" s="17">
        <v>60335</v>
      </c>
      <c r="X250" s="17">
        <v>910892</v>
      </c>
      <c r="Y250" s="17">
        <v>13541000</v>
      </c>
      <c r="Z250" s="18">
        <v>7.4</v>
      </c>
      <c r="AA250" s="18">
        <v>7.9</v>
      </c>
      <c r="AB250" s="18">
        <v>6.4</v>
      </c>
      <c r="AC250" s="18">
        <v>6</v>
      </c>
      <c r="AD250" s="18">
        <v>6.4</v>
      </c>
      <c r="AE250" s="18">
        <v>6.2</v>
      </c>
      <c r="AF250" s="18">
        <v>7.3</v>
      </c>
      <c r="AG250" s="18">
        <v>8.8000000000000007</v>
      </c>
    </row>
    <row r="251" spans="1:33" s="19" customFormat="1" ht="13.5">
      <c r="A251" s="16" t="s">
        <v>223</v>
      </c>
      <c r="B251" s="17">
        <v>34837</v>
      </c>
      <c r="C251" s="17">
        <v>16625</v>
      </c>
      <c r="D251" s="17">
        <v>84655</v>
      </c>
      <c r="E251" s="17">
        <v>604545</v>
      </c>
      <c r="F251" s="17">
        <v>234556</v>
      </c>
      <c r="G251" s="17">
        <v>975218</v>
      </c>
      <c r="H251" s="17">
        <v>12562561</v>
      </c>
      <c r="I251" s="17">
        <v>154114000</v>
      </c>
      <c r="J251" s="17">
        <v>32344</v>
      </c>
      <c r="K251" s="17">
        <v>15358</v>
      </c>
      <c r="L251" s="17">
        <v>79476</v>
      </c>
      <c r="M251" s="17">
        <v>569196</v>
      </c>
      <c r="N251" s="17">
        <v>220023</v>
      </c>
      <c r="O251" s="17">
        <v>916397</v>
      </c>
      <c r="P251" s="17">
        <v>11670609</v>
      </c>
      <c r="Q251" s="17">
        <v>140684000</v>
      </c>
      <c r="R251" s="17">
        <v>2493</v>
      </c>
      <c r="S251" s="17">
        <v>1267</v>
      </c>
      <c r="T251" s="17">
        <v>5179</v>
      </c>
      <c r="U251" s="17">
        <v>35349</v>
      </c>
      <c r="V251" s="17">
        <v>14533</v>
      </c>
      <c r="W251" s="17">
        <v>58821</v>
      </c>
      <c r="X251" s="17">
        <v>891952</v>
      </c>
      <c r="Y251" s="17">
        <v>13430000</v>
      </c>
      <c r="Z251" s="18">
        <v>7.2</v>
      </c>
      <c r="AA251" s="18">
        <v>7.6</v>
      </c>
      <c r="AB251" s="18">
        <v>6.1</v>
      </c>
      <c r="AC251" s="18">
        <v>5.8</v>
      </c>
      <c r="AD251" s="18">
        <v>6.2</v>
      </c>
      <c r="AE251" s="18">
        <v>6</v>
      </c>
      <c r="AF251" s="18">
        <v>7.1</v>
      </c>
      <c r="AG251" s="18">
        <v>8.6999999999999993</v>
      </c>
    </row>
    <row r="252" spans="1:33" s="19" customFormat="1" ht="13.5">
      <c r="A252" s="16" t="s">
        <v>224</v>
      </c>
      <c r="B252" s="17">
        <v>34976</v>
      </c>
      <c r="C252" s="17">
        <v>16672</v>
      </c>
      <c r="D252" s="17">
        <v>84677</v>
      </c>
      <c r="E252" s="17">
        <v>604942</v>
      </c>
      <c r="F252" s="17">
        <v>234627</v>
      </c>
      <c r="G252" s="17">
        <v>975894</v>
      </c>
      <c r="H252" s="17">
        <v>12557540</v>
      </c>
      <c r="I252" s="17">
        <v>154316000</v>
      </c>
      <c r="J252" s="17">
        <v>32523</v>
      </c>
      <c r="K252" s="17">
        <v>15440</v>
      </c>
      <c r="L252" s="17">
        <v>79838</v>
      </c>
      <c r="M252" s="17">
        <v>571617</v>
      </c>
      <c r="N252" s="17">
        <v>220996</v>
      </c>
      <c r="O252" s="17">
        <v>920414</v>
      </c>
      <c r="P252" s="17">
        <v>11723236</v>
      </c>
      <c r="Q252" s="17">
        <v>141412000</v>
      </c>
      <c r="R252" s="17">
        <v>2453</v>
      </c>
      <c r="S252" s="17">
        <v>1232</v>
      </c>
      <c r="T252" s="17">
        <v>4839</v>
      </c>
      <c r="U252" s="17">
        <v>33325</v>
      </c>
      <c r="V252" s="17">
        <v>13631</v>
      </c>
      <c r="W252" s="17">
        <v>55480</v>
      </c>
      <c r="X252" s="17">
        <v>834304</v>
      </c>
      <c r="Y252" s="17">
        <v>12904000</v>
      </c>
      <c r="Z252" s="18">
        <v>7</v>
      </c>
      <c r="AA252" s="18">
        <v>7.4</v>
      </c>
      <c r="AB252" s="18">
        <v>5.7</v>
      </c>
      <c r="AC252" s="18">
        <v>5.5</v>
      </c>
      <c r="AD252" s="18">
        <v>5.8</v>
      </c>
      <c r="AE252" s="18">
        <v>5.7</v>
      </c>
      <c r="AF252" s="18">
        <v>6.6</v>
      </c>
      <c r="AG252" s="18">
        <v>8.4</v>
      </c>
    </row>
    <row r="253" spans="1:33" s="19" customFormat="1" ht="13.5">
      <c r="A253" s="16" t="s">
        <v>225</v>
      </c>
      <c r="B253" s="17">
        <v>34952</v>
      </c>
      <c r="C253" s="17">
        <v>16663</v>
      </c>
      <c r="D253" s="17">
        <v>84910</v>
      </c>
      <c r="E253" s="17">
        <v>605963</v>
      </c>
      <c r="F253" s="17">
        <v>235057</v>
      </c>
      <c r="G253" s="17">
        <v>977545</v>
      </c>
      <c r="H253" s="17">
        <v>12573478</v>
      </c>
      <c r="I253" s="17">
        <v>153905000</v>
      </c>
      <c r="J253" s="17">
        <v>32752</v>
      </c>
      <c r="K253" s="17">
        <v>15544</v>
      </c>
      <c r="L253" s="17">
        <v>80315</v>
      </c>
      <c r="M253" s="17">
        <v>574839</v>
      </c>
      <c r="N253" s="17">
        <v>222275</v>
      </c>
      <c r="O253" s="17">
        <v>925725</v>
      </c>
      <c r="P253" s="17">
        <v>11786272</v>
      </c>
      <c r="Q253" s="17">
        <v>141995000</v>
      </c>
      <c r="R253" s="17">
        <v>2200</v>
      </c>
      <c r="S253" s="17">
        <v>1119</v>
      </c>
      <c r="T253" s="17">
        <v>4595</v>
      </c>
      <c r="U253" s="17">
        <v>31124</v>
      </c>
      <c r="V253" s="17">
        <v>12782</v>
      </c>
      <c r="W253" s="17">
        <v>51820</v>
      </c>
      <c r="X253" s="17">
        <v>787206</v>
      </c>
      <c r="Y253" s="17">
        <v>11910000</v>
      </c>
      <c r="Z253" s="18">
        <v>6.3</v>
      </c>
      <c r="AA253" s="18">
        <v>6.7</v>
      </c>
      <c r="AB253" s="18">
        <v>5.4</v>
      </c>
      <c r="AC253" s="18">
        <v>5.0999999999999996</v>
      </c>
      <c r="AD253" s="18">
        <v>5.4</v>
      </c>
      <c r="AE253" s="18">
        <v>5.3</v>
      </c>
      <c r="AF253" s="18">
        <v>6.3</v>
      </c>
      <c r="AG253" s="18">
        <v>7.7</v>
      </c>
    </row>
    <row r="254" spans="1:33" s="19" customFormat="1" ht="13.5">
      <c r="A254" s="16" t="s">
        <v>226</v>
      </c>
      <c r="B254" s="17">
        <v>35054</v>
      </c>
      <c r="C254" s="17">
        <v>16701</v>
      </c>
      <c r="D254" s="17">
        <v>85186</v>
      </c>
      <c r="E254" s="17">
        <v>607376</v>
      </c>
      <c r="F254" s="17">
        <v>236029</v>
      </c>
      <c r="G254" s="17">
        <v>980346</v>
      </c>
      <c r="H254" s="17">
        <v>12628183</v>
      </c>
      <c r="I254" s="17">
        <v>154998000</v>
      </c>
      <c r="J254" s="17">
        <v>32739</v>
      </c>
      <c r="K254" s="17">
        <v>15540</v>
      </c>
      <c r="L254" s="17">
        <v>80312</v>
      </c>
      <c r="M254" s="17">
        <v>574402</v>
      </c>
      <c r="N254" s="17">
        <v>222453</v>
      </c>
      <c r="O254" s="17">
        <v>925446</v>
      </c>
      <c r="P254" s="17">
        <v>11794886</v>
      </c>
      <c r="Q254" s="17">
        <v>142727000</v>
      </c>
      <c r="R254" s="17">
        <v>2315</v>
      </c>
      <c r="S254" s="17">
        <v>1161</v>
      </c>
      <c r="T254" s="17">
        <v>4874</v>
      </c>
      <c r="U254" s="17">
        <v>32974</v>
      </c>
      <c r="V254" s="17">
        <v>13576</v>
      </c>
      <c r="W254" s="17">
        <v>54900</v>
      </c>
      <c r="X254" s="17">
        <v>833297</v>
      </c>
      <c r="Y254" s="17">
        <v>12271000</v>
      </c>
      <c r="Z254" s="18">
        <v>6.6</v>
      </c>
      <c r="AA254" s="18">
        <v>7</v>
      </c>
      <c r="AB254" s="18">
        <v>5.7</v>
      </c>
      <c r="AC254" s="18">
        <v>5.4</v>
      </c>
      <c r="AD254" s="18">
        <v>5.8</v>
      </c>
      <c r="AE254" s="18">
        <v>5.6</v>
      </c>
      <c r="AF254" s="18">
        <v>6.6</v>
      </c>
      <c r="AG254" s="18">
        <v>7.9</v>
      </c>
    </row>
    <row r="255" spans="1:33" s="19" customFormat="1" ht="13.5">
      <c r="A255" s="16" t="s">
        <v>227</v>
      </c>
      <c r="B255" s="17">
        <v>35367</v>
      </c>
      <c r="C255" s="17">
        <v>16886</v>
      </c>
      <c r="D255" s="17">
        <v>85839</v>
      </c>
      <c r="E255" s="17">
        <v>610740</v>
      </c>
      <c r="F255" s="17">
        <v>237086</v>
      </c>
      <c r="G255" s="17">
        <v>985918</v>
      </c>
      <c r="H255" s="17">
        <v>12704860</v>
      </c>
      <c r="I255" s="17">
        <v>156385000</v>
      </c>
      <c r="J255" s="17">
        <v>32783</v>
      </c>
      <c r="K255" s="17">
        <v>15554</v>
      </c>
      <c r="L255" s="17">
        <v>80279</v>
      </c>
      <c r="M255" s="17">
        <v>574412</v>
      </c>
      <c r="N255" s="17">
        <v>222095</v>
      </c>
      <c r="O255" s="17">
        <v>925123</v>
      </c>
      <c r="P255" s="17">
        <v>11780372</v>
      </c>
      <c r="Q255" s="17">
        <v>143202000</v>
      </c>
      <c r="R255" s="17">
        <v>2584</v>
      </c>
      <c r="S255" s="17">
        <v>1332</v>
      </c>
      <c r="T255" s="17">
        <v>5560</v>
      </c>
      <c r="U255" s="17">
        <v>36328</v>
      </c>
      <c r="V255" s="17">
        <v>14991</v>
      </c>
      <c r="W255" s="17">
        <v>60795</v>
      </c>
      <c r="X255" s="17">
        <v>924488</v>
      </c>
      <c r="Y255" s="17">
        <v>13184000</v>
      </c>
      <c r="Z255" s="18">
        <v>7.3</v>
      </c>
      <c r="AA255" s="18">
        <v>7.9</v>
      </c>
      <c r="AB255" s="18">
        <v>6.5</v>
      </c>
      <c r="AC255" s="18">
        <v>5.9</v>
      </c>
      <c r="AD255" s="18">
        <v>6.3</v>
      </c>
      <c r="AE255" s="18">
        <v>6.2</v>
      </c>
      <c r="AF255" s="18">
        <v>7.3</v>
      </c>
      <c r="AG255" s="18">
        <v>8.4</v>
      </c>
    </row>
    <row r="256" spans="1:33" s="19" customFormat="1" ht="13.5">
      <c r="A256" s="16" t="s">
        <v>228</v>
      </c>
      <c r="B256" s="17">
        <v>35393</v>
      </c>
      <c r="C256" s="17">
        <v>16890</v>
      </c>
      <c r="D256" s="17">
        <v>85891</v>
      </c>
      <c r="E256" s="17">
        <v>611558</v>
      </c>
      <c r="F256" s="17">
        <v>237436</v>
      </c>
      <c r="G256" s="17">
        <v>987168</v>
      </c>
      <c r="H256" s="17">
        <v>12710860</v>
      </c>
      <c r="I256" s="17">
        <v>156526000</v>
      </c>
      <c r="J256" s="17">
        <v>32815</v>
      </c>
      <c r="K256" s="17">
        <v>15570</v>
      </c>
      <c r="L256" s="17">
        <v>80379</v>
      </c>
      <c r="M256" s="17">
        <v>575158</v>
      </c>
      <c r="N256" s="17">
        <v>222397</v>
      </c>
      <c r="O256" s="17">
        <v>926319</v>
      </c>
      <c r="P256" s="17">
        <v>11787000</v>
      </c>
      <c r="Q256" s="17">
        <v>143126000</v>
      </c>
      <c r="R256" s="17">
        <v>2578</v>
      </c>
      <c r="S256" s="17">
        <v>1320</v>
      </c>
      <c r="T256" s="17">
        <v>5512</v>
      </c>
      <c r="U256" s="17">
        <v>36400</v>
      </c>
      <c r="V256" s="17">
        <v>15039</v>
      </c>
      <c r="W256" s="17">
        <v>60849</v>
      </c>
      <c r="X256" s="17">
        <v>923860</v>
      </c>
      <c r="Y256" s="17">
        <v>13400000</v>
      </c>
      <c r="Z256" s="18">
        <v>7.3</v>
      </c>
      <c r="AA256" s="18">
        <v>7.8</v>
      </c>
      <c r="AB256" s="18">
        <v>6.4</v>
      </c>
      <c r="AC256" s="18">
        <v>6</v>
      </c>
      <c r="AD256" s="18">
        <v>6.3</v>
      </c>
      <c r="AE256" s="18">
        <v>6.2</v>
      </c>
      <c r="AF256" s="18">
        <v>7.3</v>
      </c>
      <c r="AG256" s="18">
        <v>8.6</v>
      </c>
    </row>
    <row r="257" spans="1:33" s="19" customFormat="1" ht="13.5">
      <c r="A257" s="16" t="s">
        <v>229</v>
      </c>
      <c r="B257" s="17">
        <v>35148</v>
      </c>
      <c r="C257" s="17">
        <v>16774</v>
      </c>
      <c r="D257" s="17">
        <v>85517</v>
      </c>
      <c r="E257" s="17">
        <v>609657</v>
      </c>
      <c r="F257" s="17">
        <v>236349</v>
      </c>
      <c r="G257" s="17">
        <v>983445</v>
      </c>
      <c r="H257" s="17">
        <v>12635053</v>
      </c>
      <c r="I257" s="17">
        <v>155255000</v>
      </c>
      <c r="J257" s="17">
        <v>32787</v>
      </c>
      <c r="K257" s="17">
        <v>15559</v>
      </c>
      <c r="L257" s="17">
        <v>80363</v>
      </c>
      <c r="M257" s="17">
        <v>575307</v>
      </c>
      <c r="N257" s="17">
        <v>222315</v>
      </c>
      <c r="O257" s="17">
        <v>926331</v>
      </c>
      <c r="P257" s="17">
        <v>11766887</v>
      </c>
      <c r="Q257" s="17">
        <v>142558000</v>
      </c>
      <c r="R257" s="17">
        <v>2361</v>
      </c>
      <c r="S257" s="17">
        <v>1215</v>
      </c>
      <c r="T257" s="17">
        <v>5154</v>
      </c>
      <c r="U257" s="17">
        <v>34350</v>
      </c>
      <c r="V257" s="17">
        <v>14034</v>
      </c>
      <c r="W257" s="17">
        <v>57114</v>
      </c>
      <c r="X257" s="17">
        <v>868166</v>
      </c>
      <c r="Y257" s="17">
        <v>12696000</v>
      </c>
      <c r="Z257" s="18">
        <v>6.7</v>
      </c>
      <c r="AA257" s="18">
        <v>7.2</v>
      </c>
      <c r="AB257" s="18">
        <v>6</v>
      </c>
      <c r="AC257" s="18">
        <v>5.6</v>
      </c>
      <c r="AD257" s="18">
        <v>5.9</v>
      </c>
      <c r="AE257" s="18">
        <v>5.8</v>
      </c>
      <c r="AF257" s="18">
        <v>6.9</v>
      </c>
      <c r="AG257" s="18">
        <v>8.1999999999999993</v>
      </c>
    </row>
    <row r="258" spans="1:33" s="19" customFormat="1" ht="13.5">
      <c r="A258" s="16" t="s">
        <v>230</v>
      </c>
      <c r="B258" s="17">
        <v>35329</v>
      </c>
      <c r="C258" s="17">
        <v>16864</v>
      </c>
      <c r="D258" s="17">
        <v>86009</v>
      </c>
      <c r="E258" s="17">
        <v>614039</v>
      </c>
      <c r="F258" s="17">
        <v>237806</v>
      </c>
      <c r="G258" s="17">
        <v>990047</v>
      </c>
      <c r="H258" s="17">
        <v>12676366</v>
      </c>
      <c r="I258" s="17">
        <v>155075000</v>
      </c>
      <c r="J258" s="17">
        <v>33165</v>
      </c>
      <c r="K258" s="17">
        <v>15737</v>
      </c>
      <c r="L258" s="17">
        <v>81261</v>
      </c>
      <c r="M258" s="17">
        <v>582047</v>
      </c>
      <c r="N258" s="17">
        <v>224641</v>
      </c>
      <c r="O258" s="17">
        <v>936851</v>
      </c>
      <c r="P258" s="17">
        <v>11869056</v>
      </c>
      <c r="Q258" s="17">
        <v>143333000</v>
      </c>
      <c r="R258" s="17">
        <v>2164</v>
      </c>
      <c r="S258" s="17">
        <v>1127</v>
      </c>
      <c r="T258" s="17">
        <v>4748</v>
      </c>
      <c r="U258" s="17">
        <v>31992</v>
      </c>
      <c r="V258" s="17">
        <v>13165</v>
      </c>
      <c r="W258" s="17">
        <v>53196</v>
      </c>
      <c r="X258" s="17">
        <v>807310</v>
      </c>
      <c r="Y258" s="17">
        <v>11742000</v>
      </c>
      <c r="Z258" s="18">
        <v>6.1</v>
      </c>
      <c r="AA258" s="18">
        <v>6.7</v>
      </c>
      <c r="AB258" s="18">
        <v>5.5</v>
      </c>
      <c r="AC258" s="18">
        <v>5.2</v>
      </c>
      <c r="AD258" s="18">
        <v>5.5</v>
      </c>
      <c r="AE258" s="18">
        <v>5.4</v>
      </c>
      <c r="AF258" s="18">
        <v>6.4</v>
      </c>
      <c r="AG258" s="18">
        <v>7.6</v>
      </c>
    </row>
    <row r="259" spans="1:33" s="19" customFormat="1" ht="13.5">
      <c r="A259" s="16" t="s">
        <v>231</v>
      </c>
      <c r="B259" s="17">
        <v>35580</v>
      </c>
      <c r="C259" s="17">
        <v>16977</v>
      </c>
      <c r="D259" s="17">
        <v>86699</v>
      </c>
      <c r="E259" s="17">
        <v>618836</v>
      </c>
      <c r="F259" s="17">
        <v>239791</v>
      </c>
      <c r="G259" s="17">
        <v>997883</v>
      </c>
      <c r="H259" s="17">
        <v>12708718</v>
      </c>
      <c r="I259" s="17">
        <v>155779000</v>
      </c>
      <c r="J259" s="17">
        <v>33421</v>
      </c>
      <c r="K259" s="17">
        <v>15863</v>
      </c>
      <c r="L259" s="17">
        <v>82004</v>
      </c>
      <c r="M259" s="17">
        <v>587296</v>
      </c>
      <c r="N259" s="17">
        <v>226871</v>
      </c>
      <c r="O259" s="17">
        <v>945455</v>
      </c>
      <c r="P259" s="17">
        <v>11918645</v>
      </c>
      <c r="Q259" s="17">
        <v>144039000</v>
      </c>
      <c r="R259" s="17">
        <v>2159</v>
      </c>
      <c r="S259" s="17">
        <v>1114</v>
      </c>
      <c r="T259" s="17">
        <v>4695</v>
      </c>
      <c r="U259" s="17">
        <v>31540</v>
      </c>
      <c r="V259" s="17">
        <v>12920</v>
      </c>
      <c r="W259" s="17">
        <v>52428</v>
      </c>
      <c r="X259" s="17">
        <v>790073</v>
      </c>
      <c r="Y259" s="17">
        <v>11741000</v>
      </c>
      <c r="Z259" s="18">
        <v>6.1</v>
      </c>
      <c r="AA259" s="18">
        <v>6.6</v>
      </c>
      <c r="AB259" s="18">
        <v>5.4</v>
      </c>
      <c r="AC259" s="18">
        <v>5.0999999999999996</v>
      </c>
      <c r="AD259" s="18">
        <v>5.4</v>
      </c>
      <c r="AE259" s="18">
        <v>5.3</v>
      </c>
      <c r="AF259" s="18">
        <v>6.2</v>
      </c>
      <c r="AG259" s="18">
        <v>7.5</v>
      </c>
    </row>
    <row r="260" spans="1:33" s="19" customFormat="1" ht="13.5">
      <c r="A260" s="16" t="s">
        <v>232</v>
      </c>
      <c r="B260" s="17">
        <v>35686</v>
      </c>
      <c r="C260" s="17">
        <v>17044</v>
      </c>
      <c r="D260" s="17">
        <v>87023</v>
      </c>
      <c r="E260" s="17">
        <v>621661</v>
      </c>
      <c r="F260" s="17">
        <v>240654</v>
      </c>
      <c r="G260" s="17">
        <v>1002068</v>
      </c>
      <c r="H260" s="17">
        <v>12709521</v>
      </c>
      <c r="I260" s="17">
        <v>154953000</v>
      </c>
      <c r="J260" s="17">
        <v>33637</v>
      </c>
      <c r="K260" s="17">
        <v>15965</v>
      </c>
      <c r="L260" s="17">
        <v>82537</v>
      </c>
      <c r="M260" s="17">
        <v>591490</v>
      </c>
      <c r="N260" s="17">
        <v>228203</v>
      </c>
      <c r="O260" s="17">
        <v>951832</v>
      </c>
      <c r="P260" s="17">
        <v>11940573</v>
      </c>
      <c r="Q260" s="17">
        <v>143549000</v>
      </c>
      <c r="R260" s="17">
        <v>2049</v>
      </c>
      <c r="S260" s="17">
        <v>1079</v>
      </c>
      <c r="T260" s="17">
        <v>4486</v>
      </c>
      <c r="U260" s="17">
        <v>30171</v>
      </c>
      <c r="V260" s="17">
        <v>12451</v>
      </c>
      <c r="W260" s="17">
        <v>50236</v>
      </c>
      <c r="X260" s="17">
        <v>768948</v>
      </c>
      <c r="Y260" s="17">
        <v>11404000</v>
      </c>
      <c r="Z260" s="18">
        <v>5.7</v>
      </c>
      <c r="AA260" s="18">
        <v>6.3</v>
      </c>
      <c r="AB260" s="18">
        <v>5.2</v>
      </c>
      <c r="AC260" s="18">
        <v>4.9000000000000004</v>
      </c>
      <c r="AD260" s="18">
        <v>5.2</v>
      </c>
      <c r="AE260" s="18">
        <v>5</v>
      </c>
      <c r="AF260" s="18">
        <v>6.1</v>
      </c>
      <c r="AG260" s="18">
        <v>7.4</v>
      </c>
    </row>
    <row r="261" spans="1:33" s="19" customFormat="1" ht="13.5">
      <c r="A261" s="16" t="s">
        <v>233</v>
      </c>
      <c r="B261" s="17">
        <v>35530</v>
      </c>
      <c r="C261" s="17">
        <v>16954</v>
      </c>
      <c r="D261" s="17">
        <v>86606</v>
      </c>
      <c r="E261" s="17">
        <v>619125</v>
      </c>
      <c r="F261" s="17">
        <v>239831</v>
      </c>
      <c r="G261" s="17">
        <v>998046</v>
      </c>
      <c r="H261" s="17">
        <v>12709575</v>
      </c>
      <c r="I261" s="17">
        <v>154904000</v>
      </c>
      <c r="J261" s="17">
        <v>33406</v>
      </c>
      <c r="K261" s="17">
        <v>15860</v>
      </c>
      <c r="L261" s="17">
        <v>82072</v>
      </c>
      <c r="M261" s="17">
        <v>588095</v>
      </c>
      <c r="N261" s="17">
        <v>227073</v>
      </c>
      <c r="O261" s="17">
        <v>946506</v>
      </c>
      <c r="P261" s="17">
        <v>11916186</v>
      </c>
      <c r="Q261" s="17">
        <v>143060000</v>
      </c>
      <c r="R261" s="17">
        <v>2124</v>
      </c>
      <c r="S261" s="17">
        <v>1094</v>
      </c>
      <c r="T261" s="17">
        <v>4534</v>
      </c>
      <c r="U261" s="17">
        <v>31030</v>
      </c>
      <c r="V261" s="17">
        <v>12758</v>
      </c>
      <c r="W261" s="17">
        <v>51540</v>
      </c>
      <c r="X261" s="17">
        <v>793389</v>
      </c>
      <c r="Y261" s="17">
        <v>11844000</v>
      </c>
      <c r="Z261" s="18">
        <v>6</v>
      </c>
      <c r="AA261" s="18">
        <v>6.5</v>
      </c>
      <c r="AB261" s="18">
        <v>5.2</v>
      </c>
      <c r="AC261" s="18">
        <v>5</v>
      </c>
      <c r="AD261" s="18">
        <v>5.3</v>
      </c>
      <c r="AE261" s="18">
        <v>5.2</v>
      </c>
      <c r="AF261" s="18">
        <v>6.2</v>
      </c>
      <c r="AG261" s="18">
        <v>7.6</v>
      </c>
    </row>
    <row r="262" spans="1:33" s="19" customFormat="1" ht="13.5">
      <c r="A262" s="16" t="s">
        <v>234</v>
      </c>
      <c r="B262" s="17">
        <v>35205</v>
      </c>
      <c r="C262" s="17">
        <v>16802</v>
      </c>
      <c r="D262" s="17">
        <v>88249</v>
      </c>
      <c r="E262" s="17">
        <v>618998</v>
      </c>
      <c r="F262" s="17">
        <v>242263</v>
      </c>
      <c r="G262" s="17">
        <v>1001517</v>
      </c>
      <c r="H262" s="17">
        <v>12706990</v>
      </c>
      <c r="I262" s="17">
        <v>154794000</v>
      </c>
      <c r="J262" s="17">
        <v>32815</v>
      </c>
      <c r="K262" s="17">
        <v>15585</v>
      </c>
      <c r="L262" s="17">
        <v>82983</v>
      </c>
      <c r="M262" s="17">
        <v>583698</v>
      </c>
      <c r="N262" s="17">
        <v>227769</v>
      </c>
      <c r="O262" s="17">
        <v>942850</v>
      </c>
      <c r="P262" s="17">
        <v>11817191</v>
      </c>
      <c r="Q262" s="17">
        <v>141614000</v>
      </c>
      <c r="R262" s="17">
        <v>2390</v>
      </c>
      <c r="S262" s="17">
        <v>1217</v>
      </c>
      <c r="T262" s="17">
        <v>5266</v>
      </c>
      <c r="U262" s="17">
        <v>35300</v>
      </c>
      <c r="V262" s="17">
        <v>14494</v>
      </c>
      <c r="W262" s="17">
        <v>58667</v>
      </c>
      <c r="X262" s="17">
        <v>889799</v>
      </c>
      <c r="Y262" s="17">
        <v>13181000</v>
      </c>
      <c r="Z262" s="18">
        <v>6.8</v>
      </c>
      <c r="AA262" s="18">
        <v>7.2</v>
      </c>
      <c r="AB262" s="18">
        <v>6</v>
      </c>
      <c r="AC262" s="18">
        <v>5.7</v>
      </c>
      <c r="AD262" s="18">
        <v>6</v>
      </c>
      <c r="AE262" s="18">
        <v>5.9</v>
      </c>
      <c r="AF262" s="18">
        <v>7</v>
      </c>
      <c r="AG262" s="18">
        <v>8.5</v>
      </c>
    </row>
    <row r="263" spans="1:33" s="19" customFormat="1" ht="13.5">
      <c r="A263" s="16" t="s">
        <v>235</v>
      </c>
      <c r="B263" s="17">
        <v>35308</v>
      </c>
      <c r="C263" s="17">
        <v>16854</v>
      </c>
      <c r="D263" s="17">
        <v>88492</v>
      </c>
      <c r="E263" s="17">
        <v>620708</v>
      </c>
      <c r="F263" s="17">
        <v>243025</v>
      </c>
      <c r="G263" s="17">
        <v>1004387</v>
      </c>
      <c r="H263" s="17">
        <v>12740598</v>
      </c>
      <c r="I263" s="17">
        <v>154727000</v>
      </c>
      <c r="J263" s="17">
        <v>33036</v>
      </c>
      <c r="K263" s="17">
        <v>15690</v>
      </c>
      <c r="L263" s="17">
        <v>83538</v>
      </c>
      <c r="M263" s="17">
        <v>587504</v>
      </c>
      <c r="N263" s="17">
        <v>229329</v>
      </c>
      <c r="O263" s="17">
        <v>949097</v>
      </c>
      <c r="P263" s="17">
        <v>11899391</v>
      </c>
      <c r="Q263" s="17">
        <v>142228000</v>
      </c>
      <c r="R263" s="17">
        <v>2272</v>
      </c>
      <c r="S263" s="17">
        <v>1164</v>
      </c>
      <c r="T263" s="17">
        <v>4954</v>
      </c>
      <c r="U263" s="17">
        <v>33204</v>
      </c>
      <c r="V263" s="17">
        <v>13696</v>
      </c>
      <c r="W263" s="17">
        <v>55290</v>
      </c>
      <c r="X263" s="17">
        <v>841207</v>
      </c>
      <c r="Y263" s="17">
        <v>12500000</v>
      </c>
      <c r="Z263" s="18">
        <v>6.4</v>
      </c>
      <c r="AA263" s="18">
        <v>6.9</v>
      </c>
      <c r="AB263" s="18">
        <v>5.6</v>
      </c>
      <c r="AC263" s="18">
        <v>5.3</v>
      </c>
      <c r="AD263" s="18">
        <v>5.6</v>
      </c>
      <c r="AE263" s="18">
        <v>5.5</v>
      </c>
      <c r="AF263" s="18">
        <v>6.6</v>
      </c>
      <c r="AG263" s="18">
        <v>8.1</v>
      </c>
    </row>
    <row r="264" spans="1:33" s="19" customFormat="1" ht="13.5">
      <c r="A264" s="16" t="s">
        <v>236</v>
      </c>
      <c r="B264" s="17">
        <v>35458</v>
      </c>
      <c r="C264" s="17">
        <v>16920</v>
      </c>
      <c r="D264" s="17">
        <v>88613</v>
      </c>
      <c r="E264" s="17">
        <v>621399</v>
      </c>
      <c r="F264" s="17">
        <v>243409</v>
      </c>
      <c r="G264" s="17">
        <v>1005799</v>
      </c>
      <c r="H264" s="17">
        <v>12730449</v>
      </c>
      <c r="I264" s="17">
        <v>154512000</v>
      </c>
      <c r="J264" s="17">
        <v>33120</v>
      </c>
      <c r="K264" s="17">
        <v>15733</v>
      </c>
      <c r="L264" s="17">
        <v>83816</v>
      </c>
      <c r="M264" s="17">
        <v>589205</v>
      </c>
      <c r="N264" s="17">
        <v>230261</v>
      </c>
      <c r="O264" s="17">
        <v>952135</v>
      </c>
      <c r="P264" s="17">
        <v>11921682</v>
      </c>
      <c r="Q264" s="17">
        <v>142698000</v>
      </c>
      <c r="R264" s="17">
        <v>2338</v>
      </c>
      <c r="S264" s="17">
        <v>1187</v>
      </c>
      <c r="T264" s="17">
        <v>4797</v>
      </c>
      <c r="U264" s="17">
        <v>32194</v>
      </c>
      <c r="V264" s="17">
        <v>13148</v>
      </c>
      <c r="W264" s="17">
        <v>53664</v>
      </c>
      <c r="X264" s="17">
        <v>808767</v>
      </c>
      <c r="Y264" s="17">
        <v>11815000</v>
      </c>
      <c r="Z264" s="18">
        <v>6.6</v>
      </c>
      <c r="AA264" s="18">
        <v>7</v>
      </c>
      <c r="AB264" s="18">
        <v>5.4</v>
      </c>
      <c r="AC264" s="18">
        <v>5.2</v>
      </c>
      <c r="AD264" s="18">
        <v>5.4</v>
      </c>
      <c r="AE264" s="18">
        <v>5.3</v>
      </c>
      <c r="AF264" s="18">
        <v>6.4</v>
      </c>
      <c r="AG264" s="18">
        <v>7.6</v>
      </c>
    </row>
    <row r="265" spans="1:33" s="19" customFormat="1" ht="13.5">
      <c r="A265" s="16" t="s">
        <v>237</v>
      </c>
      <c r="B265" s="17">
        <v>35643</v>
      </c>
      <c r="C265" s="17">
        <v>17011</v>
      </c>
      <c r="D265" s="17">
        <v>89306</v>
      </c>
      <c r="E265" s="17">
        <v>626485</v>
      </c>
      <c r="F265" s="17">
        <v>245024</v>
      </c>
      <c r="G265" s="17">
        <v>1013469</v>
      </c>
      <c r="H265" s="17">
        <v>12793831</v>
      </c>
      <c r="I265" s="17">
        <v>154739000</v>
      </c>
      <c r="J265" s="17">
        <v>33566</v>
      </c>
      <c r="K265" s="17">
        <v>15938</v>
      </c>
      <c r="L265" s="17">
        <v>84771</v>
      </c>
      <c r="M265" s="17">
        <v>596065</v>
      </c>
      <c r="N265" s="17">
        <v>232615</v>
      </c>
      <c r="O265" s="17">
        <v>962955</v>
      </c>
      <c r="P265" s="17">
        <v>12020349</v>
      </c>
      <c r="Q265" s="17">
        <v>143724000</v>
      </c>
      <c r="R265" s="17">
        <v>2077</v>
      </c>
      <c r="S265" s="17">
        <v>1073</v>
      </c>
      <c r="T265" s="17">
        <v>4535</v>
      </c>
      <c r="U265" s="17">
        <v>30420</v>
      </c>
      <c r="V265" s="17">
        <v>12409</v>
      </c>
      <c r="W265" s="17">
        <v>50514</v>
      </c>
      <c r="X265" s="17">
        <v>773482</v>
      </c>
      <c r="Y265" s="17">
        <v>11014000</v>
      </c>
      <c r="Z265" s="18">
        <v>5.8</v>
      </c>
      <c r="AA265" s="18">
        <v>6.3</v>
      </c>
      <c r="AB265" s="18">
        <v>5.0999999999999996</v>
      </c>
      <c r="AC265" s="18">
        <v>4.9000000000000004</v>
      </c>
      <c r="AD265" s="18">
        <v>5.0999999999999996</v>
      </c>
      <c r="AE265" s="18">
        <v>5</v>
      </c>
      <c r="AF265" s="18">
        <v>6</v>
      </c>
      <c r="AG265" s="18">
        <v>7.1</v>
      </c>
    </row>
    <row r="266" spans="1:33" s="19" customFormat="1" ht="13.5">
      <c r="A266" s="16" t="s">
        <v>238</v>
      </c>
      <c r="B266" s="17">
        <v>35785</v>
      </c>
      <c r="C266" s="17">
        <v>17070</v>
      </c>
      <c r="D266" s="17">
        <v>89713</v>
      </c>
      <c r="E266" s="17">
        <v>627566</v>
      </c>
      <c r="F266" s="17">
        <v>245861</v>
      </c>
      <c r="G266" s="17">
        <v>1015995</v>
      </c>
      <c r="H266" s="17">
        <v>12840382</v>
      </c>
      <c r="I266" s="17">
        <v>155734000</v>
      </c>
      <c r="J266" s="17">
        <v>33610</v>
      </c>
      <c r="K266" s="17">
        <v>15956</v>
      </c>
      <c r="L266" s="17">
        <v>84825</v>
      </c>
      <c r="M266" s="17">
        <v>595961</v>
      </c>
      <c r="N266" s="17">
        <v>232875</v>
      </c>
      <c r="O266" s="17">
        <v>963227</v>
      </c>
      <c r="P266" s="17">
        <v>12032047</v>
      </c>
      <c r="Q266" s="17">
        <v>144432000</v>
      </c>
      <c r="R266" s="17">
        <v>2175</v>
      </c>
      <c r="S266" s="17">
        <v>1114</v>
      </c>
      <c r="T266" s="17">
        <v>4888</v>
      </c>
      <c r="U266" s="17">
        <v>31605</v>
      </c>
      <c r="V266" s="17">
        <v>12986</v>
      </c>
      <c r="W266" s="17">
        <v>52768</v>
      </c>
      <c r="X266" s="17">
        <v>808335</v>
      </c>
      <c r="Y266" s="17">
        <v>11302000</v>
      </c>
      <c r="Z266" s="18">
        <v>6.1</v>
      </c>
      <c r="AA266" s="18">
        <v>6.5</v>
      </c>
      <c r="AB266" s="18">
        <v>5.4</v>
      </c>
      <c r="AC266" s="18">
        <v>5</v>
      </c>
      <c r="AD266" s="18">
        <v>5.3</v>
      </c>
      <c r="AE266" s="18">
        <v>5.2</v>
      </c>
      <c r="AF266" s="18">
        <v>6.3</v>
      </c>
      <c r="AG266" s="18">
        <v>7.3</v>
      </c>
    </row>
    <row r="267" spans="1:33" s="19" customFormat="1" ht="13.5">
      <c r="A267" s="16" t="s">
        <v>239</v>
      </c>
      <c r="B267" s="17">
        <v>36158</v>
      </c>
      <c r="C267" s="17">
        <v>17238</v>
      </c>
      <c r="D267" s="17">
        <v>90190</v>
      </c>
      <c r="E267" s="17">
        <v>630364</v>
      </c>
      <c r="F267" s="17">
        <v>246956</v>
      </c>
      <c r="G267" s="17">
        <v>1020906</v>
      </c>
      <c r="H267" s="17">
        <v>12901373</v>
      </c>
      <c r="I267" s="17">
        <v>157089000</v>
      </c>
      <c r="J267" s="17">
        <v>33635</v>
      </c>
      <c r="K267" s="17">
        <v>15966</v>
      </c>
      <c r="L267" s="17">
        <v>84797</v>
      </c>
      <c r="M267" s="17">
        <v>595598</v>
      </c>
      <c r="N267" s="17">
        <v>232751</v>
      </c>
      <c r="O267" s="17">
        <v>962747</v>
      </c>
      <c r="P267" s="17">
        <v>12013470</v>
      </c>
      <c r="Q267" s="17">
        <v>144841000</v>
      </c>
      <c r="R267" s="17">
        <v>2523</v>
      </c>
      <c r="S267" s="17">
        <v>1272</v>
      </c>
      <c r="T267" s="17">
        <v>5393</v>
      </c>
      <c r="U267" s="17">
        <v>34766</v>
      </c>
      <c r="V267" s="17">
        <v>14205</v>
      </c>
      <c r="W267" s="17">
        <v>58159</v>
      </c>
      <c r="X267" s="17">
        <v>887903</v>
      </c>
      <c r="Y267" s="17">
        <v>12248000</v>
      </c>
      <c r="Z267" s="18">
        <v>7</v>
      </c>
      <c r="AA267" s="18">
        <v>7.4</v>
      </c>
      <c r="AB267" s="18">
        <v>6</v>
      </c>
      <c r="AC267" s="18">
        <v>5.5</v>
      </c>
      <c r="AD267" s="18">
        <v>5.8</v>
      </c>
      <c r="AE267" s="18">
        <v>5.7</v>
      </c>
      <c r="AF267" s="18">
        <v>6.9</v>
      </c>
      <c r="AG267" s="18">
        <v>7.8</v>
      </c>
    </row>
    <row r="268" spans="1:33" s="19" customFormat="1" ht="13.5">
      <c r="A268" s="16" t="s">
        <v>240</v>
      </c>
      <c r="B268" s="17">
        <v>36181</v>
      </c>
      <c r="C268" s="17">
        <v>17270</v>
      </c>
      <c r="D268" s="17">
        <v>90235</v>
      </c>
      <c r="E268" s="17">
        <v>630891</v>
      </c>
      <c r="F268" s="17">
        <v>247104</v>
      </c>
      <c r="G268" s="17">
        <v>1021681</v>
      </c>
      <c r="H268" s="17">
        <v>12909311</v>
      </c>
      <c r="I268" s="17">
        <v>157196000</v>
      </c>
      <c r="J268" s="17">
        <v>33728</v>
      </c>
      <c r="K268" s="17">
        <v>16008</v>
      </c>
      <c r="L268" s="17">
        <v>84996</v>
      </c>
      <c r="M268" s="17">
        <v>597045</v>
      </c>
      <c r="N268" s="17">
        <v>233228</v>
      </c>
      <c r="O268" s="17">
        <v>965005</v>
      </c>
      <c r="P268" s="17">
        <v>12046790</v>
      </c>
      <c r="Q268" s="17">
        <v>145113000</v>
      </c>
      <c r="R268" s="17">
        <v>2453</v>
      </c>
      <c r="S268" s="17">
        <v>1262</v>
      </c>
      <c r="T268" s="17">
        <v>5239</v>
      </c>
      <c r="U268" s="17">
        <v>33846</v>
      </c>
      <c r="V268" s="17">
        <v>13876</v>
      </c>
      <c r="W268" s="17">
        <v>56676</v>
      </c>
      <c r="X268" s="17">
        <v>862521</v>
      </c>
      <c r="Y268" s="17">
        <v>12083000</v>
      </c>
      <c r="Z268" s="18">
        <v>6.8</v>
      </c>
      <c r="AA268" s="18">
        <v>7.3</v>
      </c>
      <c r="AB268" s="18">
        <v>5.8</v>
      </c>
      <c r="AC268" s="18">
        <v>5.4</v>
      </c>
      <c r="AD268" s="18">
        <v>5.6</v>
      </c>
      <c r="AE268" s="18">
        <v>5.5</v>
      </c>
      <c r="AF268" s="18">
        <v>6.7</v>
      </c>
      <c r="AG268" s="18">
        <v>7.7</v>
      </c>
    </row>
    <row r="269" spans="1:33" s="19" customFormat="1" ht="13.5">
      <c r="A269" s="16" t="s">
        <v>241</v>
      </c>
      <c r="B269" s="17">
        <v>35952</v>
      </c>
      <c r="C269" s="17">
        <v>17130</v>
      </c>
      <c r="D269" s="17">
        <v>89829</v>
      </c>
      <c r="E269" s="17">
        <v>629183</v>
      </c>
      <c r="F269" s="17">
        <v>246466</v>
      </c>
      <c r="G269" s="17">
        <v>1018560</v>
      </c>
      <c r="H269" s="17">
        <v>12854671</v>
      </c>
      <c r="I269" s="17">
        <v>155971000</v>
      </c>
      <c r="J269" s="17">
        <v>33641</v>
      </c>
      <c r="K269" s="17">
        <v>15972</v>
      </c>
      <c r="L269" s="17">
        <v>84942</v>
      </c>
      <c r="M269" s="17">
        <v>596863</v>
      </c>
      <c r="N269" s="17">
        <v>233213</v>
      </c>
      <c r="O269" s="17">
        <v>964631</v>
      </c>
      <c r="P269" s="17">
        <v>12034343</v>
      </c>
      <c r="Q269" s="17">
        <v>144509000</v>
      </c>
      <c r="R269" s="17">
        <v>2311</v>
      </c>
      <c r="S269" s="17">
        <v>1158</v>
      </c>
      <c r="T269" s="17">
        <v>4887</v>
      </c>
      <c r="U269" s="17">
        <v>32320</v>
      </c>
      <c r="V269" s="17">
        <v>13253</v>
      </c>
      <c r="W269" s="17">
        <v>53929</v>
      </c>
      <c r="X269" s="17">
        <v>820328</v>
      </c>
      <c r="Y269" s="17">
        <v>11462000</v>
      </c>
      <c r="Z269" s="18">
        <v>6.4</v>
      </c>
      <c r="AA269" s="18">
        <v>6.8</v>
      </c>
      <c r="AB269" s="18">
        <v>5.4</v>
      </c>
      <c r="AC269" s="18">
        <v>5.0999999999999996</v>
      </c>
      <c r="AD269" s="18">
        <v>5.4</v>
      </c>
      <c r="AE269" s="18">
        <v>5.3</v>
      </c>
      <c r="AF269" s="18">
        <v>6.4</v>
      </c>
      <c r="AG269" s="18">
        <v>7.3</v>
      </c>
    </row>
    <row r="270" spans="1:33" s="19" customFormat="1" ht="13.5">
      <c r="A270" s="16" t="s">
        <v>242</v>
      </c>
      <c r="B270" s="17">
        <v>36083</v>
      </c>
      <c r="C270" s="17">
        <v>17176</v>
      </c>
      <c r="D270" s="17">
        <v>90245</v>
      </c>
      <c r="E270" s="17">
        <v>632836</v>
      </c>
      <c r="F270" s="17">
        <v>247759</v>
      </c>
      <c r="G270" s="17">
        <v>1024099</v>
      </c>
      <c r="H270" s="17">
        <v>12895648</v>
      </c>
      <c r="I270" s="17">
        <v>155536000</v>
      </c>
      <c r="J270" s="17">
        <v>33865</v>
      </c>
      <c r="K270" s="17">
        <v>16076</v>
      </c>
      <c r="L270" s="17">
        <v>85450</v>
      </c>
      <c r="M270" s="17">
        <v>600449</v>
      </c>
      <c r="N270" s="17">
        <v>234534</v>
      </c>
      <c r="O270" s="17">
        <v>970374</v>
      </c>
      <c r="P270" s="17">
        <v>12088154</v>
      </c>
      <c r="Q270" s="17">
        <v>144651000</v>
      </c>
      <c r="R270" s="17">
        <v>2218</v>
      </c>
      <c r="S270" s="17">
        <v>1100</v>
      </c>
      <c r="T270" s="17">
        <v>4795</v>
      </c>
      <c r="U270" s="17">
        <v>32387</v>
      </c>
      <c r="V270" s="17">
        <v>13225</v>
      </c>
      <c r="W270" s="17">
        <v>53725</v>
      </c>
      <c r="X270" s="17">
        <v>807494</v>
      </c>
      <c r="Y270" s="17">
        <v>10885000</v>
      </c>
      <c r="Z270" s="18">
        <v>6.1</v>
      </c>
      <c r="AA270" s="18">
        <v>6.4</v>
      </c>
      <c r="AB270" s="18">
        <v>5.3</v>
      </c>
      <c r="AC270" s="18">
        <v>5.0999999999999996</v>
      </c>
      <c r="AD270" s="18">
        <v>5.3</v>
      </c>
      <c r="AE270" s="18">
        <v>5.2</v>
      </c>
      <c r="AF270" s="18">
        <v>6.3</v>
      </c>
      <c r="AG270" s="18">
        <v>7</v>
      </c>
    </row>
    <row r="271" spans="1:33" s="19" customFormat="1" ht="13.5">
      <c r="A271" s="16" t="s">
        <v>243</v>
      </c>
      <c r="B271" s="17">
        <v>36035</v>
      </c>
      <c r="C271" s="17">
        <v>17188</v>
      </c>
      <c r="D271" s="17">
        <v>90261</v>
      </c>
      <c r="E271" s="17">
        <v>631903</v>
      </c>
      <c r="F271" s="17">
        <v>247282</v>
      </c>
      <c r="G271" s="17">
        <v>1022669</v>
      </c>
      <c r="H271" s="17">
        <v>12823726</v>
      </c>
      <c r="I271" s="17">
        <v>154918000</v>
      </c>
      <c r="J271" s="17">
        <v>33875</v>
      </c>
      <c r="K271" s="17">
        <v>16081</v>
      </c>
      <c r="L271" s="17">
        <v>85466</v>
      </c>
      <c r="M271" s="17">
        <v>600526</v>
      </c>
      <c r="N271" s="17">
        <v>234576</v>
      </c>
      <c r="O271" s="17">
        <v>970524</v>
      </c>
      <c r="P271" s="17">
        <v>12050883</v>
      </c>
      <c r="Q271" s="17">
        <v>144144000</v>
      </c>
      <c r="R271" s="17">
        <v>2160</v>
      </c>
      <c r="S271" s="17">
        <v>1107</v>
      </c>
      <c r="T271" s="17">
        <v>4795</v>
      </c>
      <c r="U271" s="17">
        <v>31377</v>
      </c>
      <c r="V271" s="17">
        <v>12706</v>
      </c>
      <c r="W271" s="17">
        <v>52145</v>
      </c>
      <c r="X271" s="17">
        <v>772843</v>
      </c>
      <c r="Y271" s="17">
        <v>10773000</v>
      </c>
      <c r="Z271" s="18">
        <v>6</v>
      </c>
      <c r="AA271" s="18">
        <v>6.4</v>
      </c>
      <c r="AB271" s="18">
        <v>5.3</v>
      </c>
      <c r="AC271" s="18">
        <v>5</v>
      </c>
      <c r="AD271" s="18">
        <v>5.0999999999999996</v>
      </c>
      <c r="AE271" s="18">
        <v>5.0999999999999996</v>
      </c>
      <c r="AF271" s="18">
        <v>6</v>
      </c>
      <c r="AG271" s="18">
        <v>7</v>
      </c>
    </row>
    <row r="272" spans="1:33" s="19" customFormat="1" ht="13.5">
      <c r="A272" s="16" t="s">
        <v>244</v>
      </c>
      <c r="B272" s="17">
        <v>36199</v>
      </c>
      <c r="C272" s="17">
        <v>17274</v>
      </c>
      <c r="D272" s="17">
        <v>90991</v>
      </c>
      <c r="E272" s="17">
        <v>638305</v>
      </c>
      <c r="F272" s="17">
        <v>249787</v>
      </c>
      <c r="G272" s="17">
        <v>1032556</v>
      </c>
      <c r="H272" s="17">
        <v>12908869</v>
      </c>
      <c r="I272" s="17">
        <v>155046000</v>
      </c>
      <c r="J272" s="17">
        <v>34265</v>
      </c>
      <c r="K272" s="17">
        <v>16273</v>
      </c>
      <c r="L272" s="17">
        <v>86644</v>
      </c>
      <c r="M272" s="17">
        <v>609466</v>
      </c>
      <c r="N272" s="17">
        <v>237804</v>
      </c>
      <c r="O272" s="17">
        <v>984452</v>
      </c>
      <c r="P272" s="17">
        <v>12166279</v>
      </c>
      <c r="Q272" s="17">
        <v>144775000</v>
      </c>
      <c r="R272" s="17">
        <v>1934</v>
      </c>
      <c r="S272" s="17">
        <v>1001</v>
      </c>
      <c r="T272" s="17">
        <v>4347</v>
      </c>
      <c r="U272" s="17">
        <v>28839</v>
      </c>
      <c r="V272" s="17">
        <v>11983</v>
      </c>
      <c r="W272" s="17">
        <v>48104</v>
      </c>
      <c r="X272" s="17">
        <v>742590</v>
      </c>
      <c r="Y272" s="17">
        <v>10271000</v>
      </c>
      <c r="Z272" s="18">
        <v>5.3</v>
      </c>
      <c r="AA272" s="18">
        <v>5.8</v>
      </c>
      <c r="AB272" s="18">
        <v>4.8</v>
      </c>
      <c r="AC272" s="18">
        <v>4.5</v>
      </c>
      <c r="AD272" s="18">
        <v>4.8</v>
      </c>
      <c r="AE272" s="18">
        <v>4.7</v>
      </c>
      <c r="AF272" s="18">
        <v>5.8</v>
      </c>
      <c r="AG272" s="18">
        <v>6.6</v>
      </c>
    </row>
    <row r="273" spans="1:33" s="19" customFormat="1" ht="13.5">
      <c r="A273" s="16" t="s">
        <v>245</v>
      </c>
      <c r="B273" s="17">
        <v>36041</v>
      </c>
      <c r="C273" s="17">
        <v>17172</v>
      </c>
      <c r="D273" s="17">
        <v>90486</v>
      </c>
      <c r="E273" s="17">
        <v>634771</v>
      </c>
      <c r="F273" s="17">
        <v>248484</v>
      </c>
      <c r="G273" s="17">
        <v>1026954</v>
      </c>
      <c r="H273" s="17">
        <v>12878571</v>
      </c>
      <c r="I273" s="17">
        <v>154408000</v>
      </c>
      <c r="J273" s="17">
        <v>34224</v>
      </c>
      <c r="K273" s="17">
        <v>16250</v>
      </c>
      <c r="L273" s="17">
        <v>86450</v>
      </c>
      <c r="M273" s="17">
        <v>607802</v>
      </c>
      <c r="N273" s="17">
        <v>237267</v>
      </c>
      <c r="O273" s="17">
        <v>981993</v>
      </c>
      <c r="P273" s="17">
        <v>12176680</v>
      </c>
      <c r="Q273" s="17">
        <v>144423000</v>
      </c>
      <c r="R273" s="17">
        <v>1817</v>
      </c>
      <c r="S273" s="17">
        <v>922</v>
      </c>
      <c r="T273" s="17">
        <v>4036</v>
      </c>
      <c r="U273" s="17">
        <v>26969</v>
      </c>
      <c r="V273" s="17">
        <v>11217</v>
      </c>
      <c r="W273" s="17">
        <v>44961</v>
      </c>
      <c r="X273" s="17">
        <v>701891</v>
      </c>
      <c r="Y273" s="17">
        <v>9984000</v>
      </c>
      <c r="Z273" s="18">
        <v>5</v>
      </c>
      <c r="AA273" s="18">
        <v>5.4</v>
      </c>
      <c r="AB273" s="18">
        <v>4.5</v>
      </c>
      <c r="AC273" s="18">
        <v>4.2</v>
      </c>
      <c r="AD273" s="18">
        <v>4.5</v>
      </c>
      <c r="AE273" s="18">
        <v>4.4000000000000004</v>
      </c>
      <c r="AF273" s="18">
        <v>5.5</v>
      </c>
      <c r="AG273" s="18">
        <v>6.5</v>
      </c>
    </row>
    <row r="274" spans="1:33" s="19" customFormat="1" ht="13.5">
      <c r="A274" s="16" t="s">
        <v>246</v>
      </c>
      <c r="B274" s="17">
        <v>36045</v>
      </c>
      <c r="C274" s="17">
        <v>16927</v>
      </c>
      <c r="D274" s="17">
        <v>92439</v>
      </c>
      <c r="E274" s="17">
        <v>633592</v>
      </c>
      <c r="F274" s="17">
        <v>251114</v>
      </c>
      <c r="G274" s="17">
        <v>1030117</v>
      </c>
      <c r="H274" s="17">
        <v>12862297</v>
      </c>
      <c r="I274" s="17">
        <v>154381000</v>
      </c>
      <c r="J274" s="17">
        <v>34117</v>
      </c>
      <c r="K274" s="17">
        <v>15970</v>
      </c>
      <c r="L274" s="17">
        <v>88062</v>
      </c>
      <c r="M274" s="17">
        <v>604659</v>
      </c>
      <c r="N274" s="17">
        <v>239036</v>
      </c>
      <c r="O274" s="17">
        <v>981844</v>
      </c>
      <c r="P274" s="17">
        <v>12117981</v>
      </c>
      <c r="Q274" s="17">
        <v>143526000</v>
      </c>
      <c r="R274" s="17">
        <v>1928</v>
      </c>
      <c r="S274" s="17">
        <v>957</v>
      </c>
      <c r="T274" s="17">
        <v>4377</v>
      </c>
      <c r="U274" s="17">
        <v>28933</v>
      </c>
      <c r="V274" s="17">
        <v>12078</v>
      </c>
      <c r="W274" s="17">
        <v>48273</v>
      </c>
      <c r="X274" s="17">
        <v>744316</v>
      </c>
      <c r="Y274" s="17">
        <v>10855000</v>
      </c>
      <c r="Z274" s="18">
        <v>5.3</v>
      </c>
      <c r="AA274" s="18">
        <v>5.7</v>
      </c>
      <c r="AB274" s="18">
        <v>4.7</v>
      </c>
      <c r="AC274" s="18">
        <v>4.5999999999999996</v>
      </c>
      <c r="AD274" s="18">
        <v>4.8</v>
      </c>
      <c r="AE274" s="18">
        <v>4.7</v>
      </c>
      <c r="AF274" s="18">
        <v>5.8</v>
      </c>
      <c r="AG274" s="18">
        <v>7</v>
      </c>
    </row>
    <row r="275" spans="1:33" s="19" customFormat="1" ht="13.5">
      <c r="A275" s="16" t="s">
        <v>247</v>
      </c>
      <c r="B275" s="17">
        <v>36435</v>
      </c>
      <c r="C275" s="17">
        <v>17096</v>
      </c>
      <c r="D275" s="17">
        <v>93279</v>
      </c>
      <c r="E275" s="17">
        <v>639100</v>
      </c>
      <c r="F275" s="17">
        <v>253325</v>
      </c>
      <c r="G275" s="17">
        <v>1039235</v>
      </c>
      <c r="H275" s="17">
        <v>12948549</v>
      </c>
      <c r="I275" s="17">
        <v>155027000</v>
      </c>
      <c r="J275" s="17">
        <v>34478</v>
      </c>
      <c r="K275" s="17">
        <v>16132</v>
      </c>
      <c r="L275" s="17">
        <v>88837</v>
      </c>
      <c r="M275" s="17">
        <v>609961</v>
      </c>
      <c r="N275" s="17">
        <v>240943</v>
      </c>
      <c r="O275" s="17">
        <v>990351</v>
      </c>
      <c r="P275" s="17">
        <v>12202532</v>
      </c>
      <c r="Q275" s="17">
        <v>144134000</v>
      </c>
      <c r="R275" s="17">
        <v>1957</v>
      </c>
      <c r="S275" s="17">
        <v>964</v>
      </c>
      <c r="T275" s="17">
        <v>4442</v>
      </c>
      <c r="U275" s="17">
        <v>29139</v>
      </c>
      <c r="V275" s="17">
        <v>12382</v>
      </c>
      <c r="W275" s="17">
        <v>48884</v>
      </c>
      <c r="X275" s="17">
        <v>746017</v>
      </c>
      <c r="Y275" s="17">
        <v>10893000</v>
      </c>
      <c r="Z275" s="18">
        <v>5.4</v>
      </c>
      <c r="AA275" s="18">
        <v>5.6</v>
      </c>
      <c r="AB275" s="18">
        <v>4.8</v>
      </c>
      <c r="AC275" s="18">
        <v>4.5999999999999996</v>
      </c>
      <c r="AD275" s="18">
        <v>4.9000000000000004</v>
      </c>
      <c r="AE275" s="18">
        <v>4.7</v>
      </c>
      <c r="AF275" s="18">
        <v>5.8</v>
      </c>
      <c r="AG275" s="18">
        <v>7</v>
      </c>
    </row>
    <row r="276" spans="1:33" s="19" customFormat="1" ht="13.5">
      <c r="A276" s="16" t="s">
        <v>248</v>
      </c>
      <c r="B276" s="17">
        <v>36698</v>
      </c>
      <c r="C276" s="17">
        <v>17224</v>
      </c>
      <c r="D276" s="17">
        <v>93645</v>
      </c>
      <c r="E276" s="17">
        <v>642260</v>
      </c>
      <c r="F276" s="17">
        <v>254615</v>
      </c>
      <c r="G276" s="17">
        <v>1044442</v>
      </c>
      <c r="H276" s="17">
        <v>12982531</v>
      </c>
      <c r="I276" s="17">
        <v>155627000</v>
      </c>
      <c r="J276" s="17">
        <v>34716</v>
      </c>
      <c r="K276" s="17">
        <v>16244</v>
      </c>
      <c r="L276" s="17">
        <v>89459</v>
      </c>
      <c r="M276" s="17">
        <v>614099</v>
      </c>
      <c r="N276" s="17">
        <v>242700</v>
      </c>
      <c r="O276" s="17">
        <v>997218</v>
      </c>
      <c r="P276" s="17">
        <v>12268902</v>
      </c>
      <c r="Q276" s="17">
        <v>145090000</v>
      </c>
      <c r="R276" s="17">
        <v>1982</v>
      </c>
      <c r="S276" s="17">
        <v>980</v>
      </c>
      <c r="T276" s="17">
        <v>4186</v>
      </c>
      <c r="U276" s="17">
        <v>28161</v>
      </c>
      <c r="V276" s="17">
        <v>11915</v>
      </c>
      <c r="W276" s="17">
        <v>47224</v>
      </c>
      <c r="X276" s="17">
        <v>713629</v>
      </c>
      <c r="Y276" s="17">
        <v>10537000</v>
      </c>
      <c r="Z276" s="18">
        <v>5.4</v>
      </c>
      <c r="AA276" s="18">
        <v>5.7</v>
      </c>
      <c r="AB276" s="18">
        <v>4.5</v>
      </c>
      <c r="AC276" s="18">
        <v>4.4000000000000004</v>
      </c>
      <c r="AD276" s="18">
        <v>4.7</v>
      </c>
      <c r="AE276" s="18">
        <v>4.5</v>
      </c>
      <c r="AF276" s="18">
        <v>5.5</v>
      </c>
      <c r="AG276" s="18">
        <v>6.8</v>
      </c>
    </row>
    <row r="277" spans="1:33" s="19" customFormat="1" ht="13.5">
      <c r="A277" s="16" t="s">
        <v>249</v>
      </c>
      <c r="B277" s="17">
        <v>36501</v>
      </c>
      <c r="C277" s="17">
        <v>17156</v>
      </c>
      <c r="D277" s="17">
        <v>93503</v>
      </c>
      <c r="E277" s="17">
        <v>641063</v>
      </c>
      <c r="F277" s="17">
        <v>254243</v>
      </c>
      <c r="G277" s="17">
        <v>1042466</v>
      </c>
      <c r="H277" s="17">
        <v>12965270</v>
      </c>
      <c r="I277" s="17">
        <v>154845000</v>
      </c>
      <c r="J277" s="17">
        <v>34907</v>
      </c>
      <c r="K277" s="17">
        <v>16331</v>
      </c>
      <c r="L277" s="17">
        <v>89886</v>
      </c>
      <c r="M277" s="17">
        <v>616914</v>
      </c>
      <c r="N277" s="17">
        <v>243822</v>
      </c>
      <c r="O277" s="17">
        <v>1001860</v>
      </c>
      <c r="P277" s="17">
        <v>12339799</v>
      </c>
      <c r="Q277" s="17">
        <v>145767000</v>
      </c>
      <c r="R277" s="17">
        <v>1594</v>
      </c>
      <c r="S277" s="17">
        <v>825</v>
      </c>
      <c r="T277" s="17">
        <v>3617</v>
      </c>
      <c r="U277" s="17">
        <v>24149</v>
      </c>
      <c r="V277" s="17">
        <v>10421</v>
      </c>
      <c r="W277" s="17">
        <v>40606</v>
      </c>
      <c r="X277" s="17">
        <v>625471</v>
      </c>
      <c r="Y277" s="17">
        <v>9079000</v>
      </c>
      <c r="Z277" s="18">
        <v>4.4000000000000004</v>
      </c>
      <c r="AA277" s="18">
        <v>4.8</v>
      </c>
      <c r="AB277" s="18">
        <v>3.9</v>
      </c>
      <c r="AC277" s="18">
        <v>3.8</v>
      </c>
      <c r="AD277" s="18">
        <v>4.0999999999999996</v>
      </c>
      <c r="AE277" s="18">
        <v>3.9</v>
      </c>
      <c r="AF277" s="18">
        <v>4.8</v>
      </c>
      <c r="AG277" s="18">
        <v>5.9</v>
      </c>
    </row>
    <row r="278" spans="1:33" s="19" customFormat="1" ht="13.5">
      <c r="A278" s="16" t="s">
        <v>250</v>
      </c>
      <c r="B278" s="17">
        <v>36580</v>
      </c>
      <c r="C278" s="17">
        <v>17191</v>
      </c>
      <c r="D278" s="17">
        <v>93716</v>
      </c>
      <c r="E278" s="17">
        <v>641507</v>
      </c>
      <c r="F278" s="17">
        <v>254418</v>
      </c>
      <c r="G278" s="17">
        <v>1043412</v>
      </c>
      <c r="H278" s="17">
        <v>13000850</v>
      </c>
      <c r="I278" s="17">
        <v>155841000</v>
      </c>
      <c r="J278" s="17">
        <v>34852</v>
      </c>
      <c r="K278" s="17">
        <v>16304</v>
      </c>
      <c r="L278" s="17">
        <v>89698</v>
      </c>
      <c r="M278" s="17">
        <v>615406</v>
      </c>
      <c r="N278" s="17">
        <v>243338</v>
      </c>
      <c r="O278" s="17">
        <v>999598</v>
      </c>
      <c r="P278" s="17">
        <v>12337197</v>
      </c>
      <c r="Q278" s="17">
        <v>146398000</v>
      </c>
      <c r="R278" s="17">
        <v>1728</v>
      </c>
      <c r="S278" s="17">
        <v>887</v>
      </c>
      <c r="T278" s="17">
        <v>4018</v>
      </c>
      <c r="U278" s="17">
        <v>26101</v>
      </c>
      <c r="V278" s="17">
        <v>11080</v>
      </c>
      <c r="W278" s="17">
        <v>43814</v>
      </c>
      <c r="X278" s="17">
        <v>663653</v>
      </c>
      <c r="Y278" s="17">
        <v>9443000</v>
      </c>
      <c r="Z278" s="18">
        <v>4.7</v>
      </c>
      <c r="AA278" s="18">
        <v>5.2</v>
      </c>
      <c r="AB278" s="18">
        <v>4.3</v>
      </c>
      <c r="AC278" s="18">
        <v>4.0999999999999996</v>
      </c>
      <c r="AD278" s="18">
        <v>4.4000000000000004</v>
      </c>
      <c r="AE278" s="18">
        <v>4.2</v>
      </c>
      <c r="AF278" s="18">
        <v>5.0999999999999996</v>
      </c>
      <c r="AG278" s="18">
        <v>6.1</v>
      </c>
    </row>
    <row r="279" spans="1:33" s="19" customFormat="1" ht="13.5">
      <c r="A279" s="16" t="s">
        <v>251</v>
      </c>
      <c r="B279" s="17">
        <v>36888</v>
      </c>
      <c r="C279" s="17">
        <v>17357</v>
      </c>
      <c r="D279" s="17">
        <v>94264</v>
      </c>
      <c r="E279" s="17">
        <v>644190</v>
      </c>
      <c r="F279" s="17">
        <v>255487</v>
      </c>
      <c r="G279" s="17">
        <v>1048186</v>
      </c>
      <c r="H279" s="17">
        <v>13046149</v>
      </c>
      <c r="I279" s="17">
        <v>156997000</v>
      </c>
      <c r="J279" s="17">
        <v>34898</v>
      </c>
      <c r="K279" s="17">
        <v>16326</v>
      </c>
      <c r="L279" s="17">
        <v>89814</v>
      </c>
      <c r="M279" s="17">
        <v>616306</v>
      </c>
      <c r="N279" s="17">
        <v>243616</v>
      </c>
      <c r="O279" s="17">
        <v>1000960</v>
      </c>
      <c r="P279" s="17">
        <v>12328447</v>
      </c>
      <c r="Q279" s="17">
        <v>147104000</v>
      </c>
      <c r="R279" s="17">
        <v>1990</v>
      </c>
      <c r="S279" s="17">
        <v>1031</v>
      </c>
      <c r="T279" s="17">
        <v>4450</v>
      </c>
      <c r="U279" s="17">
        <v>27884</v>
      </c>
      <c r="V279" s="17">
        <v>11871</v>
      </c>
      <c r="W279" s="17">
        <v>47226</v>
      </c>
      <c r="X279" s="17">
        <v>717702</v>
      </c>
      <c r="Y279" s="17">
        <v>9893000</v>
      </c>
      <c r="Z279" s="18">
        <v>5.4</v>
      </c>
      <c r="AA279" s="18">
        <v>5.9</v>
      </c>
      <c r="AB279" s="18">
        <v>4.7</v>
      </c>
      <c r="AC279" s="18">
        <v>4.3</v>
      </c>
      <c r="AD279" s="18">
        <v>4.5999999999999996</v>
      </c>
      <c r="AE279" s="18">
        <v>4.5</v>
      </c>
      <c r="AF279" s="18">
        <v>5.5</v>
      </c>
      <c r="AG279" s="18">
        <v>6.3</v>
      </c>
    </row>
    <row r="280" spans="1:33" s="19" customFormat="1" ht="13.5">
      <c r="A280" s="16" t="s">
        <v>252</v>
      </c>
      <c r="B280" s="17">
        <v>36969</v>
      </c>
      <c r="C280" s="17">
        <v>17381</v>
      </c>
      <c r="D280" s="17">
        <v>94432</v>
      </c>
      <c r="E280" s="17">
        <v>645585</v>
      </c>
      <c r="F280" s="17">
        <v>256087</v>
      </c>
      <c r="G280" s="17">
        <v>1050454</v>
      </c>
      <c r="H280" s="17">
        <v>13077349</v>
      </c>
      <c r="I280" s="17">
        <v>157573000</v>
      </c>
      <c r="J280" s="17">
        <v>34886</v>
      </c>
      <c r="K280" s="17">
        <v>16321</v>
      </c>
      <c r="L280" s="17">
        <v>89848</v>
      </c>
      <c r="M280" s="17">
        <v>616540</v>
      </c>
      <c r="N280" s="17">
        <v>243777</v>
      </c>
      <c r="O280" s="17">
        <v>1001372</v>
      </c>
      <c r="P280" s="17">
        <v>12338362</v>
      </c>
      <c r="Q280" s="17">
        <v>147265000</v>
      </c>
      <c r="R280" s="17">
        <v>2083</v>
      </c>
      <c r="S280" s="17">
        <v>1060</v>
      </c>
      <c r="T280" s="17">
        <v>4584</v>
      </c>
      <c r="U280" s="17">
        <v>29045</v>
      </c>
      <c r="V280" s="17">
        <v>12310</v>
      </c>
      <c r="W280" s="17">
        <v>49082</v>
      </c>
      <c r="X280" s="17">
        <v>738987</v>
      </c>
      <c r="Y280" s="17">
        <v>10307000</v>
      </c>
      <c r="Z280" s="18">
        <v>5.6</v>
      </c>
      <c r="AA280" s="18">
        <v>6.1</v>
      </c>
      <c r="AB280" s="18">
        <v>4.9000000000000004</v>
      </c>
      <c r="AC280" s="18">
        <v>4.5</v>
      </c>
      <c r="AD280" s="18">
        <v>4.8</v>
      </c>
      <c r="AE280" s="18">
        <v>4.7</v>
      </c>
      <c r="AF280" s="18">
        <v>5.7</v>
      </c>
      <c r="AG280" s="18">
        <v>6.5</v>
      </c>
    </row>
    <row r="281" spans="1:33" s="19" customFormat="1" ht="13.5">
      <c r="A281" s="16" t="s">
        <v>253</v>
      </c>
      <c r="B281" s="17">
        <v>36701</v>
      </c>
      <c r="C281" s="17">
        <v>17225</v>
      </c>
      <c r="D281" s="17">
        <v>93899</v>
      </c>
      <c r="E281" s="17">
        <v>643404</v>
      </c>
      <c r="F281" s="17">
        <v>255225</v>
      </c>
      <c r="G281" s="17">
        <v>1046454</v>
      </c>
      <c r="H281" s="17">
        <v>13021260</v>
      </c>
      <c r="I281" s="17">
        <v>156434000</v>
      </c>
      <c r="J281" s="17">
        <v>34739</v>
      </c>
      <c r="K281" s="17">
        <v>16258</v>
      </c>
      <c r="L281" s="17">
        <v>89595</v>
      </c>
      <c r="M281" s="17">
        <v>614947</v>
      </c>
      <c r="N281" s="17">
        <v>243202</v>
      </c>
      <c r="O281" s="17">
        <v>998741</v>
      </c>
      <c r="P281" s="17">
        <v>12311636</v>
      </c>
      <c r="Q281" s="17">
        <v>146647000</v>
      </c>
      <c r="R281" s="17">
        <v>1962</v>
      </c>
      <c r="S281" s="17">
        <v>967</v>
      </c>
      <c r="T281" s="17">
        <v>4304</v>
      </c>
      <c r="U281" s="17">
        <v>28457</v>
      </c>
      <c r="V281" s="17">
        <v>12023</v>
      </c>
      <c r="W281" s="17">
        <v>47713</v>
      </c>
      <c r="X281" s="17">
        <v>709624</v>
      </c>
      <c r="Y281" s="17">
        <v>9787000</v>
      </c>
      <c r="Z281" s="18">
        <v>5.3</v>
      </c>
      <c r="AA281" s="18">
        <v>5.6</v>
      </c>
      <c r="AB281" s="18">
        <v>4.5999999999999996</v>
      </c>
      <c r="AC281" s="18">
        <v>4.4000000000000004</v>
      </c>
      <c r="AD281" s="18">
        <v>4.7</v>
      </c>
      <c r="AE281" s="18">
        <v>4.5999999999999996</v>
      </c>
      <c r="AF281" s="18">
        <v>5.4</v>
      </c>
      <c r="AG281" s="18">
        <v>6.3</v>
      </c>
    </row>
    <row r="282" spans="1:33" s="19" customFormat="1" ht="13.5">
      <c r="A282" s="16" t="s">
        <v>254</v>
      </c>
      <c r="B282" s="17">
        <v>36732</v>
      </c>
      <c r="C282" s="17">
        <v>17244</v>
      </c>
      <c r="D282" s="17">
        <v>94056</v>
      </c>
      <c r="E282" s="17">
        <v>645117</v>
      </c>
      <c r="F282" s="17">
        <v>255384</v>
      </c>
      <c r="G282" s="17">
        <v>1048533</v>
      </c>
      <c r="H282" s="17">
        <v>13029382</v>
      </c>
      <c r="I282" s="17">
        <v>155903000</v>
      </c>
      <c r="J282" s="17">
        <v>34946</v>
      </c>
      <c r="K282" s="17">
        <v>16352</v>
      </c>
      <c r="L282" s="17">
        <v>90047</v>
      </c>
      <c r="M282" s="17">
        <v>618436</v>
      </c>
      <c r="N282" s="17">
        <v>244171</v>
      </c>
      <c r="O282" s="17">
        <v>1003952</v>
      </c>
      <c r="P282" s="17">
        <v>12375704</v>
      </c>
      <c r="Q282" s="17">
        <v>146941000</v>
      </c>
      <c r="R282" s="17">
        <v>1786</v>
      </c>
      <c r="S282" s="17">
        <v>892</v>
      </c>
      <c r="T282" s="17">
        <v>4009</v>
      </c>
      <c r="U282" s="17">
        <v>26681</v>
      </c>
      <c r="V282" s="17">
        <v>11213</v>
      </c>
      <c r="W282" s="17">
        <v>44581</v>
      </c>
      <c r="X282" s="17">
        <v>653678</v>
      </c>
      <c r="Y282" s="17">
        <v>8962000</v>
      </c>
      <c r="Z282" s="18">
        <v>4.9000000000000004</v>
      </c>
      <c r="AA282" s="18">
        <v>5.2</v>
      </c>
      <c r="AB282" s="18">
        <v>4.3</v>
      </c>
      <c r="AC282" s="18">
        <v>4.0999999999999996</v>
      </c>
      <c r="AD282" s="18">
        <v>4.4000000000000004</v>
      </c>
      <c r="AE282" s="18">
        <v>4.3</v>
      </c>
      <c r="AF282" s="18">
        <v>5</v>
      </c>
      <c r="AG282" s="18">
        <v>5.7</v>
      </c>
    </row>
    <row r="283" spans="1:33" s="19" customFormat="1" ht="13.5">
      <c r="A283" s="16" t="s">
        <v>255</v>
      </c>
      <c r="B283" s="17">
        <v>36847</v>
      </c>
      <c r="C283" s="17">
        <v>17291</v>
      </c>
      <c r="D283" s="17">
        <v>94562</v>
      </c>
      <c r="E283" s="17">
        <v>648503</v>
      </c>
      <c r="F283" s="17">
        <v>256594</v>
      </c>
      <c r="G283" s="17">
        <v>1053797</v>
      </c>
      <c r="H283" s="17">
        <v>13055188</v>
      </c>
      <c r="I283" s="17">
        <v>156616000</v>
      </c>
      <c r="J283" s="17">
        <v>35221</v>
      </c>
      <c r="K283" s="17">
        <v>16480</v>
      </c>
      <c r="L283" s="17">
        <v>90786</v>
      </c>
      <c r="M283" s="17">
        <v>623706</v>
      </c>
      <c r="N283" s="17">
        <v>246137</v>
      </c>
      <c r="O283" s="17">
        <v>1012330</v>
      </c>
      <c r="P283" s="17">
        <v>12446728</v>
      </c>
      <c r="Q283" s="17">
        <v>147936000</v>
      </c>
      <c r="R283" s="17">
        <v>1626</v>
      </c>
      <c r="S283" s="17">
        <v>811</v>
      </c>
      <c r="T283" s="17">
        <v>3776</v>
      </c>
      <c r="U283" s="17">
        <v>24797</v>
      </c>
      <c r="V283" s="17">
        <v>10457</v>
      </c>
      <c r="W283" s="17">
        <v>41467</v>
      </c>
      <c r="X283" s="17">
        <v>608460</v>
      </c>
      <c r="Y283" s="17">
        <v>8680000</v>
      </c>
      <c r="Z283" s="18">
        <v>4.4000000000000004</v>
      </c>
      <c r="AA283" s="18">
        <v>4.7</v>
      </c>
      <c r="AB283" s="18">
        <v>4</v>
      </c>
      <c r="AC283" s="18">
        <v>3.8</v>
      </c>
      <c r="AD283" s="18">
        <v>4.0999999999999996</v>
      </c>
      <c r="AE283" s="18">
        <v>3.9</v>
      </c>
      <c r="AF283" s="18">
        <v>4.7</v>
      </c>
      <c r="AG283" s="18">
        <v>5.5</v>
      </c>
    </row>
    <row r="284" spans="1:33" s="19" customFormat="1" ht="13.5">
      <c r="A284" s="16" t="s">
        <v>256</v>
      </c>
      <c r="B284" s="17">
        <v>36937</v>
      </c>
      <c r="C284" s="17">
        <v>17337</v>
      </c>
      <c r="D284" s="17">
        <v>94865</v>
      </c>
      <c r="E284" s="17">
        <v>650971</v>
      </c>
      <c r="F284" s="17">
        <v>257495</v>
      </c>
      <c r="G284" s="17">
        <v>1057605</v>
      </c>
      <c r="H284" s="17">
        <v>13078274</v>
      </c>
      <c r="I284" s="17">
        <v>156297000</v>
      </c>
      <c r="J284" s="17">
        <v>35328</v>
      </c>
      <c r="K284" s="17">
        <v>16535</v>
      </c>
      <c r="L284" s="17">
        <v>91178</v>
      </c>
      <c r="M284" s="17">
        <v>626734</v>
      </c>
      <c r="N284" s="17">
        <v>247211</v>
      </c>
      <c r="O284" s="17">
        <v>1016986</v>
      </c>
      <c r="P284" s="17">
        <v>12475105</v>
      </c>
      <c r="Q284" s="17">
        <v>147666000</v>
      </c>
      <c r="R284" s="17">
        <v>1609</v>
      </c>
      <c r="S284" s="17">
        <v>802</v>
      </c>
      <c r="T284" s="17">
        <v>3687</v>
      </c>
      <c r="U284" s="17">
        <v>24237</v>
      </c>
      <c r="V284" s="17">
        <v>10284</v>
      </c>
      <c r="W284" s="17">
        <v>40619</v>
      </c>
      <c r="X284" s="17">
        <v>603169</v>
      </c>
      <c r="Y284" s="17">
        <v>8630000</v>
      </c>
      <c r="Z284" s="18">
        <v>4.4000000000000004</v>
      </c>
      <c r="AA284" s="18">
        <v>4.5999999999999996</v>
      </c>
      <c r="AB284" s="18">
        <v>3.9</v>
      </c>
      <c r="AC284" s="18">
        <v>3.7</v>
      </c>
      <c r="AD284" s="18">
        <v>4</v>
      </c>
      <c r="AE284" s="18">
        <v>3.8</v>
      </c>
      <c r="AF284" s="18">
        <v>4.5999999999999996</v>
      </c>
      <c r="AG284" s="18">
        <v>5.5</v>
      </c>
    </row>
    <row r="285" spans="1:33" s="19" customFormat="1" ht="13.5">
      <c r="A285" s="16" t="s">
        <v>257</v>
      </c>
      <c r="B285" s="17">
        <v>36588</v>
      </c>
      <c r="C285" s="17">
        <v>17179</v>
      </c>
      <c r="D285" s="17">
        <v>94102</v>
      </c>
      <c r="E285" s="17">
        <v>645566</v>
      </c>
      <c r="F285" s="17">
        <v>255618</v>
      </c>
      <c r="G285" s="17">
        <v>1049053</v>
      </c>
      <c r="H285" s="17">
        <v>13007327</v>
      </c>
      <c r="I285" s="17">
        <v>155521000</v>
      </c>
      <c r="J285" s="17">
        <v>35134</v>
      </c>
      <c r="K285" s="17">
        <v>16450</v>
      </c>
      <c r="L285" s="17">
        <v>90784</v>
      </c>
      <c r="M285" s="17">
        <v>623642</v>
      </c>
      <c r="N285" s="17">
        <v>246423</v>
      </c>
      <c r="O285" s="17">
        <v>1012433</v>
      </c>
      <c r="P285" s="17">
        <v>12454520</v>
      </c>
      <c r="Q285" s="17">
        <v>147190000</v>
      </c>
      <c r="R285" s="17">
        <v>1454</v>
      </c>
      <c r="S285" s="17">
        <v>729</v>
      </c>
      <c r="T285" s="17">
        <v>3318</v>
      </c>
      <c r="U285" s="17">
        <v>21924</v>
      </c>
      <c r="V285" s="17">
        <v>9195</v>
      </c>
      <c r="W285" s="17">
        <v>36620</v>
      </c>
      <c r="X285" s="17">
        <v>552807</v>
      </c>
      <c r="Y285" s="17">
        <v>8331000</v>
      </c>
      <c r="Z285" s="18">
        <v>4</v>
      </c>
      <c r="AA285" s="18">
        <v>4.2</v>
      </c>
      <c r="AB285" s="18">
        <v>3.5</v>
      </c>
      <c r="AC285" s="18">
        <v>3.4</v>
      </c>
      <c r="AD285" s="18">
        <v>3.6</v>
      </c>
      <c r="AE285" s="18">
        <v>3.5</v>
      </c>
      <c r="AF285" s="18">
        <v>4.2</v>
      </c>
      <c r="AG285" s="18">
        <v>5.4</v>
      </c>
    </row>
    <row r="286" spans="1:33" s="19" customFormat="1" ht="13.5">
      <c r="A286" s="16" t="s">
        <v>258</v>
      </c>
      <c r="B286" s="17">
        <v>36846</v>
      </c>
      <c r="C286" s="17">
        <v>17113</v>
      </c>
      <c r="D286" s="17">
        <v>96730</v>
      </c>
      <c r="E286" s="17">
        <v>644078</v>
      </c>
      <c r="F286" s="17">
        <v>259457</v>
      </c>
      <c r="G286" s="17">
        <v>1054224</v>
      </c>
      <c r="H286" s="17">
        <v>13015279</v>
      </c>
      <c r="I286" s="17">
        <v>156050000</v>
      </c>
      <c r="J286" s="17">
        <v>35210</v>
      </c>
      <c r="K286" s="17">
        <v>16269</v>
      </c>
      <c r="L286" s="17">
        <v>92870</v>
      </c>
      <c r="M286" s="17">
        <v>619338</v>
      </c>
      <c r="N286" s="17">
        <v>249064</v>
      </c>
      <c r="O286" s="17">
        <v>1012751</v>
      </c>
      <c r="P286" s="17">
        <v>12391013</v>
      </c>
      <c r="Q286" s="17">
        <v>146552000</v>
      </c>
      <c r="R286" s="17">
        <v>1636</v>
      </c>
      <c r="S286" s="17">
        <v>844</v>
      </c>
      <c r="T286" s="17">
        <v>3860</v>
      </c>
      <c r="U286" s="17">
        <v>24740</v>
      </c>
      <c r="V286" s="17">
        <v>10393</v>
      </c>
      <c r="W286" s="17">
        <v>41473</v>
      </c>
      <c r="X286" s="17">
        <v>624266</v>
      </c>
      <c r="Y286" s="17">
        <v>9498000</v>
      </c>
      <c r="Z286" s="18">
        <v>4.4000000000000004</v>
      </c>
      <c r="AA286" s="18">
        <v>4.9000000000000004</v>
      </c>
      <c r="AB286" s="18">
        <v>4</v>
      </c>
      <c r="AC286" s="18">
        <v>3.8</v>
      </c>
      <c r="AD286" s="18">
        <v>4</v>
      </c>
      <c r="AE286" s="18">
        <v>3.9</v>
      </c>
      <c r="AF286" s="18">
        <v>4.8</v>
      </c>
      <c r="AG286" s="18">
        <v>6.1</v>
      </c>
    </row>
    <row r="287" spans="1:33" s="19" customFormat="1" ht="13.5">
      <c r="A287" s="16" t="s">
        <v>259</v>
      </c>
      <c r="B287" s="17">
        <v>37053</v>
      </c>
      <c r="C287" s="17">
        <v>17184</v>
      </c>
      <c r="D287" s="17">
        <v>97099</v>
      </c>
      <c r="E287" s="17">
        <v>646140</v>
      </c>
      <c r="F287" s="17">
        <v>260673</v>
      </c>
      <c r="G287" s="17">
        <v>1058149</v>
      </c>
      <c r="H287" s="17">
        <v>13035400</v>
      </c>
      <c r="I287" s="17">
        <v>156213000</v>
      </c>
      <c r="J287" s="17">
        <v>35516</v>
      </c>
      <c r="K287" s="17">
        <v>16406</v>
      </c>
      <c r="L287" s="17">
        <v>93558</v>
      </c>
      <c r="M287" s="17">
        <v>623309</v>
      </c>
      <c r="N287" s="17">
        <v>251012</v>
      </c>
      <c r="O287" s="17">
        <v>1019801</v>
      </c>
      <c r="P287" s="17">
        <v>12443993</v>
      </c>
      <c r="Q287" s="17">
        <v>147118000</v>
      </c>
      <c r="R287" s="17">
        <v>1537</v>
      </c>
      <c r="S287" s="17">
        <v>778</v>
      </c>
      <c r="T287" s="17">
        <v>3541</v>
      </c>
      <c r="U287" s="17">
        <v>22831</v>
      </c>
      <c r="V287" s="17">
        <v>9661</v>
      </c>
      <c r="W287" s="17">
        <v>38348</v>
      </c>
      <c r="X287" s="17">
        <v>591407</v>
      </c>
      <c r="Y287" s="17">
        <v>9095000</v>
      </c>
      <c r="Z287" s="18">
        <v>4.0999999999999996</v>
      </c>
      <c r="AA287" s="18">
        <v>4.5</v>
      </c>
      <c r="AB287" s="18">
        <v>3.6</v>
      </c>
      <c r="AC287" s="18">
        <v>3.5</v>
      </c>
      <c r="AD287" s="18">
        <v>3.7</v>
      </c>
      <c r="AE287" s="18">
        <v>3.6</v>
      </c>
      <c r="AF287" s="18">
        <v>4.5</v>
      </c>
      <c r="AG287" s="18">
        <v>5.8</v>
      </c>
    </row>
    <row r="288" spans="1:33" s="19" customFormat="1" ht="13.5">
      <c r="A288" s="16" t="s">
        <v>260</v>
      </c>
      <c r="B288" s="17">
        <v>37161</v>
      </c>
      <c r="C288" s="17">
        <v>17230</v>
      </c>
      <c r="D288" s="17">
        <v>97267</v>
      </c>
      <c r="E288" s="17">
        <v>647559</v>
      </c>
      <c r="F288" s="17">
        <v>260971</v>
      </c>
      <c r="G288" s="17">
        <v>1060188</v>
      </c>
      <c r="H288" s="17">
        <v>13017214</v>
      </c>
      <c r="I288" s="17">
        <v>156318000</v>
      </c>
      <c r="J288" s="17">
        <v>35732</v>
      </c>
      <c r="K288" s="17">
        <v>16500</v>
      </c>
      <c r="L288" s="17">
        <v>93977</v>
      </c>
      <c r="M288" s="17">
        <v>626294</v>
      </c>
      <c r="N288" s="17">
        <v>251874</v>
      </c>
      <c r="O288" s="17">
        <v>1024377</v>
      </c>
      <c r="P288" s="17">
        <v>12446732</v>
      </c>
      <c r="Q288" s="17">
        <v>147635000</v>
      </c>
      <c r="R288" s="17">
        <v>1429</v>
      </c>
      <c r="S288" s="17">
        <v>730</v>
      </c>
      <c r="T288" s="17">
        <v>3290</v>
      </c>
      <c r="U288" s="17">
        <v>21265</v>
      </c>
      <c r="V288" s="17">
        <v>9097</v>
      </c>
      <c r="W288" s="17">
        <v>35811</v>
      </c>
      <c r="X288" s="17">
        <v>570482</v>
      </c>
      <c r="Y288" s="17">
        <v>8682000</v>
      </c>
      <c r="Z288" s="18">
        <v>3.8</v>
      </c>
      <c r="AA288" s="18">
        <v>4.2</v>
      </c>
      <c r="AB288" s="18">
        <v>3.4</v>
      </c>
      <c r="AC288" s="18">
        <v>3.3</v>
      </c>
      <c r="AD288" s="18">
        <v>3.5</v>
      </c>
      <c r="AE288" s="18">
        <v>3.4</v>
      </c>
      <c r="AF288" s="18">
        <v>4.4000000000000004</v>
      </c>
      <c r="AG288" s="18">
        <v>5.6</v>
      </c>
    </row>
    <row r="289" spans="1:33" s="19" customFormat="1" ht="13.5">
      <c r="A289" s="16" t="s">
        <v>261</v>
      </c>
      <c r="B289" s="17">
        <v>37377</v>
      </c>
      <c r="C289" s="17">
        <v>17319</v>
      </c>
      <c r="D289" s="17">
        <v>97916</v>
      </c>
      <c r="E289" s="17">
        <v>652583</v>
      </c>
      <c r="F289" s="17">
        <v>262557</v>
      </c>
      <c r="G289" s="17">
        <v>1067752</v>
      </c>
      <c r="H289" s="17">
        <v>13064682</v>
      </c>
      <c r="I289" s="17">
        <v>156554000</v>
      </c>
      <c r="J289" s="17">
        <v>36057</v>
      </c>
      <c r="K289" s="17">
        <v>16652</v>
      </c>
      <c r="L289" s="17">
        <v>94907</v>
      </c>
      <c r="M289" s="17">
        <v>633061</v>
      </c>
      <c r="N289" s="17">
        <v>254230</v>
      </c>
      <c r="O289" s="17">
        <v>1034907</v>
      </c>
      <c r="P289" s="17">
        <v>12531130</v>
      </c>
      <c r="Q289" s="17">
        <v>148587000</v>
      </c>
      <c r="R289" s="17">
        <v>1320</v>
      </c>
      <c r="S289" s="17">
        <v>667</v>
      </c>
      <c r="T289" s="17">
        <v>3009</v>
      </c>
      <c r="U289" s="17">
        <v>19522</v>
      </c>
      <c r="V289" s="17">
        <v>8327</v>
      </c>
      <c r="W289" s="17">
        <v>32845</v>
      </c>
      <c r="X289" s="17">
        <v>533552</v>
      </c>
      <c r="Y289" s="17">
        <v>7966000</v>
      </c>
      <c r="Z289" s="18">
        <v>3.5</v>
      </c>
      <c r="AA289" s="18">
        <v>3.9</v>
      </c>
      <c r="AB289" s="18">
        <v>3.1</v>
      </c>
      <c r="AC289" s="18">
        <v>3</v>
      </c>
      <c r="AD289" s="18">
        <v>3.2</v>
      </c>
      <c r="AE289" s="18">
        <v>3.1</v>
      </c>
      <c r="AF289" s="18">
        <v>4.0999999999999996</v>
      </c>
      <c r="AG289" s="18">
        <v>5.0999999999999996</v>
      </c>
    </row>
    <row r="290" spans="1:33" s="19" customFormat="1" ht="13.5">
      <c r="A290" s="16" t="s">
        <v>262</v>
      </c>
      <c r="B290" s="17">
        <v>37577</v>
      </c>
      <c r="C290" s="17">
        <v>17430</v>
      </c>
      <c r="D290" s="17">
        <v>98451</v>
      </c>
      <c r="E290" s="17">
        <v>655577</v>
      </c>
      <c r="F290" s="17">
        <v>263687</v>
      </c>
      <c r="G290" s="17">
        <v>1072722</v>
      </c>
      <c r="H290" s="17">
        <v>13104709</v>
      </c>
      <c r="I290" s="17">
        <v>157719000</v>
      </c>
      <c r="J290" s="17">
        <v>36178</v>
      </c>
      <c r="K290" s="17">
        <v>16705</v>
      </c>
      <c r="L290" s="17">
        <v>95130</v>
      </c>
      <c r="M290" s="17">
        <v>634582</v>
      </c>
      <c r="N290" s="17">
        <v>254692</v>
      </c>
      <c r="O290" s="17">
        <v>1037287</v>
      </c>
      <c r="P290" s="17">
        <v>12536370</v>
      </c>
      <c r="Q290" s="17">
        <v>149349000</v>
      </c>
      <c r="R290" s="17">
        <v>1399</v>
      </c>
      <c r="S290" s="17">
        <v>725</v>
      </c>
      <c r="T290" s="17">
        <v>3321</v>
      </c>
      <c r="U290" s="17">
        <v>20995</v>
      </c>
      <c r="V290" s="17">
        <v>8995</v>
      </c>
      <c r="W290" s="17">
        <v>35435</v>
      </c>
      <c r="X290" s="17">
        <v>568339</v>
      </c>
      <c r="Y290" s="17">
        <v>8370000</v>
      </c>
      <c r="Z290" s="18">
        <v>3.7</v>
      </c>
      <c r="AA290" s="18">
        <v>4.2</v>
      </c>
      <c r="AB290" s="18">
        <v>3.4</v>
      </c>
      <c r="AC290" s="18">
        <v>3.2</v>
      </c>
      <c r="AD290" s="18">
        <v>3.4</v>
      </c>
      <c r="AE290" s="18">
        <v>3.3</v>
      </c>
      <c r="AF290" s="18">
        <v>4.3</v>
      </c>
      <c r="AG290" s="18">
        <v>5.3</v>
      </c>
    </row>
    <row r="291" spans="1:33" s="19" customFormat="1" ht="13.5">
      <c r="A291" s="16" t="s">
        <v>263</v>
      </c>
      <c r="B291" s="17">
        <v>37849</v>
      </c>
      <c r="C291" s="17">
        <v>17541</v>
      </c>
      <c r="D291" s="17">
        <v>98914</v>
      </c>
      <c r="E291" s="17">
        <v>657468</v>
      </c>
      <c r="F291" s="17">
        <v>264691</v>
      </c>
      <c r="G291" s="17">
        <v>1076463</v>
      </c>
      <c r="H291" s="17">
        <v>13116908</v>
      </c>
      <c r="I291" s="17">
        <v>158283000</v>
      </c>
      <c r="J291" s="17">
        <v>36185</v>
      </c>
      <c r="K291" s="17">
        <v>16709</v>
      </c>
      <c r="L291" s="17">
        <v>95187</v>
      </c>
      <c r="M291" s="17">
        <v>634780</v>
      </c>
      <c r="N291" s="17">
        <v>254973</v>
      </c>
      <c r="O291" s="17">
        <v>1037834</v>
      </c>
      <c r="P291" s="17">
        <v>12494852</v>
      </c>
      <c r="Q291" s="17">
        <v>149645000</v>
      </c>
      <c r="R291" s="17">
        <v>1664</v>
      </c>
      <c r="S291" s="17">
        <v>832</v>
      </c>
      <c r="T291" s="17">
        <v>3727</v>
      </c>
      <c r="U291" s="17">
        <v>22688</v>
      </c>
      <c r="V291" s="17">
        <v>9718</v>
      </c>
      <c r="W291" s="17">
        <v>38629</v>
      </c>
      <c r="X291" s="17">
        <v>622056</v>
      </c>
      <c r="Y291" s="17">
        <v>8638000</v>
      </c>
      <c r="Z291" s="18">
        <v>4.4000000000000004</v>
      </c>
      <c r="AA291" s="18">
        <v>4.7</v>
      </c>
      <c r="AB291" s="18">
        <v>3.8</v>
      </c>
      <c r="AC291" s="18">
        <v>3.5</v>
      </c>
      <c r="AD291" s="18">
        <v>3.7</v>
      </c>
      <c r="AE291" s="18">
        <v>3.6</v>
      </c>
      <c r="AF291" s="18">
        <v>4.7</v>
      </c>
      <c r="AG291" s="18">
        <v>5.5</v>
      </c>
    </row>
    <row r="292" spans="1:33" s="19" customFormat="1" ht="13.5">
      <c r="A292" s="16" t="s">
        <v>264</v>
      </c>
      <c r="B292" s="17">
        <v>37746</v>
      </c>
      <c r="C292" s="17">
        <v>17496</v>
      </c>
      <c r="D292" s="17">
        <v>98657</v>
      </c>
      <c r="E292" s="17">
        <v>656733</v>
      </c>
      <c r="F292" s="17">
        <v>264372</v>
      </c>
      <c r="G292" s="17">
        <v>1075004</v>
      </c>
      <c r="H292" s="17">
        <v>13119654</v>
      </c>
      <c r="I292" s="17">
        <v>158527000</v>
      </c>
      <c r="J292" s="17">
        <v>36050</v>
      </c>
      <c r="K292" s="17">
        <v>16652</v>
      </c>
      <c r="L292" s="17">
        <v>94970</v>
      </c>
      <c r="M292" s="17">
        <v>633500</v>
      </c>
      <c r="N292" s="17">
        <v>254491</v>
      </c>
      <c r="O292" s="17">
        <v>1035663</v>
      </c>
      <c r="P292" s="17">
        <v>12486933</v>
      </c>
      <c r="Q292" s="17">
        <v>149722000</v>
      </c>
      <c r="R292" s="17">
        <v>1696</v>
      </c>
      <c r="S292" s="17">
        <v>844</v>
      </c>
      <c r="T292" s="17">
        <v>3687</v>
      </c>
      <c r="U292" s="17">
        <v>23233</v>
      </c>
      <c r="V292" s="17">
        <v>9881</v>
      </c>
      <c r="W292" s="17">
        <v>39341</v>
      </c>
      <c r="X292" s="17">
        <v>632721</v>
      </c>
      <c r="Y292" s="17">
        <v>8805000</v>
      </c>
      <c r="Z292" s="18">
        <v>4.5</v>
      </c>
      <c r="AA292" s="18">
        <v>4.8</v>
      </c>
      <c r="AB292" s="18">
        <v>3.7</v>
      </c>
      <c r="AC292" s="18">
        <v>3.5</v>
      </c>
      <c r="AD292" s="18">
        <v>3.7</v>
      </c>
      <c r="AE292" s="18">
        <v>3.7</v>
      </c>
      <c r="AF292" s="18">
        <v>4.8</v>
      </c>
      <c r="AG292" s="18">
        <v>5.6</v>
      </c>
    </row>
    <row r="293" spans="1:33" s="19" customFormat="1" ht="13.5">
      <c r="A293" s="16" t="s">
        <v>265</v>
      </c>
      <c r="B293" s="17">
        <v>37482</v>
      </c>
      <c r="C293" s="17">
        <v>17394</v>
      </c>
      <c r="D293" s="17">
        <v>98383</v>
      </c>
      <c r="E293" s="17">
        <v>655335</v>
      </c>
      <c r="F293" s="17">
        <v>263916</v>
      </c>
      <c r="G293" s="17">
        <v>1072510</v>
      </c>
      <c r="H293" s="17">
        <v>13079390</v>
      </c>
      <c r="I293" s="17">
        <v>157390000</v>
      </c>
      <c r="J293" s="17">
        <v>36001</v>
      </c>
      <c r="K293" s="17">
        <v>16636</v>
      </c>
      <c r="L293" s="17">
        <v>95001</v>
      </c>
      <c r="M293" s="17">
        <v>633719</v>
      </c>
      <c r="N293" s="17">
        <v>254761</v>
      </c>
      <c r="O293" s="17">
        <v>1036118</v>
      </c>
      <c r="P293" s="17">
        <v>12480252</v>
      </c>
      <c r="Q293" s="17">
        <v>149228000</v>
      </c>
      <c r="R293" s="17">
        <v>1481</v>
      </c>
      <c r="S293" s="17">
        <v>758</v>
      </c>
      <c r="T293" s="17">
        <v>3382</v>
      </c>
      <c r="U293" s="17">
        <v>21616</v>
      </c>
      <c r="V293" s="17">
        <v>9155</v>
      </c>
      <c r="W293" s="17">
        <v>36392</v>
      </c>
      <c r="X293" s="17">
        <v>599138</v>
      </c>
      <c r="Y293" s="17">
        <v>8162000</v>
      </c>
      <c r="Z293" s="18">
        <v>4</v>
      </c>
      <c r="AA293" s="18">
        <v>4.4000000000000004</v>
      </c>
      <c r="AB293" s="18">
        <v>3.4</v>
      </c>
      <c r="AC293" s="18">
        <v>3.3</v>
      </c>
      <c r="AD293" s="18">
        <v>3.5</v>
      </c>
      <c r="AE293" s="18">
        <v>3.4</v>
      </c>
      <c r="AF293" s="18">
        <v>4.5999999999999996</v>
      </c>
      <c r="AG293" s="18">
        <v>5.2</v>
      </c>
    </row>
    <row r="294" spans="1:33" s="19" customFormat="1" ht="13.5">
      <c r="A294" s="16" t="s">
        <v>266</v>
      </c>
      <c r="B294" s="17">
        <v>37643</v>
      </c>
      <c r="C294" s="17">
        <v>17477</v>
      </c>
      <c r="D294" s="17">
        <v>98868</v>
      </c>
      <c r="E294" s="17">
        <v>658515</v>
      </c>
      <c r="F294" s="17">
        <v>265141</v>
      </c>
      <c r="G294" s="17">
        <v>1077644</v>
      </c>
      <c r="H294" s="17">
        <v>13073700</v>
      </c>
      <c r="I294" s="17">
        <v>156607000</v>
      </c>
      <c r="J294" s="17">
        <v>36214</v>
      </c>
      <c r="K294" s="17">
        <v>16731</v>
      </c>
      <c r="L294" s="17">
        <v>95488</v>
      </c>
      <c r="M294" s="17">
        <v>636946</v>
      </c>
      <c r="N294" s="17">
        <v>255989</v>
      </c>
      <c r="O294" s="17">
        <v>1041368</v>
      </c>
      <c r="P294" s="17">
        <v>12484848</v>
      </c>
      <c r="Q294" s="17">
        <v>148980000</v>
      </c>
      <c r="R294" s="17">
        <v>1429</v>
      </c>
      <c r="S294" s="17">
        <v>746</v>
      </c>
      <c r="T294" s="17">
        <v>3380</v>
      </c>
      <c r="U294" s="17">
        <v>21569</v>
      </c>
      <c r="V294" s="17">
        <v>9152</v>
      </c>
      <c r="W294" s="17">
        <v>36276</v>
      </c>
      <c r="X294" s="17">
        <v>588852</v>
      </c>
      <c r="Y294" s="17">
        <v>7628000</v>
      </c>
      <c r="Z294" s="18">
        <v>3.8</v>
      </c>
      <c r="AA294" s="18">
        <v>4.3</v>
      </c>
      <c r="AB294" s="18">
        <v>3.4</v>
      </c>
      <c r="AC294" s="18">
        <v>3.3</v>
      </c>
      <c r="AD294" s="18">
        <v>3.5</v>
      </c>
      <c r="AE294" s="18">
        <v>3.4</v>
      </c>
      <c r="AF294" s="18">
        <v>4.5</v>
      </c>
      <c r="AG294" s="18">
        <v>4.9000000000000004</v>
      </c>
    </row>
    <row r="295" spans="1:33" s="19" customFormat="1" ht="13.5">
      <c r="A295" s="16" t="s">
        <v>267</v>
      </c>
      <c r="B295" s="17">
        <v>37855</v>
      </c>
      <c r="C295" s="17">
        <v>17617</v>
      </c>
      <c r="D295" s="17">
        <v>99488</v>
      </c>
      <c r="E295" s="17">
        <v>662687</v>
      </c>
      <c r="F295" s="17">
        <v>266624</v>
      </c>
      <c r="G295" s="17">
        <v>1084271</v>
      </c>
      <c r="H295" s="17">
        <v>13116560</v>
      </c>
      <c r="I295" s="17">
        <v>157313000</v>
      </c>
      <c r="J295" s="17">
        <v>36465</v>
      </c>
      <c r="K295" s="17">
        <v>16847</v>
      </c>
      <c r="L295" s="17">
        <v>96151</v>
      </c>
      <c r="M295" s="17">
        <v>641502</v>
      </c>
      <c r="N295" s="17">
        <v>257711</v>
      </c>
      <c r="O295" s="17">
        <v>1048676</v>
      </c>
      <c r="P295" s="17">
        <v>12538675</v>
      </c>
      <c r="Q295" s="17">
        <v>149716000</v>
      </c>
      <c r="R295" s="17">
        <v>1390</v>
      </c>
      <c r="S295" s="17">
        <v>770</v>
      </c>
      <c r="T295" s="17">
        <v>3337</v>
      </c>
      <c r="U295" s="17">
        <v>21185</v>
      </c>
      <c r="V295" s="17">
        <v>8913</v>
      </c>
      <c r="W295" s="17">
        <v>35595</v>
      </c>
      <c r="X295" s="17">
        <v>577885</v>
      </c>
      <c r="Y295" s="17">
        <v>7597000</v>
      </c>
      <c r="Z295" s="18">
        <v>3.7</v>
      </c>
      <c r="AA295" s="18">
        <v>4.4000000000000004</v>
      </c>
      <c r="AB295" s="18">
        <v>3.4</v>
      </c>
      <c r="AC295" s="18">
        <v>3.2</v>
      </c>
      <c r="AD295" s="18">
        <v>3.3</v>
      </c>
      <c r="AE295" s="18">
        <v>3.3</v>
      </c>
      <c r="AF295" s="18">
        <v>4.4000000000000004</v>
      </c>
      <c r="AG295" s="18">
        <v>4.8</v>
      </c>
    </row>
    <row r="296" spans="1:33" s="19" customFormat="1" ht="13.5">
      <c r="A296" s="16" t="s">
        <v>268</v>
      </c>
      <c r="B296" s="17">
        <v>38029</v>
      </c>
      <c r="C296" s="17">
        <v>17695</v>
      </c>
      <c r="D296" s="17">
        <v>100159</v>
      </c>
      <c r="E296" s="17">
        <v>667721</v>
      </c>
      <c r="F296" s="17">
        <v>268646</v>
      </c>
      <c r="G296" s="17">
        <v>1092250</v>
      </c>
      <c r="H296" s="17">
        <v>13179187</v>
      </c>
      <c r="I296" s="17">
        <v>157340000</v>
      </c>
      <c r="J296" s="17">
        <v>36676</v>
      </c>
      <c r="K296" s="17">
        <v>16951</v>
      </c>
      <c r="L296" s="17">
        <v>96896</v>
      </c>
      <c r="M296" s="17">
        <v>646730</v>
      </c>
      <c r="N296" s="17">
        <v>259836</v>
      </c>
      <c r="O296" s="17">
        <v>1057089</v>
      </c>
      <c r="P296" s="17">
        <v>12594402</v>
      </c>
      <c r="Q296" s="17">
        <v>149766000</v>
      </c>
      <c r="R296" s="17">
        <v>1353</v>
      </c>
      <c r="S296" s="17">
        <v>744</v>
      </c>
      <c r="T296" s="17">
        <v>3263</v>
      </c>
      <c r="U296" s="17">
        <v>20991</v>
      </c>
      <c r="V296" s="17">
        <v>8810</v>
      </c>
      <c r="W296" s="17">
        <v>35161</v>
      </c>
      <c r="X296" s="17">
        <v>584785</v>
      </c>
      <c r="Y296" s="17">
        <v>7573000</v>
      </c>
      <c r="Z296" s="18">
        <v>3.6</v>
      </c>
      <c r="AA296" s="18">
        <v>4.2</v>
      </c>
      <c r="AB296" s="18">
        <v>3.3</v>
      </c>
      <c r="AC296" s="18">
        <v>3.1</v>
      </c>
      <c r="AD296" s="18">
        <v>3.3</v>
      </c>
      <c r="AE296" s="18">
        <v>3.2</v>
      </c>
      <c r="AF296" s="18">
        <v>4.4000000000000004</v>
      </c>
      <c r="AG296" s="18">
        <v>4.8</v>
      </c>
    </row>
    <row r="297" spans="1:33" s="19" customFormat="1" ht="13.5">
      <c r="A297" s="16" t="s">
        <v>269</v>
      </c>
      <c r="B297" s="17">
        <v>38023</v>
      </c>
      <c r="C297" s="17">
        <v>17676</v>
      </c>
      <c r="D297" s="17">
        <v>100031</v>
      </c>
      <c r="E297" s="17">
        <v>666624</v>
      </c>
      <c r="F297" s="17">
        <v>268434</v>
      </c>
      <c r="G297" s="17">
        <v>1090788</v>
      </c>
      <c r="H297" s="17">
        <v>13168839</v>
      </c>
      <c r="I297" s="17">
        <v>157245000</v>
      </c>
      <c r="J297" s="17">
        <v>36716</v>
      </c>
      <c r="K297" s="17">
        <v>16970</v>
      </c>
      <c r="L297" s="17">
        <v>96989</v>
      </c>
      <c r="M297" s="17">
        <v>646993</v>
      </c>
      <c r="N297" s="17">
        <v>260217</v>
      </c>
      <c r="O297" s="17">
        <v>1057885</v>
      </c>
      <c r="P297" s="17">
        <v>12612362</v>
      </c>
      <c r="Q297" s="17">
        <v>149703000</v>
      </c>
      <c r="R297" s="17">
        <v>1307</v>
      </c>
      <c r="S297" s="17">
        <v>706</v>
      </c>
      <c r="T297" s="17">
        <v>3042</v>
      </c>
      <c r="U297" s="17">
        <v>19631</v>
      </c>
      <c r="V297" s="17">
        <v>8217</v>
      </c>
      <c r="W297" s="17">
        <v>32903</v>
      </c>
      <c r="X297" s="17">
        <v>556477</v>
      </c>
      <c r="Y297" s="17">
        <v>7542000</v>
      </c>
      <c r="Z297" s="18">
        <v>3.4</v>
      </c>
      <c r="AA297" s="18">
        <v>4</v>
      </c>
      <c r="AB297" s="18">
        <v>3</v>
      </c>
      <c r="AC297" s="18">
        <v>2.9</v>
      </c>
      <c r="AD297" s="18">
        <v>3.1</v>
      </c>
      <c r="AE297" s="18">
        <v>3</v>
      </c>
      <c r="AF297" s="18">
        <v>4.2</v>
      </c>
      <c r="AG297" s="18">
        <v>4.8</v>
      </c>
    </row>
    <row r="298" spans="1:33" s="19" customFormat="1" ht="13.5">
      <c r="A298" s="16" t="s">
        <v>270</v>
      </c>
      <c r="B298" s="17">
        <v>38087</v>
      </c>
      <c r="C298" s="17">
        <v>17536</v>
      </c>
      <c r="D298" s="17">
        <v>102580</v>
      </c>
      <c r="E298" s="17">
        <v>663911</v>
      </c>
      <c r="F298" s="17">
        <v>272687</v>
      </c>
      <c r="G298" s="17">
        <v>1094801</v>
      </c>
      <c r="H298" s="17">
        <v>13161299</v>
      </c>
      <c r="I298" s="17">
        <v>157347000</v>
      </c>
      <c r="J298" s="17">
        <v>36683</v>
      </c>
      <c r="K298" s="17">
        <v>16770</v>
      </c>
      <c r="L298" s="17">
        <v>99210</v>
      </c>
      <c r="M298" s="17">
        <v>642678</v>
      </c>
      <c r="N298" s="17">
        <v>263729</v>
      </c>
      <c r="O298" s="17">
        <v>1059070</v>
      </c>
      <c r="P298" s="17">
        <v>12569046</v>
      </c>
      <c r="Q298" s="17">
        <v>149037000</v>
      </c>
      <c r="R298" s="17">
        <v>1404</v>
      </c>
      <c r="S298" s="17">
        <v>766</v>
      </c>
      <c r="T298" s="17">
        <v>3370</v>
      </c>
      <c r="U298" s="17">
        <v>21233</v>
      </c>
      <c r="V298" s="17">
        <v>8958</v>
      </c>
      <c r="W298" s="17">
        <v>35731</v>
      </c>
      <c r="X298" s="17">
        <v>592253</v>
      </c>
      <c r="Y298" s="17">
        <v>8309000</v>
      </c>
      <c r="Z298" s="18">
        <v>3.7</v>
      </c>
      <c r="AA298" s="18">
        <v>4.4000000000000004</v>
      </c>
      <c r="AB298" s="18">
        <v>3.3</v>
      </c>
      <c r="AC298" s="18">
        <v>3.2</v>
      </c>
      <c r="AD298" s="18">
        <v>3.3</v>
      </c>
      <c r="AE298" s="18">
        <v>3.3</v>
      </c>
      <c r="AF298" s="18">
        <v>4.5</v>
      </c>
      <c r="AG298" s="18">
        <v>5.3</v>
      </c>
    </row>
    <row r="299" spans="1:33" s="19" customFormat="1" ht="13.5">
      <c r="A299" s="16" t="s">
        <v>271</v>
      </c>
      <c r="B299" s="17">
        <v>38643</v>
      </c>
      <c r="C299" s="17">
        <v>17774</v>
      </c>
      <c r="D299" s="17">
        <v>103790</v>
      </c>
      <c r="E299" s="17">
        <v>670738</v>
      </c>
      <c r="F299" s="17">
        <v>275721</v>
      </c>
      <c r="G299" s="17">
        <v>1106666</v>
      </c>
      <c r="H299" s="17">
        <v>13284069</v>
      </c>
      <c r="I299" s="17">
        <v>158279000</v>
      </c>
      <c r="J299" s="17">
        <v>37240</v>
      </c>
      <c r="K299" s="17">
        <v>17013</v>
      </c>
      <c r="L299" s="17">
        <v>100415</v>
      </c>
      <c r="M299" s="17">
        <v>649921</v>
      </c>
      <c r="N299" s="17">
        <v>266793</v>
      </c>
      <c r="O299" s="17">
        <v>1071382</v>
      </c>
      <c r="P299" s="17">
        <v>12694983</v>
      </c>
      <c r="Q299" s="17">
        <v>150060000</v>
      </c>
      <c r="R299" s="17">
        <v>1403</v>
      </c>
      <c r="S299" s="17">
        <v>761</v>
      </c>
      <c r="T299" s="17">
        <v>3375</v>
      </c>
      <c r="U299" s="17">
        <v>20817</v>
      </c>
      <c r="V299" s="17">
        <v>8928</v>
      </c>
      <c r="W299" s="17">
        <v>35284</v>
      </c>
      <c r="X299" s="17">
        <v>589086</v>
      </c>
      <c r="Y299" s="17">
        <v>8219000</v>
      </c>
      <c r="Z299" s="18">
        <v>3.6</v>
      </c>
      <c r="AA299" s="18">
        <v>4.3</v>
      </c>
      <c r="AB299" s="18">
        <v>3.3</v>
      </c>
      <c r="AC299" s="18">
        <v>3.1</v>
      </c>
      <c r="AD299" s="18">
        <v>3.2</v>
      </c>
      <c r="AE299" s="18">
        <v>3.2</v>
      </c>
      <c r="AF299" s="18">
        <v>4.4000000000000004</v>
      </c>
      <c r="AG299" s="18">
        <v>5.2</v>
      </c>
    </row>
    <row r="300" spans="1:33" s="19" customFormat="1" ht="13.5">
      <c r="A300" s="16" t="s">
        <v>272</v>
      </c>
      <c r="B300" s="17">
        <v>38814</v>
      </c>
      <c r="C300" s="17">
        <v>17870</v>
      </c>
      <c r="D300" s="17">
        <v>104096</v>
      </c>
      <c r="E300" s="17">
        <v>673031</v>
      </c>
      <c r="F300" s="17">
        <v>276430</v>
      </c>
      <c r="G300" s="17">
        <v>1110241</v>
      </c>
      <c r="H300" s="17">
        <v>13307365</v>
      </c>
      <c r="I300" s="17">
        <v>158854000</v>
      </c>
      <c r="J300" s="17">
        <v>37417</v>
      </c>
      <c r="K300" s="17">
        <v>17089</v>
      </c>
      <c r="L300" s="17">
        <v>100750</v>
      </c>
      <c r="M300" s="17">
        <v>652222</v>
      </c>
      <c r="N300" s="17">
        <v>267461</v>
      </c>
      <c r="O300" s="17">
        <v>1074939</v>
      </c>
      <c r="P300" s="17">
        <v>12708482</v>
      </c>
      <c r="Q300" s="17">
        <v>150738000</v>
      </c>
      <c r="R300" s="17">
        <v>1397</v>
      </c>
      <c r="S300" s="17">
        <v>781</v>
      </c>
      <c r="T300" s="17">
        <v>3346</v>
      </c>
      <c r="U300" s="17">
        <v>20809</v>
      </c>
      <c r="V300" s="17">
        <v>8969</v>
      </c>
      <c r="W300" s="17">
        <v>35302</v>
      </c>
      <c r="X300" s="17">
        <v>598883</v>
      </c>
      <c r="Y300" s="17">
        <v>8116000</v>
      </c>
      <c r="Z300" s="18">
        <v>3.6</v>
      </c>
      <c r="AA300" s="18">
        <v>4.4000000000000004</v>
      </c>
      <c r="AB300" s="18">
        <v>3.2</v>
      </c>
      <c r="AC300" s="18">
        <v>3.1</v>
      </c>
      <c r="AD300" s="18">
        <v>3.2</v>
      </c>
      <c r="AE300" s="18">
        <v>3.2</v>
      </c>
      <c r="AF300" s="18">
        <v>4.5</v>
      </c>
      <c r="AG300" s="18">
        <v>5.0999999999999996</v>
      </c>
    </row>
    <row r="301" spans="1:33" s="19" customFormat="1" ht="13.5">
      <c r="A301" s="16" t="s">
        <v>273</v>
      </c>
      <c r="B301" s="17">
        <v>38884</v>
      </c>
      <c r="C301" s="17">
        <v>17881</v>
      </c>
      <c r="D301" s="17">
        <v>104244</v>
      </c>
      <c r="E301" s="17">
        <v>674440</v>
      </c>
      <c r="F301" s="17">
        <v>276739</v>
      </c>
      <c r="G301" s="17">
        <v>1112188</v>
      </c>
      <c r="H301" s="17">
        <v>13311301</v>
      </c>
      <c r="I301" s="17">
        <v>158488000</v>
      </c>
      <c r="J301" s="17">
        <v>37589</v>
      </c>
      <c r="K301" s="17">
        <v>17167</v>
      </c>
      <c r="L301" s="17">
        <v>101190</v>
      </c>
      <c r="M301" s="17">
        <v>655364</v>
      </c>
      <c r="N301" s="17">
        <v>268480</v>
      </c>
      <c r="O301" s="17">
        <v>1079790</v>
      </c>
      <c r="P301" s="17">
        <v>12743621</v>
      </c>
      <c r="Q301" s="17">
        <v>151075000</v>
      </c>
      <c r="R301" s="17">
        <v>1295</v>
      </c>
      <c r="S301" s="17">
        <v>714</v>
      </c>
      <c r="T301" s="17">
        <v>3054</v>
      </c>
      <c r="U301" s="17">
        <v>19076</v>
      </c>
      <c r="V301" s="17">
        <v>8259</v>
      </c>
      <c r="W301" s="17">
        <v>32398</v>
      </c>
      <c r="X301" s="17">
        <v>567680</v>
      </c>
      <c r="Y301" s="17">
        <v>7413000</v>
      </c>
      <c r="Z301" s="18">
        <v>3.3</v>
      </c>
      <c r="AA301" s="18">
        <v>4</v>
      </c>
      <c r="AB301" s="18">
        <v>2.9</v>
      </c>
      <c r="AC301" s="18">
        <v>2.8</v>
      </c>
      <c r="AD301" s="18">
        <v>3</v>
      </c>
      <c r="AE301" s="18">
        <v>2.9</v>
      </c>
      <c r="AF301" s="18">
        <v>4.3</v>
      </c>
      <c r="AG301" s="18">
        <v>4.7</v>
      </c>
    </row>
    <row r="302" spans="1:33" s="19" customFormat="1" ht="13.5">
      <c r="A302" s="16" t="s">
        <v>274</v>
      </c>
      <c r="B302" s="17">
        <v>38908</v>
      </c>
      <c r="C302" s="17">
        <v>17887</v>
      </c>
      <c r="D302" s="17">
        <v>104220</v>
      </c>
      <c r="E302" s="17">
        <v>674083</v>
      </c>
      <c r="F302" s="17">
        <v>276608</v>
      </c>
      <c r="G302" s="17">
        <v>1111706</v>
      </c>
      <c r="H302" s="17">
        <v>13301888</v>
      </c>
      <c r="I302" s="17">
        <v>158800000</v>
      </c>
      <c r="J302" s="17">
        <v>37615</v>
      </c>
      <c r="K302" s="17">
        <v>17174</v>
      </c>
      <c r="L302" s="17">
        <v>101129</v>
      </c>
      <c r="M302" s="17">
        <v>654762</v>
      </c>
      <c r="N302" s="17">
        <v>268238</v>
      </c>
      <c r="O302" s="17">
        <v>1078918</v>
      </c>
      <c r="P302" s="17">
        <v>12735406</v>
      </c>
      <c r="Q302" s="17">
        <v>151594000</v>
      </c>
      <c r="R302" s="17">
        <v>1293</v>
      </c>
      <c r="S302" s="17">
        <v>713</v>
      </c>
      <c r="T302" s="17">
        <v>3091</v>
      </c>
      <c r="U302" s="17">
        <v>19321</v>
      </c>
      <c r="V302" s="17">
        <v>8370</v>
      </c>
      <c r="W302" s="17">
        <v>32788</v>
      </c>
      <c r="X302" s="17">
        <v>566482</v>
      </c>
      <c r="Y302" s="17">
        <v>7207000</v>
      </c>
      <c r="Z302" s="18">
        <v>3.3</v>
      </c>
      <c r="AA302" s="18">
        <v>4</v>
      </c>
      <c r="AB302" s="18">
        <v>3</v>
      </c>
      <c r="AC302" s="18">
        <v>2.9</v>
      </c>
      <c r="AD302" s="18">
        <v>3</v>
      </c>
      <c r="AE302" s="18">
        <v>2.9</v>
      </c>
      <c r="AF302" s="18">
        <v>4.3</v>
      </c>
      <c r="AG302" s="18">
        <v>4.5</v>
      </c>
    </row>
    <row r="303" spans="1:33" s="19" customFormat="1" ht="13.5">
      <c r="A303" s="16" t="s">
        <v>275</v>
      </c>
      <c r="B303" s="17">
        <v>39254</v>
      </c>
      <c r="C303" s="17">
        <v>18045</v>
      </c>
      <c r="D303" s="17">
        <v>105113</v>
      </c>
      <c r="E303" s="17">
        <v>679135</v>
      </c>
      <c r="F303" s="17">
        <v>278601</v>
      </c>
      <c r="G303" s="17">
        <v>1120148</v>
      </c>
      <c r="H303" s="17">
        <v>13363752</v>
      </c>
      <c r="I303" s="17">
        <v>160135000</v>
      </c>
      <c r="J303" s="17">
        <v>37617</v>
      </c>
      <c r="K303" s="17">
        <v>17181</v>
      </c>
      <c r="L303" s="17">
        <v>101307</v>
      </c>
      <c r="M303" s="17">
        <v>656371</v>
      </c>
      <c r="N303" s="17">
        <v>268734</v>
      </c>
      <c r="O303" s="17">
        <v>1081210</v>
      </c>
      <c r="P303" s="17">
        <v>12700951</v>
      </c>
      <c r="Q303" s="17">
        <v>151990000</v>
      </c>
      <c r="R303" s="17">
        <v>1637</v>
      </c>
      <c r="S303" s="17">
        <v>864</v>
      </c>
      <c r="T303" s="17">
        <v>3806</v>
      </c>
      <c r="U303" s="17">
        <v>22764</v>
      </c>
      <c r="V303" s="17">
        <v>9867</v>
      </c>
      <c r="W303" s="17">
        <v>38938</v>
      </c>
      <c r="X303" s="17">
        <v>662801</v>
      </c>
      <c r="Y303" s="17">
        <v>8144000</v>
      </c>
      <c r="Z303" s="18">
        <v>4.2</v>
      </c>
      <c r="AA303" s="18">
        <v>4.8</v>
      </c>
      <c r="AB303" s="18">
        <v>3.6</v>
      </c>
      <c r="AC303" s="18">
        <v>3.4</v>
      </c>
      <c r="AD303" s="18">
        <v>3.5</v>
      </c>
      <c r="AE303" s="18">
        <v>3.5</v>
      </c>
      <c r="AF303" s="18">
        <v>5</v>
      </c>
      <c r="AG303" s="18">
        <v>5.0999999999999996</v>
      </c>
    </row>
    <row r="304" spans="1:33" s="19" customFormat="1" ht="13.5">
      <c r="A304" s="16" t="s">
        <v>276</v>
      </c>
      <c r="B304" s="17">
        <v>39340</v>
      </c>
      <c r="C304" s="17">
        <v>18079</v>
      </c>
      <c r="D304" s="17">
        <v>105548</v>
      </c>
      <c r="E304" s="17">
        <v>682495</v>
      </c>
      <c r="F304" s="17">
        <v>280178</v>
      </c>
      <c r="G304" s="17">
        <v>1125640</v>
      </c>
      <c r="H304" s="17">
        <v>13404061</v>
      </c>
      <c r="I304" s="17">
        <v>160705000</v>
      </c>
      <c r="J304" s="17">
        <v>37633</v>
      </c>
      <c r="K304" s="17">
        <v>17198</v>
      </c>
      <c r="L304" s="17">
        <v>101645</v>
      </c>
      <c r="M304" s="17">
        <v>658719</v>
      </c>
      <c r="N304" s="17">
        <v>269918</v>
      </c>
      <c r="O304" s="17">
        <v>1085113</v>
      </c>
      <c r="P304" s="17">
        <v>12724437</v>
      </c>
      <c r="Q304" s="17">
        <v>152437000</v>
      </c>
      <c r="R304" s="17">
        <v>1707</v>
      </c>
      <c r="S304" s="17">
        <v>881</v>
      </c>
      <c r="T304" s="17">
        <v>3903</v>
      </c>
      <c r="U304" s="17">
        <v>23776</v>
      </c>
      <c r="V304" s="17">
        <v>10260</v>
      </c>
      <c r="W304" s="17">
        <v>40527</v>
      </c>
      <c r="X304" s="17">
        <v>679624</v>
      </c>
      <c r="Y304" s="17">
        <v>8267000</v>
      </c>
      <c r="Z304" s="18">
        <v>4.3</v>
      </c>
      <c r="AA304" s="18">
        <v>4.9000000000000004</v>
      </c>
      <c r="AB304" s="18">
        <v>3.7</v>
      </c>
      <c r="AC304" s="18">
        <v>3.5</v>
      </c>
      <c r="AD304" s="18">
        <v>3.7</v>
      </c>
      <c r="AE304" s="18">
        <v>3.6</v>
      </c>
      <c r="AF304" s="18">
        <v>5.0999999999999996</v>
      </c>
      <c r="AG304" s="18">
        <v>5.0999999999999996</v>
      </c>
    </row>
    <row r="305" spans="1:33" s="19" customFormat="1" ht="13.5">
      <c r="A305" s="16" t="s">
        <v>277</v>
      </c>
      <c r="B305" s="17">
        <v>39177</v>
      </c>
      <c r="C305" s="17">
        <v>17985</v>
      </c>
      <c r="D305" s="17">
        <v>105166</v>
      </c>
      <c r="E305" s="17">
        <v>679724</v>
      </c>
      <c r="F305" s="17">
        <v>279222</v>
      </c>
      <c r="G305" s="17">
        <v>1121274</v>
      </c>
      <c r="H305" s="17">
        <v>13378377</v>
      </c>
      <c r="I305" s="17">
        <v>159800000</v>
      </c>
      <c r="J305" s="17">
        <v>37573</v>
      </c>
      <c r="K305" s="17">
        <v>17167</v>
      </c>
      <c r="L305" s="17">
        <v>101390</v>
      </c>
      <c r="M305" s="17">
        <v>656789</v>
      </c>
      <c r="N305" s="17">
        <v>269247</v>
      </c>
      <c r="O305" s="17">
        <v>1082166</v>
      </c>
      <c r="P305" s="17">
        <v>12714355</v>
      </c>
      <c r="Q305" s="17">
        <v>151804000</v>
      </c>
      <c r="R305" s="17">
        <v>1604</v>
      </c>
      <c r="S305" s="17">
        <v>818</v>
      </c>
      <c r="T305" s="17">
        <v>3776</v>
      </c>
      <c r="U305" s="17">
        <v>22935</v>
      </c>
      <c r="V305" s="17">
        <v>9975</v>
      </c>
      <c r="W305" s="17">
        <v>39108</v>
      </c>
      <c r="X305" s="17">
        <v>664022</v>
      </c>
      <c r="Y305" s="17">
        <v>7996000</v>
      </c>
      <c r="Z305" s="18">
        <v>4.0999999999999996</v>
      </c>
      <c r="AA305" s="18">
        <v>4.5</v>
      </c>
      <c r="AB305" s="18">
        <v>3.6</v>
      </c>
      <c r="AC305" s="18">
        <v>3.4</v>
      </c>
      <c r="AD305" s="18">
        <v>3.6</v>
      </c>
      <c r="AE305" s="18">
        <v>3.5</v>
      </c>
      <c r="AF305" s="18">
        <v>5</v>
      </c>
      <c r="AG305" s="18">
        <v>5</v>
      </c>
    </row>
    <row r="306" spans="1:33" s="19" customFormat="1" ht="13.5">
      <c r="A306" s="16" t="s">
        <v>278</v>
      </c>
      <c r="B306" s="17">
        <v>39242</v>
      </c>
      <c r="C306" s="17">
        <v>18055</v>
      </c>
      <c r="D306" s="17">
        <v>105717</v>
      </c>
      <c r="E306" s="17">
        <v>683334</v>
      </c>
      <c r="F306" s="17">
        <v>281181</v>
      </c>
      <c r="G306" s="17">
        <v>1127529</v>
      </c>
      <c r="H306" s="17">
        <v>13404600</v>
      </c>
      <c r="I306" s="17">
        <v>159636000</v>
      </c>
      <c r="J306" s="17">
        <v>37713</v>
      </c>
      <c r="K306" s="17">
        <v>17239</v>
      </c>
      <c r="L306" s="17">
        <v>101927</v>
      </c>
      <c r="M306" s="17">
        <v>659909</v>
      </c>
      <c r="N306" s="17">
        <v>271004</v>
      </c>
      <c r="O306" s="17">
        <v>1087792</v>
      </c>
      <c r="P306" s="17">
        <v>12744681</v>
      </c>
      <c r="Q306" s="17">
        <v>151977000</v>
      </c>
      <c r="R306" s="17">
        <v>1529</v>
      </c>
      <c r="S306" s="17">
        <v>816</v>
      </c>
      <c r="T306" s="17">
        <v>3790</v>
      </c>
      <c r="U306" s="17">
        <v>23425</v>
      </c>
      <c r="V306" s="17">
        <v>10177</v>
      </c>
      <c r="W306" s="17">
        <v>39737</v>
      </c>
      <c r="X306" s="17">
        <v>659919</v>
      </c>
      <c r="Y306" s="17">
        <v>7658000</v>
      </c>
      <c r="Z306" s="18">
        <v>3.9</v>
      </c>
      <c r="AA306" s="18">
        <v>4.5</v>
      </c>
      <c r="AB306" s="18">
        <v>3.6</v>
      </c>
      <c r="AC306" s="18">
        <v>3.4</v>
      </c>
      <c r="AD306" s="18">
        <v>3.6</v>
      </c>
      <c r="AE306" s="18">
        <v>3.5</v>
      </c>
      <c r="AF306" s="18">
        <v>4.9000000000000004</v>
      </c>
      <c r="AG306" s="18">
        <v>4.8</v>
      </c>
    </row>
    <row r="307" spans="1:33" s="19" customFormat="1" ht="13.5">
      <c r="A307" s="16" t="s">
        <v>279</v>
      </c>
      <c r="B307" s="17">
        <v>39374</v>
      </c>
      <c r="C307" s="17">
        <v>18084</v>
      </c>
      <c r="D307" s="17">
        <v>106068</v>
      </c>
      <c r="E307" s="17">
        <v>685971</v>
      </c>
      <c r="F307" s="17">
        <v>282052</v>
      </c>
      <c r="G307" s="17">
        <v>1131549</v>
      </c>
      <c r="H307" s="17">
        <v>13388052</v>
      </c>
      <c r="I307" s="17">
        <v>159783000</v>
      </c>
      <c r="J307" s="17">
        <v>37908</v>
      </c>
      <c r="K307" s="17">
        <v>17327</v>
      </c>
      <c r="L307" s="17">
        <v>102462</v>
      </c>
      <c r="M307" s="17">
        <v>663729</v>
      </c>
      <c r="N307" s="17">
        <v>272305</v>
      </c>
      <c r="O307" s="17">
        <v>1093731</v>
      </c>
      <c r="P307" s="17">
        <v>12773643</v>
      </c>
      <c r="Q307" s="17">
        <v>152335000</v>
      </c>
      <c r="R307" s="17">
        <v>1466</v>
      </c>
      <c r="S307" s="17">
        <v>757</v>
      </c>
      <c r="T307" s="17">
        <v>3606</v>
      </c>
      <c r="U307" s="17">
        <v>22242</v>
      </c>
      <c r="V307" s="17">
        <v>9747</v>
      </c>
      <c r="W307" s="17">
        <v>37818</v>
      </c>
      <c r="X307" s="17">
        <v>614409</v>
      </c>
      <c r="Y307" s="17">
        <v>7447000</v>
      </c>
      <c r="Z307" s="18">
        <v>3.7</v>
      </c>
      <c r="AA307" s="18">
        <v>4.2</v>
      </c>
      <c r="AB307" s="18">
        <v>3.4</v>
      </c>
      <c r="AC307" s="18">
        <v>3.2</v>
      </c>
      <c r="AD307" s="18">
        <v>3.5</v>
      </c>
      <c r="AE307" s="18">
        <v>3.3</v>
      </c>
      <c r="AF307" s="18">
        <v>4.5999999999999996</v>
      </c>
      <c r="AG307" s="18">
        <v>4.7</v>
      </c>
    </row>
    <row r="308" spans="1:33" s="19" customFormat="1" ht="13.5">
      <c r="A308" s="16" t="s">
        <v>280</v>
      </c>
      <c r="B308" s="17">
        <v>39462</v>
      </c>
      <c r="C308" s="17">
        <v>18139</v>
      </c>
      <c r="D308" s="17">
        <v>106419</v>
      </c>
      <c r="E308" s="17">
        <v>688461</v>
      </c>
      <c r="F308" s="17">
        <v>283099</v>
      </c>
      <c r="G308" s="17">
        <v>1135580</v>
      </c>
      <c r="H308" s="17">
        <v>13436952</v>
      </c>
      <c r="I308" s="17">
        <v>159451000</v>
      </c>
      <c r="J308" s="17">
        <v>38058</v>
      </c>
      <c r="K308" s="17">
        <v>17399</v>
      </c>
      <c r="L308" s="17">
        <v>102950</v>
      </c>
      <c r="M308" s="17">
        <v>666885</v>
      </c>
      <c r="N308" s="17">
        <v>273692</v>
      </c>
      <c r="O308" s="17">
        <v>1098984</v>
      </c>
      <c r="P308" s="17">
        <v>12832097</v>
      </c>
      <c r="Q308" s="17">
        <v>152385000</v>
      </c>
      <c r="R308" s="17">
        <v>1404</v>
      </c>
      <c r="S308" s="17">
        <v>740</v>
      </c>
      <c r="T308" s="17">
        <v>3469</v>
      </c>
      <c r="U308" s="17">
        <v>21576</v>
      </c>
      <c r="V308" s="17">
        <v>9407</v>
      </c>
      <c r="W308" s="17">
        <v>36596</v>
      </c>
      <c r="X308" s="17">
        <v>604855</v>
      </c>
      <c r="Y308" s="17">
        <v>7066000</v>
      </c>
      <c r="Z308" s="18">
        <v>3.6</v>
      </c>
      <c r="AA308" s="18">
        <v>4.0999999999999996</v>
      </c>
      <c r="AB308" s="18">
        <v>3.3</v>
      </c>
      <c r="AC308" s="18">
        <v>3.1</v>
      </c>
      <c r="AD308" s="18">
        <v>3.3</v>
      </c>
      <c r="AE308" s="18">
        <v>3.2</v>
      </c>
      <c r="AF308" s="18">
        <v>4.5</v>
      </c>
      <c r="AG308" s="18">
        <v>4.4000000000000004</v>
      </c>
    </row>
    <row r="309" spans="1:33" s="19" customFormat="1" ht="13.5">
      <c r="A309" s="16" t="s">
        <v>281</v>
      </c>
      <c r="B309" s="17">
        <v>39363</v>
      </c>
      <c r="C309" s="17">
        <v>18079</v>
      </c>
      <c r="D309" s="17">
        <v>106086</v>
      </c>
      <c r="E309" s="17">
        <v>686428</v>
      </c>
      <c r="F309" s="17">
        <v>282081</v>
      </c>
      <c r="G309" s="17">
        <v>1132037</v>
      </c>
      <c r="H309" s="17">
        <v>13420306</v>
      </c>
      <c r="I309" s="17">
        <v>158968000</v>
      </c>
      <c r="J309" s="17">
        <v>37945</v>
      </c>
      <c r="K309" s="17">
        <v>17346</v>
      </c>
      <c r="L309" s="17">
        <v>102613</v>
      </c>
      <c r="M309" s="17">
        <v>665122</v>
      </c>
      <c r="N309" s="17">
        <v>272586</v>
      </c>
      <c r="O309" s="17">
        <v>1095612</v>
      </c>
      <c r="P309" s="17">
        <v>12805069</v>
      </c>
      <c r="Q309" s="17">
        <v>151798000</v>
      </c>
      <c r="R309" s="17">
        <v>1418</v>
      </c>
      <c r="S309" s="17">
        <v>733</v>
      </c>
      <c r="T309" s="17">
        <v>3473</v>
      </c>
      <c r="U309" s="17">
        <v>21306</v>
      </c>
      <c r="V309" s="17">
        <v>9495</v>
      </c>
      <c r="W309" s="17">
        <v>36425</v>
      </c>
      <c r="X309" s="17">
        <v>615237</v>
      </c>
      <c r="Y309" s="17">
        <v>7170000</v>
      </c>
      <c r="Z309" s="18">
        <v>3.6</v>
      </c>
      <c r="AA309" s="18">
        <v>4.0999999999999996</v>
      </c>
      <c r="AB309" s="18">
        <v>3.3</v>
      </c>
      <c r="AC309" s="18">
        <v>3.1</v>
      </c>
      <c r="AD309" s="18">
        <v>3.4</v>
      </c>
      <c r="AE309" s="18">
        <v>3.2</v>
      </c>
      <c r="AF309" s="18">
        <v>4.5999999999999996</v>
      </c>
      <c r="AG309" s="18">
        <v>4.5</v>
      </c>
    </row>
    <row r="310" spans="1:33" s="19" customFormat="1" ht="13.5">
      <c r="A310" s="16" t="s">
        <v>282</v>
      </c>
      <c r="B310" s="17">
        <v>39096</v>
      </c>
      <c r="C310" s="17">
        <v>18027</v>
      </c>
      <c r="D310" s="17">
        <v>107828</v>
      </c>
      <c r="E310" s="17">
        <v>680818</v>
      </c>
      <c r="F310" s="17">
        <v>283400</v>
      </c>
      <c r="G310" s="17">
        <v>1129169</v>
      </c>
      <c r="H310" s="17">
        <v>13336486</v>
      </c>
      <c r="I310" s="17">
        <v>158676000</v>
      </c>
      <c r="J310" s="17">
        <v>37538</v>
      </c>
      <c r="K310" s="17">
        <v>17230</v>
      </c>
      <c r="L310" s="17">
        <v>103994</v>
      </c>
      <c r="M310" s="17">
        <v>657267</v>
      </c>
      <c r="N310" s="17">
        <v>272806</v>
      </c>
      <c r="O310" s="17">
        <v>1088835</v>
      </c>
      <c r="P310" s="17">
        <v>12665043</v>
      </c>
      <c r="Q310" s="17">
        <v>150527000</v>
      </c>
      <c r="R310" s="17">
        <v>1558</v>
      </c>
      <c r="S310" s="17">
        <v>797</v>
      </c>
      <c r="T310" s="17">
        <v>3834</v>
      </c>
      <c r="U310" s="17">
        <v>23551</v>
      </c>
      <c r="V310" s="17">
        <v>10594</v>
      </c>
      <c r="W310" s="17">
        <v>40334</v>
      </c>
      <c r="X310" s="17">
        <v>671443</v>
      </c>
      <c r="Y310" s="17">
        <v>8149000</v>
      </c>
      <c r="Z310" s="18">
        <v>4</v>
      </c>
      <c r="AA310" s="18">
        <v>4.4000000000000004</v>
      </c>
      <c r="AB310" s="18">
        <v>3.6</v>
      </c>
      <c r="AC310" s="18">
        <v>3.5</v>
      </c>
      <c r="AD310" s="18">
        <v>3.7</v>
      </c>
      <c r="AE310" s="18">
        <v>3.6</v>
      </c>
      <c r="AF310" s="18">
        <v>5</v>
      </c>
      <c r="AG310" s="18">
        <v>5.0999999999999996</v>
      </c>
    </row>
    <row r="311" spans="1:33" s="19" customFormat="1" ht="13.5">
      <c r="A311" s="16" t="s">
        <v>283</v>
      </c>
      <c r="B311" s="17">
        <v>39524</v>
      </c>
      <c r="C311" s="17">
        <v>18224</v>
      </c>
      <c r="D311" s="17">
        <v>108831</v>
      </c>
      <c r="E311" s="17">
        <v>687298</v>
      </c>
      <c r="F311" s="17">
        <v>285993</v>
      </c>
      <c r="G311" s="17">
        <v>1139870</v>
      </c>
      <c r="H311" s="17">
        <v>13435677</v>
      </c>
      <c r="I311" s="17">
        <v>159482000</v>
      </c>
      <c r="J311" s="17">
        <v>37933</v>
      </c>
      <c r="K311" s="17">
        <v>17406</v>
      </c>
      <c r="L311" s="17">
        <v>104949</v>
      </c>
      <c r="M311" s="17">
        <v>663221</v>
      </c>
      <c r="N311" s="17">
        <v>275187</v>
      </c>
      <c r="O311" s="17">
        <v>1098696</v>
      </c>
      <c r="P311" s="17">
        <v>12768349</v>
      </c>
      <c r="Q311" s="17">
        <v>151594000</v>
      </c>
      <c r="R311" s="17">
        <v>1591</v>
      </c>
      <c r="S311" s="17">
        <v>818</v>
      </c>
      <c r="T311" s="17">
        <v>3882</v>
      </c>
      <c r="U311" s="17">
        <v>24077</v>
      </c>
      <c r="V311" s="17">
        <v>10806</v>
      </c>
      <c r="W311" s="17">
        <v>41174</v>
      </c>
      <c r="X311" s="17">
        <v>667328</v>
      </c>
      <c r="Y311" s="17">
        <v>7887000</v>
      </c>
      <c r="Z311" s="18">
        <v>4</v>
      </c>
      <c r="AA311" s="18">
        <v>4.5</v>
      </c>
      <c r="AB311" s="18">
        <v>3.6</v>
      </c>
      <c r="AC311" s="18">
        <v>3.5</v>
      </c>
      <c r="AD311" s="18">
        <v>3.8</v>
      </c>
      <c r="AE311" s="18">
        <v>3.6</v>
      </c>
      <c r="AF311" s="18">
        <v>5</v>
      </c>
      <c r="AG311" s="18">
        <v>4.9000000000000004</v>
      </c>
    </row>
    <row r="312" spans="1:33" s="19" customFormat="1" ht="13.5">
      <c r="A312" s="16" t="s">
        <v>284</v>
      </c>
      <c r="B312" s="17">
        <v>39803</v>
      </c>
      <c r="C312" s="17">
        <v>18331</v>
      </c>
      <c r="D312" s="17">
        <v>109097</v>
      </c>
      <c r="E312" s="17">
        <v>688611</v>
      </c>
      <c r="F312" s="17">
        <v>286607</v>
      </c>
      <c r="G312" s="17">
        <v>1142449</v>
      </c>
      <c r="H312" s="17">
        <v>13454845</v>
      </c>
      <c r="I312" s="17">
        <v>159912000</v>
      </c>
      <c r="J312" s="17">
        <v>38225</v>
      </c>
      <c r="K312" s="17">
        <v>17531</v>
      </c>
      <c r="L312" s="17">
        <v>105487</v>
      </c>
      <c r="M312" s="17">
        <v>666001</v>
      </c>
      <c r="N312" s="17">
        <v>276531</v>
      </c>
      <c r="O312" s="17">
        <v>1103775</v>
      </c>
      <c r="P312" s="17">
        <v>12834232</v>
      </c>
      <c r="Q312" s="17">
        <v>152628000</v>
      </c>
      <c r="R312" s="17">
        <v>1578</v>
      </c>
      <c r="S312" s="17">
        <v>800</v>
      </c>
      <c r="T312" s="17">
        <v>3610</v>
      </c>
      <c r="U312" s="17">
        <v>22610</v>
      </c>
      <c r="V312" s="17">
        <v>10076</v>
      </c>
      <c r="W312" s="17">
        <v>38674</v>
      </c>
      <c r="X312" s="17">
        <v>620613</v>
      </c>
      <c r="Y312" s="17">
        <v>7284000</v>
      </c>
      <c r="Z312" s="18">
        <v>4</v>
      </c>
      <c r="AA312" s="18">
        <v>4.4000000000000004</v>
      </c>
      <c r="AB312" s="18">
        <v>3.3</v>
      </c>
      <c r="AC312" s="18">
        <v>3.3</v>
      </c>
      <c r="AD312" s="18">
        <v>3.5</v>
      </c>
      <c r="AE312" s="18">
        <v>3.4</v>
      </c>
      <c r="AF312" s="18">
        <v>4.5999999999999996</v>
      </c>
      <c r="AG312" s="18">
        <v>4.5999999999999996</v>
      </c>
    </row>
    <row r="313" spans="1:33" s="19" customFormat="1" ht="13.5">
      <c r="A313" s="16" t="s">
        <v>285</v>
      </c>
      <c r="B313" s="17">
        <v>39794</v>
      </c>
      <c r="C313" s="17">
        <v>18334</v>
      </c>
      <c r="D313" s="17">
        <v>109549</v>
      </c>
      <c r="E313" s="17">
        <v>691332</v>
      </c>
      <c r="F313" s="17">
        <v>287871</v>
      </c>
      <c r="G313" s="17">
        <v>1146880</v>
      </c>
      <c r="H313" s="17">
        <v>13473635</v>
      </c>
      <c r="I313" s="17">
        <v>159817000</v>
      </c>
      <c r="J313" s="17">
        <v>38508</v>
      </c>
      <c r="K313" s="17">
        <v>17664</v>
      </c>
      <c r="L313" s="17">
        <v>106353</v>
      </c>
      <c r="M313" s="17">
        <v>671449</v>
      </c>
      <c r="N313" s="17">
        <v>278916</v>
      </c>
      <c r="O313" s="17">
        <v>1112890</v>
      </c>
      <c r="P313" s="17">
        <v>12908783</v>
      </c>
      <c r="Q313" s="17">
        <v>153262000</v>
      </c>
      <c r="R313" s="17">
        <v>1286</v>
      </c>
      <c r="S313" s="17">
        <v>670</v>
      </c>
      <c r="T313" s="17">
        <v>3196</v>
      </c>
      <c r="U313" s="17">
        <v>19883</v>
      </c>
      <c r="V313" s="17">
        <v>8955</v>
      </c>
      <c r="W313" s="17">
        <v>33990</v>
      </c>
      <c r="X313" s="17">
        <v>564852</v>
      </c>
      <c r="Y313" s="17">
        <v>6555000</v>
      </c>
      <c r="Z313" s="18">
        <v>3.2</v>
      </c>
      <c r="AA313" s="18">
        <v>3.7</v>
      </c>
      <c r="AB313" s="18">
        <v>2.9</v>
      </c>
      <c r="AC313" s="18">
        <v>2.9</v>
      </c>
      <c r="AD313" s="18">
        <v>3.1</v>
      </c>
      <c r="AE313" s="18">
        <v>3</v>
      </c>
      <c r="AF313" s="18">
        <v>4.2</v>
      </c>
      <c r="AG313" s="18">
        <v>4.0999999999999996</v>
      </c>
    </row>
    <row r="314" spans="1:33" s="19" customFormat="1" ht="13.5">
      <c r="A314" s="16" t="s">
        <v>286</v>
      </c>
      <c r="B314" s="17">
        <v>39758</v>
      </c>
      <c r="C314" s="17">
        <v>18316</v>
      </c>
      <c r="D314" s="17">
        <v>109434</v>
      </c>
      <c r="E314" s="17">
        <v>690289</v>
      </c>
      <c r="F314" s="17">
        <v>287311</v>
      </c>
      <c r="G314" s="17">
        <v>1145108</v>
      </c>
      <c r="H314" s="17">
        <v>13428095</v>
      </c>
      <c r="I314" s="17">
        <v>159979000</v>
      </c>
      <c r="J314" s="17">
        <v>38432</v>
      </c>
      <c r="K314" s="17">
        <v>17628</v>
      </c>
      <c r="L314" s="17">
        <v>106105</v>
      </c>
      <c r="M314" s="17">
        <v>669890</v>
      </c>
      <c r="N314" s="17">
        <v>278206</v>
      </c>
      <c r="O314" s="17">
        <v>1110261</v>
      </c>
      <c r="P314" s="17">
        <v>12867797</v>
      </c>
      <c r="Q314" s="17">
        <v>153407000</v>
      </c>
      <c r="R314" s="17">
        <v>1326</v>
      </c>
      <c r="S314" s="17">
        <v>688</v>
      </c>
      <c r="T314" s="17">
        <v>3329</v>
      </c>
      <c r="U314" s="17">
        <v>20399</v>
      </c>
      <c r="V314" s="17">
        <v>9105</v>
      </c>
      <c r="W314" s="17">
        <v>34847</v>
      </c>
      <c r="X314" s="17">
        <v>560298</v>
      </c>
      <c r="Y314" s="17">
        <v>6572000</v>
      </c>
      <c r="Z314" s="18">
        <v>3.3</v>
      </c>
      <c r="AA314" s="18">
        <v>3.8</v>
      </c>
      <c r="AB314" s="18">
        <v>3</v>
      </c>
      <c r="AC314" s="18">
        <v>3</v>
      </c>
      <c r="AD314" s="18">
        <v>3.2</v>
      </c>
      <c r="AE314" s="18">
        <v>3</v>
      </c>
      <c r="AF314" s="18">
        <v>4.2</v>
      </c>
      <c r="AG314" s="18">
        <v>4.0999999999999996</v>
      </c>
    </row>
    <row r="315" spans="1:33" s="19" customFormat="1" ht="13.5">
      <c r="A315" s="16" t="s">
        <v>287</v>
      </c>
      <c r="B315" s="17">
        <v>40040</v>
      </c>
      <c r="C315" s="17">
        <v>18439</v>
      </c>
      <c r="D315" s="17">
        <v>110014</v>
      </c>
      <c r="E315" s="17">
        <v>693571</v>
      </c>
      <c r="F315" s="17">
        <v>288533</v>
      </c>
      <c r="G315" s="17">
        <v>1150597</v>
      </c>
      <c r="H315" s="17">
        <v>13483871</v>
      </c>
      <c r="I315" s="17">
        <v>161337000</v>
      </c>
      <c r="J315" s="17">
        <v>38460</v>
      </c>
      <c r="K315" s="17">
        <v>17643</v>
      </c>
      <c r="L315" s="17">
        <v>106266</v>
      </c>
      <c r="M315" s="17">
        <v>671300</v>
      </c>
      <c r="N315" s="17">
        <v>278572</v>
      </c>
      <c r="O315" s="17">
        <v>1112241</v>
      </c>
      <c r="P315" s="17">
        <v>12868632</v>
      </c>
      <c r="Q315" s="17">
        <v>154086000</v>
      </c>
      <c r="R315" s="17">
        <v>1580</v>
      </c>
      <c r="S315" s="17">
        <v>796</v>
      </c>
      <c r="T315" s="17">
        <v>3748</v>
      </c>
      <c r="U315" s="17">
        <v>22271</v>
      </c>
      <c r="V315" s="17">
        <v>9961</v>
      </c>
      <c r="W315" s="17">
        <v>38356</v>
      </c>
      <c r="X315" s="17">
        <v>615239</v>
      </c>
      <c r="Y315" s="17">
        <v>7250000</v>
      </c>
      <c r="Z315" s="18">
        <v>3.9</v>
      </c>
      <c r="AA315" s="18">
        <v>4.3</v>
      </c>
      <c r="AB315" s="18">
        <v>3.4</v>
      </c>
      <c r="AC315" s="18">
        <v>3.2</v>
      </c>
      <c r="AD315" s="18">
        <v>3.5</v>
      </c>
      <c r="AE315" s="18">
        <v>3.3</v>
      </c>
      <c r="AF315" s="18">
        <v>4.5999999999999996</v>
      </c>
      <c r="AG315" s="18">
        <v>4.5</v>
      </c>
    </row>
    <row r="316" spans="1:33" s="19" customFormat="1" ht="13.5">
      <c r="A316" s="16" t="s">
        <v>288</v>
      </c>
      <c r="B316" s="17">
        <v>40074</v>
      </c>
      <c r="C316" s="17">
        <v>18451</v>
      </c>
      <c r="D316" s="17">
        <v>110359</v>
      </c>
      <c r="E316" s="17">
        <v>696268</v>
      </c>
      <c r="F316" s="17">
        <v>289899</v>
      </c>
      <c r="G316" s="17">
        <v>1155051</v>
      </c>
      <c r="H316" s="17">
        <v>13501132</v>
      </c>
      <c r="I316" s="17">
        <v>161911000</v>
      </c>
      <c r="J316" s="17">
        <v>38481</v>
      </c>
      <c r="K316" s="17">
        <v>17666</v>
      </c>
      <c r="L316" s="17">
        <v>106659</v>
      </c>
      <c r="M316" s="17">
        <v>673844</v>
      </c>
      <c r="N316" s="17">
        <v>279969</v>
      </c>
      <c r="O316" s="17">
        <v>1116619</v>
      </c>
      <c r="P316" s="17">
        <v>12896315</v>
      </c>
      <c r="Q316" s="17">
        <v>154470000</v>
      </c>
      <c r="R316" s="17">
        <v>1593</v>
      </c>
      <c r="S316" s="17">
        <v>785</v>
      </c>
      <c r="T316" s="17">
        <v>3700</v>
      </c>
      <c r="U316" s="17">
        <v>22424</v>
      </c>
      <c r="V316" s="17">
        <v>9930</v>
      </c>
      <c r="W316" s="17">
        <v>38432</v>
      </c>
      <c r="X316" s="17">
        <v>604817</v>
      </c>
      <c r="Y316" s="17">
        <v>7441000</v>
      </c>
      <c r="Z316" s="18">
        <v>4</v>
      </c>
      <c r="AA316" s="18">
        <v>4.3</v>
      </c>
      <c r="AB316" s="18">
        <v>3.4</v>
      </c>
      <c r="AC316" s="18">
        <v>3.2</v>
      </c>
      <c r="AD316" s="18">
        <v>3.4</v>
      </c>
      <c r="AE316" s="18">
        <v>3.3</v>
      </c>
      <c r="AF316" s="18">
        <v>4.5</v>
      </c>
      <c r="AG316" s="18">
        <v>4.5999999999999996</v>
      </c>
    </row>
    <row r="317" spans="1:33" s="19" customFormat="1" ht="13.5">
      <c r="A317" s="16" t="s">
        <v>289</v>
      </c>
      <c r="B317" s="17">
        <v>40013</v>
      </c>
      <c r="C317" s="17">
        <v>18389</v>
      </c>
      <c r="D317" s="17">
        <v>109945</v>
      </c>
      <c r="E317" s="17">
        <v>693631</v>
      </c>
      <c r="F317" s="17">
        <v>288796</v>
      </c>
      <c r="G317" s="17">
        <v>1150774</v>
      </c>
      <c r="H317" s="17">
        <v>13482083</v>
      </c>
      <c r="I317" s="17">
        <v>160863000</v>
      </c>
      <c r="J317" s="17">
        <v>38390</v>
      </c>
      <c r="K317" s="17">
        <v>17619</v>
      </c>
      <c r="L317" s="17">
        <v>106262</v>
      </c>
      <c r="M317" s="17">
        <v>671138</v>
      </c>
      <c r="N317" s="17">
        <v>278837</v>
      </c>
      <c r="O317" s="17">
        <v>1112246</v>
      </c>
      <c r="P317" s="17">
        <v>12875772</v>
      </c>
      <c r="Q317" s="17">
        <v>153576000</v>
      </c>
      <c r="R317" s="17">
        <v>1623</v>
      </c>
      <c r="S317" s="17">
        <v>770</v>
      </c>
      <c r="T317" s="17">
        <v>3683</v>
      </c>
      <c r="U317" s="17">
        <v>22493</v>
      </c>
      <c r="V317" s="17">
        <v>9959</v>
      </c>
      <c r="W317" s="17">
        <v>38528</v>
      </c>
      <c r="X317" s="17">
        <v>606311</v>
      </c>
      <c r="Y317" s="17">
        <v>7287000</v>
      </c>
      <c r="Z317" s="18">
        <v>4.0999999999999996</v>
      </c>
      <c r="AA317" s="18">
        <v>4.2</v>
      </c>
      <c r="AB317" s="18">
        <v>3.3</v>
      </c>
      <c r="AC317" s="18">
        <v>3.2</v>
      </c>
      <c r="AD317" s="18">
        <v>3.4</v>
      </c>
      <c r="AE317" s="18">
        <v>3.3</v>
      </c>
      <c r="AF317" s="18">
        <v>4.5</v>
      </c>
      <c r="AG317" s="18">
        <v>4.5</v>
      </c>
    </row>
    <row r="318" spans="1:33" s="19" customFormat="1" ht="13.5">
      <c r="A318" s="16" t="s">
        <v>290</v>
      </c>
      <c r="B318" s="17">
        <v>40102</v>
      </c>
      <c r="C318" s="17">
        <v>18452</v>
      </c>
      <c r="D318" s="17">
        <v>110768</v>
      </c>
      <c r="E318" s="17">
        <v>699035</v>
      </c>
      <c r="F318" s="17">
        <v>291181</v>
      </c>
      <c r="G318" s="17">
        <v>1159538</v>
      </c>
      <c r="H318" s="17">
        <v>13532848</v>
      </c>
      <c r="I318" s="17">
        <v>161049000</v>
      </c>
      <c r="J318" s="17">
        <v>38744</v>
      </c>
      <c r="K318" s="17">
        <v>17787</v>
      </c>
      <c r="L318" s="17">
        <v>107434</v>
      </c>
      <c r="M318" s="17">
        <v>678588</v>
      </c>
      <c r="N318" s="17">
        <v>282128</v>
      </c>
      <c r="O318" s="17">
        <v>1124681</v>
      </c>
      <c r="P318" s="17">
        <v>12971539</v>
      </c>
      <c r="Q318" s="17">
        <v>154494000</v>
      </c>
      <c r="R318" s="17">
        <v>1358</v>
      </c>
      <c r="S318" s="17">
        <v>665</v>
      </c>
      <c r="T318" s="17">
        <v>3334</v>
      </c>
      <c r="U318" s="17">
        <v>20447</v>
      </c>
      <c r="V318" s="17">
        <v>9053</v>
      </c>
      <c r="W318" s="17">
        <v>34857</v>
      </c>
      <c r="X318" s="17">
        <v>561309</v>
      </c>
      <c r="Y318" s="17">
        <v>6556000</v>
      </c>
      <c r="Z318" s="18">
        <v>3.4</v>
      </c>
      <c r="AA318" s="18">
        <v>3.6</v>
      </c>
      <c r="AB318" s="18">
        <v>3</v>
      </c>
      <c r="AC318" s="18">
        <v>2.9</v>
      </c>
      <c r="AD318" s="18">
        <v>3.1</v>
      </c>
      <c r="AE318" s="18">
        <v>3</v>
      </c>
      <c r="AF318" s="18">
        <v>4.0999999999999996</v>
      </c>
      <c r="AG318" s="18">
        <v>4.0999999999999996</v>
      </c>
    </row>
    <row r="319" spans="1:33" s="19" customFormat="1" ht="13.5">
      <c r="A319" s="16" t="s">
        <v>291</v>
      </c>
      <c r="B319" s="17">
        <v>40118</v>
      </c>
      <c r="C319" s="17">
        <v>18462</v>
      </c>
      <c r="D319" s="17">
        <v>110680</v>
      </c>
      <c r="E319" s="17">
        <v>698239</v>
      </c>
      <c r="F319" s="17">
        <v>290747</v>
      </c>
      <c r="G319" s="17">
        <v>1158246</v>
      </c>
      <c r="H319" s="17">
        <v>13476054</v>
      </c>
      <c r="I319" s="17">
        <v>160465000</v>
      </c>
      <c r="J319" s="17">
        <v>38874</v>
      </c>
      <c r="K319" s="17">
        <v>17839</v>
      </c>
      <c r="L319" s="17">
        <v>107587</v>
      </c>
      <c r="M319" s="17">
        <v>679442</v>
      </c>
      <c r="N319" s="17">
        <v>282329</v>
      </c>
      <c r="O319" s="17">
        <v>1126071</v>
      </c>
      <c r="P319" s="17">
        <v>12968331</v>
      </c>
      <c r="Q319" s="17">
        <v>154223000</v>
      </c>
      <c r="R319" s="17">
        <v>1244</v>
      </c>
      <c r="S319" s="17">
        <v>623</v>
      </c>
      <c r="T319" s="17">
        <v>3093</v>
      </c>
      <c r="U319" s="17">
        <v>18797</v>
      </c>
      <c r="V319" s="17">
        <v>8418</v>
      </c>
      <c r="W319" s="17">
        <v>32175</v>
      </c>
      <c r="X319" s="17">
        <v>507723</v>
      </c>
      <c r="Y319" s="17">
        <v>6242000</v>
      </c>
      <c r="Z319" s="18">
        <v>3.1</v>
      </c>
      <c r="AA319" s="18">
        <v>3.4</v>
      </c>
      <c r="AB319" s="18">
        <v>2.8</v>
      </c>
      <c r="AC319" s="18">
        <v>2.7</v>
      </c>
      <c r="AD319" s="18">
        <v>2.9</v>
      </c>
      <c r="AE319" s="18">
        <v>2.8</v>
      </c>
      <c r="AF319" s="18">
        <v>3.8</v>
      </c>
      <c r="AG319" s="18">
        <v>3.9</v>
      </c>
    </row>
    <row r="320" spans="1:33" s="19" customFormat="1" ht="13.5">
      <c r="A320" s="16" t="s">
        <v>292</v>
      </c>
      <c r="B320" s="17">
        <v>40235</v>
      </c>
      <c r="C320" s="17">
        <v>18534</v>
      </c>
      <c r="D320" s="17">
        <v>111164</v>
      </c>
      <c r="E320" s="17">
        <v>701455</v>
      </c>
      <c r="F320" s="17">
        <v>291851</v>
      </c>
      <c r="G320" s="17">
        <v>1163239</v>
      </c>
      <c r="H320" s="17">
        <v>13551520</v>
      </c>
      <c r="I320" s="17">
        <v>160466000</v>
      </c>
      <c r="J320" s="17">
        <v>38915</v>
      </c>
      <c r="K320" s="17">
        <v>17864</v>
      </c>
      <c r="L320" s="17">
        <v>107857</v>
      </c>
      <c r="M320" s="17">
        <v>681572</v>
      </c>
      <c r="N320" s="17">
        <v>283040</v>
      </c>
      <c r="O320" s="17">
        <v>1129248</v>
      </c>
      <c r="P320" s="17">
        <v>13019410</v>
      </c>
      <c r="Q320" s="17">
        <v>154180000</v>
      </c>
      <c r="R320" s="17">
        <v>1320</v>
      </c>
      <c r="S320" s="17">
        <v>670</v>
      </c>
      <c r="T320" s="17">
        <v>3307</v>
      </c>
      <c r="U320" s="17">
        <v>19883</v>
      </c>
      <c r="V320" s="17">
        <v>8811</v>
      </c>
      <c r="W320" s="17">
        <v>33991</v>
      </c>
      <c r="X320" s="17">
        <v>532110</v>
      </c>
      <c r="Y320" s="17">
        <v>6286000</v>
      </c>
      <c r="Z320" s="18">
        <v>3.3</v>
      </c>
      <c r="AA320" s="18">
        <v>3.6</v>
      </c>
      <c r="AB320" s="18">
        <v>3</v>
      </c>
      <c r="AC320" s="18">
        <v>2.8</v>
      </c>
      <c r="AD320" s="18">
        <v>3</v>
      </c>
      <c r="AE320" s="18">
        <v>2.9</v>
      </c>
      <c r="AF320" s="18">
        <v>3.9</v>
      </c>
      <c r="AG320" s="18">
        <v>3.9</v>
      </c>
    </row>
    <row r="321" spans="1:33" s="19" customFormat="1" ht="13.5">
      <c r="A321" s="16" t="s">
        <v>293</v>
      </c>
      <c r="B321" s="17">
        <v>40184</v>
      </c>
      <c r="C321" s="17">
        <v>18491</v>
      </c>
      <c r="D321" s="17">
        <v>110953</v>
      </c>
      <c r="E321" s="17">
        <v>700546</v>
      </c>
      <c r="F321" s="17">
        <v>291078</v>
      </c>
      <c r="G321" s="17">
        <v>1161252</v>
      </c>
      <c r="H321" s="17">
        <v>13531647</v>
      </c>
      <c r="I321" s="17">
        <v>159880000</v>
      </c>
      <c r="J321" s="17">
        <v>38926</v>
      </c>
      <c r="K321" s="17">
        <v>17865</v>
      </c>
      <c r="L321" s="17">
        <v>107790</v>
      </c>
      <c r="M321" s="17">
        <v>681507</v>
      </c>
      <c r="N321" s="17">
        <v>282610</v>
      </c>
      <c r="O321" s="17">
        <v>1128698</v>
      </c>
      <c r="P321" s="17">
        <v>13012095</v>
      </c>
      <c r="Q321" s="17">
        <v>153602000</v>
      </c>
      <c r="R321" s="17">
        <v>1258</v>
      </c>
      <c r="S321" s="17">
        <v>626</v>
      </c>
      <c r="T321" s="17">
        <v>3163</v>
      </c>
      <c r="U321" s="17">
        <v>19039</v>
      </c>
      <c r="V321" s="17">
        <v>8468</v>
      </c>
      <c r="W321" s="17">
        <v>32554</v>
      </c>
      <c r="X321" s="17">
        <v>519552</v>
      </c>
      <c r="Y321" s="17">
        <v>6278000</v>
      </c>
      <c r="Z321" s="18">
        <v>3.1</v>
      </c>
      <c r="AA321" s="18">
        <v>3.4</v>
      </c>
      <c r="AB321" s="18">
        <v>2.9</v>
      </c>
      <c r="AC321" s="18">
        <v>2.7</v>
      </c>
      <c r="AD321" s="18">
        <v>2.9</v>
      </c>
      <c r="AE321" s="18">
        <v>2.8</v>
      </c>
      <c r="AF321" s="18">
        <v>3.8</v>
      </c>
      <c r="AG321" s="18">
        <v>3.9</v>
      </c>
    </row>
    <row r="322" spans="1:33" s="19" customFormat="1" ht="13.5">
      <c r="A322" s="16" t="s">
        <v>294</v>
      </c>
      <c r="B322" s="17">
        <v>40481</v>
      </c>
      <c r="C322" s="17">
        <v>18554</v>
      </c>
      <c r="D322" s="17">
        <v>113046</v>
      </c>
      <c r="E322" s="17">
        <v>700468</v>
      </c>
      <c r="F322" s="17">
        <v>295827</v>
      </c>
      <c r="G322" s="17">
        <v>1168376</v>
      </c>
      <c r="H322" s="17">
        <v>13551579</v>
      </c>
      <c r="I322" s="17">
        <v>160037000</v>
      </c>
      <c r="J322" s="17">
        <v>39068</v>
      </c>
      <c r="K322" s="17">
        <v>17850</v>
      </c>
      <c r="L322" s="17">
        <v>109506</v>
      </c>
      <c r="M322" s="17">
        <v>679247</v>
      </c>
      <c r="N322" s="17">
        <v>286282</v>
      </c>
      <c r="O322" s="17">
        <v>1131953</v>
      </c>
      <c r="P322" s="17">
        <v>12969210</v>
      </c>
      <c r="Q322" s="17">
        <v>152848000</v>
      </c>
      <c r="R322" s="17">
        <v>1413</v>
      </c>
      <c r="S322" s="17">
        <v>704</v>
      </c>
      <c r="T322" s="17">
        <v>3540</v>
      </c>
      <c r="U322" s="17">
        <v>21221</v>
      </c>
      <c r="V322" s="17">
        <v>9545</v>
      </c>
      <c r="W322" s="17">
        <v>36423</v>
      </c>
      <c r="X322" s="17">
        <v>582369</v>
      </c>
      <c r="Y322" s="17">
        <v>7189000</v>
      </c>
      <c r="Z322" s="18">
        <v>3.5</v>
      </c>
      <c r="AA322" s="18">
        <v>3.8</v>
      </c>
      <c r="AB322" s="18">
        <v>3.1</v>
      </c>
      <c r="AC322" s="18">
        <v>3</v>
      </c>
      <c r="AD322" s="18">
        <v>3.2</v>
      </c>
      <c r="AE322" s="18">
        <v>3.1</v>
      </c>
      <c r="AF322" s="18">
        <v>4.3</v>
      </c>
      <c r="AG322" s="18">
        <v>4.5</v>
      </c>
    </row>
    <row r="323" spans="1:33" s="19" customFormat="1" ht="13.5">
      <c r="A323" s="16" t="s">
        <v>295</v>
      </c>
      <c r="B323" s="17">
        <v>41012</v>
      </c>
      <c r="C323" s="17">
        <v>18802</v>
      </c>
      <c r="D323" s="17">
        <v>114457</v>
      </c>
      <c r="E323" s="17">
        <v>709037</v>
      </c>
      <c r="F323" s="17">
        <v>299749</v>
      </c>
      <c r="G323" s="17">
        <v>1183057</v>
      </c>
      <c r="H323" s="17">
        <v>13698581</v>
      </c>
      <c r="I323" s="17">
        <v>161494000</v>
      </c>
      <c r="J323" s="17">
        <v>39578</v>
      </c>
      <c r="K323" s="17">
        <v>18083</v>
      </c>
      <c r="L323" s="17">
        <v>110879</v>
      </c>
      <c r="M323" s="17">
        <v>687382</v>
      </c>
      <c r="N323" s="17">
        <v>289962</v>
      </c>
      <c r="O323" s="17">
        <v>1145884</v>
      </c>
      <c r="P323" s="17">
        <v>13119974</v>
      </c>
      <c r="Q323" s="17">
        <v>154403000</v>
      </c>
      <c r="R323" s="17">
        <v>1434</v>
      </c>
      <c r="S323" s="17">
        <v>719</v>
      </c>
      <c r="T323" s="17">
        <v>3578</v>
      </c>
      <c r="U323" s="17">
        <v>21655</v>
      </c>
      <c r="V323" s="17">
        <v>9787</v>
      </c>
      <c r="W323" s="17">
        <v>37173</v>
      </c>
      <c r="X323" s="17">
        <v>578607</v>
      </c>
      <c r="Y323" s="17">
        <v>7091000</v>
      </c>
      <c r="Z323" s="18">
        <v>3.5</v>
      </c>
      <c r="AA323" s="18">
        <v>3.8</v>
      </c>
      <c r="AB323" s="18">
        <v>3.1</v>
      </c>
      <c r="AC323" s="18">
        <v>3.1</v>
      </c>
      <c r="AD323" s="18">
        <v>3.3</v>
      </c>
      <c r="AE323" s="18">
        <v>3.1</v>
      </c>
      <c r="AF323" s="18">
        <v>4.2</v>
      </c>
      <c r="AG323" s="18">
        <v>4.4000000000000004</v>
      </c>
    </row>
    <row r="324" spans="1:33" s="19" customFormat="1" ht="13.5">
      <c r="A324" s="16" t="s">
        <v>296</v>
      </c>
      <c r="B324" s="17">
        <v>41254</v>
      </c>
      <c r="C324" s="17">
        <v>18889</v>
      </c>
      <c r="D324" s="17">
        <v>114432</v>
      </c>
      <c r="E324" s="17">
        <v>709029</v>
      </c>
      <c r="F324" s="17">
        <v>299326</v>
      </c>
      <c r="G324" s="17">
        <v>1182930</v>
      </c>
      <c r="H324" s="17">
        <v>13684912</v>
      </c>
      <c r="I324" s="17">
        <v>161548000</v>
      </c>
      <c r="J324" s="17">
        <v>39733</v>
      </c>
      <c r="K324" s="17">
        <v>18141</v>
      </c>
      <c r="L324" s="17">
        <v>110980</v>
      </c>
      <c r="M324" s="17">
        <v>687898</v>
      </c>
      <c r="N324" s="17">
        <v>289878</v>
      </c>
      <c r="O324" s="17">
        <v>1146630</v>
      </c>
      <c r="P324" s="17">
        <v>13132056</v>
      </c>
      <c r="Q324" s="17">
        <v>154877000</v>
      </c>
      <c r="R324" s="17">
        <v>1521</v>
      </c>
      <c r="S324" s="17">
        <v>748</v>
      </c>
      <c r="T324" s="17">
        <v>3452</v>
      </c>
      <c r="U324" s="17">
        <v>21131</v>
      </c>
      <c r="V324" s="17">
        <v>9448</v>
      </c>
      <c r="W324" s="17">
        <v>36300</v>
      </c>
      <c r="X324" s="17">
        <v>552856</v>
      </c>
      <c r="Y324" s="17">
        <v>6671000</v>
      </c>
      <c r="Z324" s="18">
        <v>3.7</v>
      </c>
      <c r="AA324" s="18">
        <v>4</v>
      </c>
      <c r="AB324" s="18">
        <v>3</v>
      </c>
      <c r="AC324" s="18">
        <v>3</v>
      </c>
      <c r="AD324" s="18">
        <v>3.2</v>
      </c>
      <c r="AE324" s="18">
        <v>3.1</v>
      </c>
      <c r="AF324" s="18">
        <v>4</v>
      </c>
      <c r="AG324" s="18">
        <v>4.0999999999999996</v>
      </c>
    </row>
    <row r="325" spans="1:33" s="19" customFormat="1" ht="13.5">
      <c r="A325" s="16" t="s">
        <v>297</v>
      </c>
      <c r="B325" s="17">
        <v>41183</v>
      </c>
      <c r="C325" s="17">
        <v>18858</v>
      </c>
      <c r="D325" s="17">
        <v>114749</v>
      </c>
      <c r="E325" s="17">
        <v>711521</v>
      </c>
      <c r="F325" s="17">
        <v>300507</v>
      </c>
      <c r="G325" s="17">
        <v>1186818</v>
      </c>
      <c r="H325" s="17">
        <v>13688513</v>
      </c>
      <c r="I325" s="17">
        <v>161280000</v>
      </c>
      <c r="J325" s="17">
        <v>39918</v>
      </c>
      <c r="K325" s="17">
        <v>18232</v>
      </c>
      <c r="L325" s="17">
        <v>111692</v>
      </c>
      <c r="M325" s="17">
        <v>692502</v>
      </c>
      <c r="N325" s="17">
        <v>291886</v>
      </c>
      <c r="O325" s="17">
        <v>1154230</v>
      </c>
      <c r="P325" s="17">
        <v>13180560</v>
      </c>
      <c r="Q325" s="17">
        <v>155348000</v>
      </c>
      <c r="R325" s="17">
        <v>1265</v>
      </c>
      <c r="S325" s="17">
        <v>626</v>
      </c>
      <c r="T325" s="17">
        <v>3057</v>
      </c>
      <c r="U325" s="17">
        <v>19019</v>
      </c>
      <c r="V325" s="17">
        <v>8621</v>
      </c>
      <c r="W325" s="17">
        <v>32588</v>
      </c>
      <c r="X325" s="17">
        <v>507953</v>
      </c>
      <c r="Y325" s="17">
        <v>5932000</v>
      </c>
      <c r="Z325" s="18">
        <v>3.1</v>
      </c>
      <c r="AA325" s="18">
        <v>3.3</v>
      </c>
      <c r="AB325" s="18">
        <v>2.7</v>
      </c>
      <c r="AC325" s="18">
        <v>2.7</v>
      </c>
      <c r="AD325" s="18">
        <v>2.9</v>
      </c>
      <c r="AE325" s="18">
        <v>2.7</v>
      </c>
      <c r="AF325" s="18">
        <v>3.7</v>
      </c>
      <c r="AG325" s="18">
        <v>3.7</v>
      </c>
    </row>
    <row r="326" spans="1:33" s="19" customFormat="1" ht="13.5">
      <c r="A326" s="16" t="s">
        <v>298</v>
      </c>
      <c r="B326" s="17">
        <v>41228</v>
      </c>
      <c r="C326" s="17">
        <v>18860</v>
      </c>
      <c r="D326" s="17">
        <v>114785</v>
      </c>
      <c r="E326" s="17">
        <v>710596</v>
      </c>
      <c r="F326" s="17">
        <v>300418</v>
      </c>
      <c r="G326" s="17">
        <v>1185887</v>
      </c>
      <c r="H326" s="17">
        <v>13670454</v>
      </c>
      <c r="I326" s="17">
        <v>161765000</v>
      </c>
      <c r="J326" s="17">
        <v>39966</v>
      </c>
      <c r="K326" s="17">
        <v>18249</v>
      </c>
      <c r="L326" s="17">
        <v>111677</v>
      </c>
      <c r="M326" s="17">
        <v>691891</v>
      </c>
      <c r="N326" s="17">
        <v>291888</v>
      </c>
      <c r="O326" s="17">
        <v>1153671</v>
      </c>
      <c r="P326" s="17">
        <v>13173790</v>
      </c>
      <c r="Q326" s="17">
        <v>156009000</v>
      </c>
      <c r="R326" s="17">
        <v>1262</v>
      </c>
      <c r="S326" s="17">
        <v>611</v>
      </c>
      <c r="T326" s="17">
        <v>3108</v>
      </c>
      <c r="U326" s="17">
        <v>18705</v>
      </c>
      <c r="V326" s="17">
        <v>8530</v>
      </c>
      <c r="W326" s="17">
        <v>32216</v>
      </c>
      <c r="X326" s="17">
        <v>496664</v>
      </c>
      <c r="Y326" s="17">
        <v>5756000</v>
      </c>
      <c r="Z326" s="18">
        <v>3.1</v>
      </c>
      <c r="AA326" s="18">
        <v>3.2</v>
      </c>
      <c r="AB326" s="18">
        <v>2.7</v>
      </c>
      <c r="AC326" s="18">
        <v>2.6</v>
      </c>
      <c r="AD326" s="18">
        <v>2.8</v>
      </c>
      <c r="AE326" s="18">
        <v>2.7</v>
      </c>
      <c r="AF326" s="18">
        <v>3.6</v>
      </c>
      <c r="AG326" s="18">
        <v>3.6</v>
      </c>
    </row>
    <row r="327" spans="1:33" s="19" customFormat="1" ht="13.5">
      <c r="A327" s="16" t="s">
        <v>299</v>
      </c>
      <c r="B327" s="17">
        <v>41682</v>
      </c>
      <c r="C327" s="17">
        <v>19068</v>
      </c>
      <c r="D327" s="17">
        <v>115913</v>
      </c>
      <c r="E327" s="17">
        <v>716559</v>
      </c>
      <c r="F327" s="17">
        <v>303308</v>
      </c>
      <c r="G327" s="17">
        <v>1196530</v>
      </c>
      <c r="H327" s="17">
        <v>13762598</v>
      </c>
      <c r="I327" s="17">
        <v>163277000</v>
      </c>
      <c r="J327" s="17">
        <v>40038</v>
      </c>
      <c r="K327" s="17">
        <v>18288</v>
      </c>
      <c r="L327" s="17">
        <v>112040</v>
      </c>
      <c r="M327" s="17">
        <v>694087</v>
      </c>
      <c r="N327" s="17">
        <v>293052</v>
      </c>
      <c r="O327" s="17">
        <v>1157505</v>
      </c>
      <c r="P327" s="17">
        <v>13174145</v>
      </c>
      <c r="Q327" s="17">
        <v>156465000</v>
      </c>
      <c r="R327" s="17">
        <v>1644</v>
      </c>
      <c r="S327" s="17">
        <v>780</v>
      </c>
      <c r="T327" s="17">
        <v>3873</v>
      </c>
      <c r="U327" s="17">
        <v>22472</v>
      </c>
      <c r="V327" s="17">
        <v>10256</v>
      </c>
      <c r="W327" s="17">
        <v>39025</v>
      </c>
      <c r="X327" s="17">
        <v>588453</v>
      </c>
      <c r="Y327" s="17">
        <v>6812000</v>
      </c>
      <c r="Z327" s="18">
        <v>3.9</v>
      </c>
      <c r="AA327" s="18">
        <v>4.0999999999999996</v>
      </c>
      <c r="AB327" s="18">
        <v>3.3</v>
      </c>
      <c r="AC327" s="18">
        <v>3.1</v>
      </c>
      <c r="AD327" s="18">
        <v>3.4</v>
      </c>
      <c r="AE327" s="18">
        <v>3.3</v>
      </c>
      <c r="AF327" s="18">
        <v>4.3</v>
      </c>
      <c r="AG327" s="18">
        <v>4.2</v>
      </c>
    </row>
    <row r="328" spans="1:33" s="19" customFormat="1" ht="13.5">
      <c r="A328" s="16" t="s">
        <v>300</v>
      </c>
      <c r="B328" s="17">
        <v>41654</v>
      </c>
      <c r="C328" s="17">
        <v>19077</v>
      </c>
      <c r="D328" s="17">
        <v>115847</v>
      </c>
      <c r="E328" s="17">
        <v>716996</v>
      </c>
      <c r="F328" s="17">
        <v>303330</v>
      </c>
      <c r="G328" s="17">
        <v>1196904</v>
      </c>
      <c r="H328" s="17">
        <v>13774390</v>
      </c>
      <c r="I328" s="17">
        <v>163734000</v>
      </c>
      <c r="J328" s="17">
        <v>40033</v>
      </c>
      <c r="K328" s="17">
        <v>18292</v>
      </c>
      <c r="L328" s="17">
        <v>112163</v>
      </c>
      <c r="M328" s="17">
        <v>695099</v>
      </c>
      <c r="N328" s="17">
        <v>293433</v>
      </c>
      <c r="O328" s="17">
        <v>1159020</v>
      </c>
      <c r="P328" s="17">
        <v>13206640</v>
      </c>
      <c r="Q328" s="17">
        <v>157004000</v>
      </c>
      <c r="R328" s="17">
        <v>1621</v>
      </c>
      <c r="S328" s="17">
        <v>785</v>
      </c>
      <c r="T328" s="17">
        <v>3684</v>
      </c>
      <c r="U328" s="17">
        <v>21897</v>
      </c>
      <c r="V328" s="17">
        <v>9897</v>
      </c>
      <c r="W328" s="17">
        <v>37884</v>
      </c>
      <c r="X328" s="17">
        <v>567750</v>
      </c>
      <c r="Y328" s="17">
        <v>6730000</v>
      </c>
      <c r="Z328" s="18">
        <v>3.9</v>
      </c>
      <c r="AA328" s="18">
        <v>4.0999999999999996</v>
      </c>
      <c r="AB328" s="18">
        <v>3.2</v>
      </c>
      <c r="AC328" s="18">
        <v>3.1</v>
      </c>
      <c r="AD328" s="18">
        <v>3.3</v>
      </c>
      <c r="AE328" s="18">
        <v>3.2</v>
      </c>
      <c r="AF328" s="18">
        <v>4.0999999999999996</v>
      </c>
      <c r="AG328" s="18">
        <v>4.0999999999999996</v>
      </c>
    </row>
    <row r="329" spans="1:33" s="19" customFormat="1" ht="13.5">
      <c r="A329" s="16" t="s">
        <v>301</v>
      </c>
      <c r="B329" s="17">
        <v>41230</v>
      </c>
      <c r="C329" s="17">
        <v>18897</v>
      </c>
      <c r="D329" s="17">
        <v>114931</v>
      </c>
      <c r="E329" s="17">
        <v>710509</v>
      </c>
      <c r="F329" s="17">
        <v>300801</v>
      </c>
      <c r="G329" s="17">
        <v>1186368</v>
      </c>
      <c r="H329" s="17">
        <v>13668644</v>
      </c>
      <c r="I329" s="17">
        <v>161909000</v>
      </c>
      <c r="J329" s="17">
        <v>39788</v>
      </c>
      <c r="K329" s="17">
        <v>18173</v>
      </c>
      <c r="L329" s="17">
        <v>111296</v>
      </c>
      <c r="M329" s="17">
        <v>689202</v>
      </c>
      <c r="N329" s="17">
        <v>291169</v>
      </c>
      <c r="O329" s="17">
        <v>1149628</v>
      </c>
      <c r="P329" s="17">
        <v>13123887</v>
      </c>
      <c r="Q329" s="17">
        <v>155539000</v>
      </c>
      <c r="R329" s="17">
        <v>1442</v>
      </c>
      <c r="S329" s="17">
        <v>724</v>
      </c>
      <c r="T329" s="17">
        <v>3635</v>
      </c>
      <c r="U329" s="17">
        <v>21307</v>
      </c>
      <c r="V329" s="17">
        <v>9632</v>
      </c>
      <c r="W329" s="17">
        <v>36740</v>
      </c>
      <c r="X329" s="17">
        <v>544757</v>
      </c>
      <c r="Y329" s="17">
        <v>6370000</v>
      </c>
      <c r="Z329" s="18">
        <v>3.5</v>
      </c>
      <c r="AA329" s="18">
        <v>3.8</v>
      </c>
      <c r="AB329" s="18">
        <v>3.2</v>
      </c>
      <c r="AC329" s="18">
        <v>3</v>
      </c>
      <c r="AD329" s="18">
        <v>3.2</v>
      </c>
      <c r="AE329" s="18">
        <v>3.1</v>
      </c>
      <c r="AF329" s="18">
        <v>4</v>
      </c>
      <c r="AG329" s="18">
        <v>3.9</v>
      </c>
    </row>
    <row r="330" spans="1:33" s="19" customFormat="1" ht="13.5">
      <c r="A330" s="16" t="s">
        <v>302</v>
      </c>
      <c r="B330" s="17">
        <v>41341</v>
      </c>
      <c r="C330" s="17">
        <v>18955</v>
      </c>
      <c r="D330" s="17">
        <v>115384</v>
      </c>
      <c r="E330" s="17">
        <v>714044</v>
      </c>
      <c r="F330" s="17">
        <v>302309</v>
      </c>
      <c r="G330" s="17">
        <v>1192033</v>
      </c>
      <c r="H330" s="17">
        <v>13695181</v>
      </c>
      <c r="I330" s="17">
        <v>161958000</v>
      </c>
      <c r="J330" s="17">
        <v>39987</v>
      </c>
      <c r="K330" s="17">
        <v>18268</v>
      </c>
      <c r="L330" s="17">
        <v>111973</v>
      </c>
      <c r="M330" s="17">
        <v>693483</v>
      </c>
      <c r="N330" s="17">
        <v>293043</v>
      </c>
      <c r="O330" s="17">
        <v>1156754</v>
      </c>
      <c r="P330" s="17">
        <v>13176122</v>
      </c>
      <c r="Q330" s="17">
        <v>156191000</v>
      </c>
      <c r="R330" s="17">
        <v>1354</v>
      </c>
      <c r="S330" s="17">
        <v>687</v>
      </c>
      <c r="T330" s="17">
        <v>3411</v>
      </c>
      <c r="U330" s="17">
        <v>20561</v>
      </c>
      <c r="V330" s="17">
        <v>9266</v>
      </c>
      <c r="W330" s="17">
        <v>35279</v>
      </c>
      <c r="X330" s="17">
        <v>519059</v>
      </c>
      <c r="Y330" s="17">
        <v>5766000</v>
      </c>
      <c r="Z330" s="18">
        <v>3.3</v>
      </c>
      <c r="AA330" s="18">
        <v>3.6</v>
      </c>
      <c r="AB330" s="18">
        <v>3</v>
      </c>
      <c r="AC330" s="18">
        <v>2.9</v>
      </c>
      <c r="AD330" s="18">
        <v>3.1</v>
      </c>
      <c r="AE330" s="18">
        <v>3</v>
      </c>
      <c r="AF330" s="18">
        <v>3.8</v>
      </c>
      <c r="AG330" s="18">
        <v>3.6</v>
      </c>
    </row>
    <row r="331" spans="1:33" s="19" customFormat="1" ht="13.5">
      <c r="A331" s="16" t="s">
        <v>303</v>
      </c>
      <c r="B331" s="17">
        <v>41687</v>
      </c>
      <c r="C331" s="17">
        <v>19120</v>
      </c>
      <c r="D331" s="17">
        <v>116485</v>
      </c>
      <c r="E331" s="17">
        <v>720705</v>
      </c>
      <c r="F331" s="17">
        <v>305362</v>
      </c>
      <c r="G331" s="17">
        <v>1203359</v>
      </c>
      <c r="H331" s="17">
        <v>13757492</v>
      </c>
      <c r="I331" s="17">
        <v>162723000</v>
      </c>
      <c r="J331" s="17">
        <v>40397</v>
      </c>
      <c r="K331" s="17">
        <v>18460</v>
      </c>
      <c r="L331" s="17">
        <v>113223</v>
      </c>
      <c r="M331" s="17">
        <v>701211</v>
      </c>
      <c r="N331" s="17">
        <v>296435</v>
      </c>
      <c r="O331" s="17">
        <v>1169726</v>
      </c>
      <c r="P331" s="17">
        <v>13268075</v>
      </c>
      <c r="Q331" s="17">
        <v>156952000</v>
      </c>
      <c r="R331" s="17">
        <v>1290</v>
      </c>
      <c r="S331" s="17">
        <v>660</v>
      </c>
      <c r="T331" s="17">
        <v>3262</v>
      </c>
      <c r="U331" s="17">
        <v>19494</v>
      </c>
      <c r="V331" s="17">
        <v>8927</v>
      </c>
      <c r="W331" s="17">
        <v>33633</v>
      </c>
      <c r="X331" s="17">
        <v>489417</v>
      </c>
      <c r="Y331" s="17">
        <v>5771000</v>
      </c>
      <c r="Z331" s="18">
        <v>3.1</v>
      </c>
      <c r="AA331" s="18">
        <v>3.5</v>
      </c>
      <c r="AB331" s="18">
        <v>2.8</v>
      </c>
      <c r="AC331" s="18">
        <v>2.7</v>
      </c>
      <c r="AD331" s="18">
        <v>2.9</v>
      </c>
      <c r="AE331" s="18">
        <v>2.8</v>
      </c>
      <c r="AF331" s="18">
        <v>3.6</v>
      </c>
      <c r="AG331" s="18">
        <v>3.5</v>
      </c>
    </row>
    <row r="332" spans="1:33" s="19" customFormat="1" ht="13.5">
      <c r="A332" s="16" t="s">
        <v>304</v>
      </c>
      <c r="B332" s="17">
        <v>41808</v>
      </c>
      <c r="C332" s="17">
        <v>19162</v>
      </c>
      <c r="D332" s="17">
        <v>116875</v>
      </c>
      <c r="E332" s="17">
        <v>723136</v>
      </c>
      <c r="F332" s="17">
        <v>306328</v>
      </c>
      <c r="G332" s="17">
        <v>1207309</v>
      </c>
      <c r="H332" s="17">
        <v>13807669</v>
      </c>
      <c r="I332" s="17">
        <v>162665000</v>
      </c>
      <c r="J332" s="17">
        <v>40506</v>
      </c>
      <c r="K332" s="17">
        <v>18512</v>
      </c>
      <c r="L332" s="17">
        <v>113603</v>
      </c>
      <c r="M332" s="17">
        <v>703787</v>
      </c>
      <c r="N332" s="17">
        <v>297428</v>
      </c>
      <c r="O332" s="17">
        <v>1173836</v>
      </c>
      <c r="P332" s="17">
        <v>13317133</v>
      </c>
      <c r="Q332" s="17">
        <v>157015000</v>
      </c>
      <c r="R332" s="17">
        <v>1302</v>
      </c>
      <c r="S332" s="17">
        <v>650</v>
      </c>
      <c r="T332" s="17">
        <v>3272</v>
      </c>
      <c r="U332" s="17">
        <v>19349</v>
      </c>
      <c r="V332" s="17">
        <v>8900</v>
      </c>
      <c r="W332" s="17">
        <v>33473</v>
      </c>
      <c r="X332" s="17">
        <v>490536</v>
      </c>
      <c r="Y332" s="17">
        <v>5650000</v>
      </c>
      <c r="Z332" s="18">
        <v>3.1</v>
      </c>
      <c r="AA332" s="18">
        <v>3.4</v>
      </c>
      <c r="AB332" s="18">
        <v>2.8</v>
      </c>
      <c r="AC332" s="18">
        <v>2.7</v>
      </c>
      <c r="AD332" s="18">
        <v>2.9</v>
      </c>
      <c r="AE332" s="18">
        <v>2.8</v>
      </c>
      <c r="AF332" s="18">
        <v>3.6</v>
      </c>
      <c r="AG332" s="18">
        <v>3.5</v>
      </c>
    </row>
    <row r="333" spans="1:33" s="19" customFormat="1" ht="13.5">
      <c r="A333" s="16" t="s">
        <v>305</v>
      </c>
      <c r="B333" s="17">
        <v>41766</v>
      </c>
      <c r="C333" s="17">
        <v>19149</v>
      </c>
      <c r="D333" s="17">
        <v>116795</v>
      </c>
      <c r="E333" s="17">
        <v>722837</v>
      </c>
      <c r="F333" s="17">
        <v>305760</v>
      </c>
      <c r="G333" s="17">
        <v>1206307</v>
      </c>
      <c r="H333" s="17">
        <v>13809499</v>
      </c>
      <c r="I333" s="17">
        <v>162510000</v>
      </c>
      <c r="J333" s="17">
        <v>40433</v>
      </c>
      <c r="K333" s="17">
        <v>18478</v>
      </c>
      <c r="L333" s="17">
        <v>113457</v>
      </c>
      <c r="M333" s="17">
        <v>703512</v>
      </c>
      <c r="N333" s="17">
        <v>296859</v>
      </c>
      <c r="O333" s="17">
        <v>1172739</v>
      </c>
      <c r="P333" s="17">
        <v>13303919</v>
      </c>
      <c r="Q333" s="17">
        <v>156481000</v>
      </c>
      <c r="R333" s="17">
        <v>1333</v>
      </c>
      <c r="S333" s="17">
        <v>671</v>
      </c>
      <c r="T333" s="17">
        <v>3338</v>
      </c>
      <c r="U333" s="17">
        <v>19325</v>
      </c>
      <c r="V333" s="17">
        <v>8901</v>
      </c>
      <c r="W333" s="17">
        <v>33568</v>
      </c>
      <c r="X333" s="17">
        <v>505580</v>
      </c>
      <c r="Y333" s="17">
        <v>6029000</v>
      </c>
      <c r="Z333" s="18">
        <v>3.2</v>
      </c>
      <c r="AA333" s="18">
        <v>3.5</v>
      </c>
      <c r="AB333" s="18">
        <v>2.9</v>
      </c>
      <c r="AC333" s="18">
        <v>2.7</v>
      </c>
      <c r="AD333" s="18">
        <v>2.9</v>
      </c>
      <c r="AE333" s="18">
        <v>2.8</v>
      </c>
      <c r="AF333" s="18">
        <v>3.7</v>
      </c>
      <c r="AG333" s="18">
        <v>3.7</v>
      </c>
    </row>
    <row r="334" spans="1:33" s="19" customFormat="1" ht="13.5">
      <c r="A334" s="16" t="s">
        <v>306</v>
      </c>
      <c r="B334" s="17">
        <v>41662</v>
      </c>
      <c r="C334" s="17">
        <v>18919</v>
      </c>
      <c r="D334" s="17">
        <v>118041</v>
      </c>
      <c r="E334" s="17">
        <v>720213</v>
      </c>
      <c r="F334" s="17">
        <v>310701</v>
      </c>
      <c r="G334" s="17">
        <v>1209536</v>
      </c>
      <c r="H334" s="17">
        <v>13795268</v>
      </c>
      <c r="I334" s="17">
        <v>162104000</v>
      </c>
      <c r="J334" s="17">
        <v>40058</v>
      </c>
      <c r="K334" s="17">
        <v>18119</v>
      </c>
      <c r="L334" s="17">
        <v>113893</v>
      </c>
      <c r="M334" s="17">
        <v>696957</v>
      </c>
      <c r="N334" s="17">
        <v>300217</v>
      </c>
      <c r="O334" s="17">
        <v>1169244</v>
      </c>
      <c r="P334" s="17">
        <v>13213719</v>
      </c>
      <c r="Q334" s="17">
        <v>154964000</v>
      </c>
      <c r="R334" s="17">
        <v>1604</v>
      </c>
      <c r="S334" s="17">
        <v>800</v>
      </c>
      <c r="T334" s="17">
        <v>4148</v>
      </c>
      <c r="U334" s="17">
        <v>23256</v>
      </c>
      <c r="V334" s="17">
        <v>10484</v>
      </c>
      <c r="W334" s="17">
        <v>40292</v>
      </c>
      <c r="X334" s="17">
        <v>581549</v>
      </c>
      <c r="Y334" s="17">
        <v>7140000</v>
      </c>
      <c r="Z334" s="18">
        <v>3.9</v>
      </c>
      <c r="AA334" s="18">
        <v>4.2</v>
      </c>
      <c r="AB334" s="18">
        <v>3.5</v>
      </c>
      <c r="AC334" s="18">
        <v>3.2</v>
      </c>
      <c r="AD334" s="18">
        <v>3.4</v>
      </c>
      <c r="AE334" s="18">
        <v>3.3</v>
      </c>
      <c r="AF334" s="18">
        <v>4.2</v>
      </c>
      <c r="AG334" s="18">
        <v>4.4000000000000004</v>
      </c>
    </row>
    <row r="335" spans="1:33" s="19" customFormat="1" ht="13.5">
      <c r="A335" s="16" t="s">
        <v>307</v>
      </c>
      <c r="B335" s="17">
        <v>41957</v>
      </c>
      <c r="C335" s="17">
        <v>19042</v>
      </c>
      <c r="D335" s="17">
        <v>118784</v>
      </c>
      <c r="E335" s="17">
        <v>725534</v>
      </c>
      <c r="F335" s="17">
        <v>313457</v>
      </c>
      <c r="G335" s="17">
        <v>1218774</v>
      </c>
      <c r="H335" s="17">
        <v>13877200</v>
      </c>
      <c r="I335" s="17">
        <v>162793000</v>
      </c>
      <c r="J335" s="17">
        <v>40571</v>
      </c>
      <c r="K335" s="17">
        <v>18348</v>
      </c>
      <c r="L335" s="17">
        <v>115244</v>
      </c>
      <c r="M335" s="17">
        <v>704832</v>
      </c>
      <c r="N335" s="17">
        <v>303810</v>
      </c>
      <c r="O335" s="17">
        <v>1182805</v>
      </c>
      <c r="P335" s="17">
        <v>13346429</v>
      </c>
      <c r="Q335" s="17">
        <v>156167000</v>
      </c>
      <c r="R335" s="17">
        <v>1386</v>
      </c>
      <c r="S335" s="17">
        <v>694</v>
      </c>
      <c r="T335" s="17">
        <v>3540</v>
      </c>
      <c r="U335" s="17">
        <v>20702</v>
      </c>
      <c r="V335" s="17">
        <v>9647</v>
      </c>
      <c r="W335" s="17">
        <v>35969</v>
      </c>
      <c r="X335" s="17">
        <v>530771</v>
      </c>
      <c r="Y335" s="17">
        <v>6625000</v>
      </c>
      <c r="Z335" s="18">
        <v>3.3</v>
      </c>
      <c r="AA335" s="18">
        <v>3.6</v>
      </c>
      <c r="AB335" s="18">
        <v>3</v>
      </c>
      <c r="AC335" s="18">
        <v>2.9</v>
      </c>
      <c r="AD335" s="18">
        <v>3.1</v>
      </c>
      <c r="AE335" s="18">
        <v>3</v>
      </c>
      <c r="AF335" s="18">
        <v>3.8</v>
      </c>
      <c r="AG335" s="18">
        <v>4.0999999999999996</v>
      </c>
    </row>
    <row r="336" spans="1:33" s="19" customFormat="1" ht="13.5">
      <c r="A336" s="16" t="s">
        <v>308</v>
      </c>
      <c r="B336" s="17">
        <v>41965</v>
      </c>
      <c r="C336" s="17">
        <v>19060</v>
      </c>
      <c r="D336" s="17">
        <v>118730</v>
      </c>
      <c r="E336" s="17">
        <v>724950</v>
      </c>
      <c r="F336" s="17">
        <v>313200</v>
      </c>
      <c r="G336" s="17">
        <v>1217905</v>
      </c>
      <c r="H336" s="17">
        <v>13845824</v>
      </c>
      <c r="I336" s="17">
        <v>162823000</v>
      </c>
      <c r="J336" s="17">
        <v>40714</v>
      </c>
      <c r="K336" s="17">
        <v>18406</v>
      </c>
      <c r="L336" s="17">
        <v>115451</v>
      </c>
      <c r="M336" s="17">
        <v>705777</v>
      </c>
      <c r="N336" s="17">
        <v>304256</v>
      </c>
      <c r="O336" s="17">
        <v>1184604</v>
      </c>
      <c r="P336" s="17">
        <v>13357948</v>
      </c>
      <c r="Q336" s="17">
        <v>156441000</v>
      </c>
      <c r="R336" s="17">
        <v>1251</v>
      </c>
      <c r="S336" s="17">
        <v>654</v>
      </c>
      <c r="T336" s="17">
        <v>3279</v>
      </c>
      <c r="U336" s="17">
        <v>19173</v>
      </c>
      <c r="V336" s="17">
        <v>8944</v>
      </c>
      <c r="W336" s="17">
        <v>33301</v>
      </c>
      <c r="X336" s="17">
        <v>487876</v>
      </c>
      <c r="Y336" s="17">
        <v>6382000</v>
      </c>
      <c r="Z336" s="18">
        <v>3</v>
      </c>
      <c r="AA336" s="18">
        <v>3.4</v>
      </c>
      <c r="AB336" s="18">
        <v>2.8</v>
      </c>
      <c r="AC336" s="18">
        <v>2.6</v>
      </c>
      <c r="AD336" s="18">
        <v>2.9</v>
      </c>
      <c r="AE336" s="18">
        <v>2.7</v>
      </c>
      <c r="AF336" s="18">
        <v>3.5</v>
      </c>
      <c r="AG336" s="18">
        <v>3.9</v>
      </c>
    </row>
    <row r="337" spans="1:33" s="19" customFormat="1" ht="13.5">
      <c r="A337" s="16" t="s">
        <v>309</v>
      </c>
      <c r="B337" s="17">
        <v>41873</v>
      </c>
      <c r="C337" s="17">
        <v>19019</v>
      </c>
      <c r="D337" s="17">
        <v>118644</v>
      </c>
      <c r="E337" s="17">
        <v>724692</v>
      </c>
      <c r="F337" s="17">
        <v>313307</v>
      </c>
      <c r="G337" s="17">
        <v>1217535</v>
      </c>
      <c r="H337" s="17">
        <v>13792755</v>
      </c>
      <c r="I337" s="17">
        <v>162097000</v>
      </c>
      <c r="J337" s="17">
        <v>40818</v>
      </c>
      <c r="K337" s="17">
        <v>18457</v>
      </c>
      <c r="L337" s="17">
        <v>115874</v>
      </c>
      <c r="M337" s="17">
        <v>708245</v>
      </c>
      <c r="N337" s="17">
        <v>305583</v>
      </c>
      <c r="O337" s="17">
        <v>1188977</v>
      </c>
      <c r="P337" s="17">
        <v>13371240</v>
      </c>
      <c r="Q337" s="17">
        <v>156710000</v>
      </c>
      <c r="R337" s="17">
        <v>1055</v>
      </c>
      <c r="S337" s="17">
        <v>562</v>
      </c>
      <c r="T337" s="17">
        <v>2770</v>
      </c>
      <c r="U337" s="17">
        <v>16447</v>
      </c>
      <c r="V337" s="17">
        <v>7724</v>
      </c>
      <c r="W337" s="17">
        <v>28558</v>
      </c>
      <c r="X337" s="17">
        <v>421515</v>
      </c>
      <c r="Y337" s="17">
        <v>5387000</v>
      </c>
      <c r="Z337" s="18">
        <v>2.5</v>
      </c>
      <c r="AA337" s="18">
        <v>3</v>
      </c>
      <c r="AB337" s="18">
        <v>2.2999999999999998</v>
      </c>
      <c r="AC337" s="18">
        <v>2.2999999999999998</v>
      </c>
      <c r="AD337" s="18">
        <v>2.5</v>
      </c>
      <c r="AE337" s="18">
        <v>2.2999999999999998</v>
      </c>
      <c r="AF337" s="18">
        <v>3.1</v>
      </c>
      <c r="AG337" s="18">
        <v>3.3</v>
      </c>
    </row>
    <row r="338" spans="1:33" s="19" customFormat="1" ht="13.5">
      <c r="A338" s="16" t="s">
        <v>310</v>
      </c>
      <c r="B338" s="17">
        <v>41867</v>
      </c>
      <c r="C338" s="17">
        <v>19014</v>
      </c>
      <c r="D338" s="17">
        <v>118539</v>
      </c>
      <c r="E338" s="17">
        <v>723490</v>
      </c>
      <c r="F338" s="17">
        <v>313003</v>
      </c>
      <c r="G338" s="17">
        <v>1215913</v>
      </c>
      <c r="H338" s="17">
        <v>13795569</v>
      </c>
      <c r="I338" s="17">
        <v>162655000</v>
      </c>
      <c r="J338" s="17">
        <v>40784</v>
      </c>
      <c r="K338" s="17">
        <v>18439</v>
      </c>
      <c r="L338" s="17">
        <v>115679</v>
      </c>
      <c r="M338" s="17">
        <v>706808</v>
      </c>
      <c r="N338" s="17">
        <v>305053</v>
      </c>
      <c r="O338" s="17">
        <v>1186763</v>
      </c>
      <c r="P338" s="17">
        <v>13361777</v>
      </c>
      <c r="Q338" s="17">
        <v>157152000</v>
      </c>
      <c r="R338" s="17">
        <v>1083</v>
      </c>
      <c r="S338" s="17">
        <v>575</v>
      </c>
      <c r="T338" s="17">
        <v>2860</v>
      </c>
      <c r="U338" s="17">
        <v>16682</v>
      </c>
      <c r="V338" s="17">
        <v>7950</v>
      </c>
      <c r="W338" s="17">
        <v>29150</v>
      </c>
      <c r="X338" s="17">
        <v>433792</v>
      </c>
      <c r="Y338" s="17">
        <v>5503000</v>
      </c>
      <c r="Z338" s="18">
        <v>2.6</v>
      </c>
      <c r="AA338" s="18">
        <v>3</v>
      </c>
      <c r="AB338" s="18">
        <v>2.4</v>
      </c>
      <c r="AC338" s="18">
        <v>2.2999999999999998</v>
      </c>
      <c r="AD338" s="18">
        <v>2.5</v>
      </c>
      <c r="AE338" s="18">
        <v>2.4</v>
      </c>
      <c r="AF338" s="18">
        <v>3.1</v>
      </c>
      <c r="AG338" s="18">
        <v>3.4</v>
      </c>
    </row>
    <row r="339" spans="1:33" s="19" customFormat="1" ht="13.5">
      <c r="A339" s="16" t="s">
        <v>311</v>
      </c>
      <c r="B339" s="17">
        <v>42431</v>
      </c>
      <c r="C339" s="17">
        <v>19250</v>
      </c>
      <c r="D339" s="17">
        <v>119914</v>
      </c>
      <c r="E339" s="17">
        <v>731081</v>
      </c>
      <c r="F339" s="17">
        <v>316211</v>
      </c>
      <c r="G339" s="17">
        <v>1228887</v>
      </c>
      <c r="H339" s="17">
        <v>13919378</v>
      </c>
      <c r="I339" s="17">
        <v>164120000</v>
      </c>
      <c r="J339" s="17">
        <v>40966</v>
      </c>
      <c r="K339" s="17">
        <v>18525</v>
      </c>
      <c r="L339" s="17">
        <v>116306</v>
      </c>
      <c r="M339" s="17">
        <v>710759</v>
      </c>
      <c r="N339" s="17">
        <v>306778</v>
      </c>
      <c r="O339" s="17">
        <v>1193334</v>
      </c>
      <c r="P339" s="17">
        <v>13392461</v>
      </c>
      <c r="Q339" s="17">
        <v>157828000</v>
      </c>
      <c r="R339" s="17">
        <v>1465</v>
      </c>
      <c r="S339" s="17">
        <v>725</v>
      </c>
      <c r="T339" s="17">
        <v>3608</v>
      </c>
      <c r="U339" s="17">
        <v>20322</v>
      </c>
      <c r="V339" s="17">
        <v>9433</v>
      </c>
      <c r="W339" s="17">
        <v>35553</v>
      </c>
      <c r="X339" s="17">
        <v>526917</v>
      </c>
      <c r="Y339" s="17">
        <v>6292000</v>
      </c>
      <c r="Z339" s="18">
        <v>3.5</v>
      </c>
      <c r="AA339" s="18">
        <v>3.8</v>
      </c>
      <c r="AB339" s="18">
        <v>3</v>
      </c>
      <c r="AC339" s="18">
        <v>2.8</v>
      </c>
      <c r="AD339" s="18">
        <v>3</v>
      </c>
      <c r="AE339" s="18">
        <v>2.9</v>
      </c>
      <c r="AF339" s="18">
        <v>3.8</v>
      </c>
      <c r="AG339" s="18">
        <v>3.8</v>
      </c>
    </row>
    <row r="340" spans="1:33" s="19" customFormat="1" ht="13.5">
      <c r="A340" s="16" t="s">
        <v>312</v>
      </c>
      <c r="B340" s="17">
        <v>42624</v>
      </c>
      <c r="C340" s="17">
        <v>19349</v>
      </c>
      <c r="D340" s="17">
        <v>120393</v>
      </c>
      <c r="E340" s="17">
        <v>734426</v>
      </c>
      <c r="F340" s="17">
        <v>317575</v>
      </c>
      <c r="G340" s="17">
        <v>1234367</v>
      </c>
      <c r="H340" s="17">
        <v>13977632</v>
      </c>
      <c r="I340" s="17">
        <v>164941000</v>
      </c>
      <c r="J340" s="17">
        <v>41094</v>
      </c>
      <c r="K340" s="17">
        <v>18585</v>
      </c>
      <c r="L340" s="17">
        <v>116694</v>
      </c>
      <c r="M340" s="17">
        <v>713143</v>
      </c>
      <c r="N340" s="17">
        <v>307829</v>
      </c>
      <c r="O340" s="17">
        <v>1197345</v>
      </c>
      <c r="P340" s="17">
        <v>13432790</v>
      </c>
      <c r="Q340" s="17">
        <v>158385000</v>
      </c>
      <c r="R340" s="17">
        <v>1530</v>
      </c>
      <c r="S340" s="17">
        <v>764</v>
      </c>
      <c r="T340" s="17">
        <v>3699</v>
      </c>
      <c r="U340" s="17">
        <v>21283</v>
      </c>
      <c r="V340" s="17">
        <v>9746</v>
      </c>
      <c r="W340" s="17">
        <v>37022</v>
      </c>
      <c r="X340" s="17">
        <v>544842</v>
      </c>
      <c r="Y340" s="17">
        <v>6556000</v>
      </c>
      <c r="Z340" s="18">
        <v>3.6</v>
      </c>
      <c r="AA340" s="18">
        <v>3.9</v>
      </c>
      <c r="AB340" s="18">
        <v>3.1</v>
      </c>
      <c r="AC340" s="18">
        <v>2.9</v>
      </c>
      <c r="AD340" s="18">
        <v>3.1</v>
      </c>
      <c r="AE340" s="18">
        <v>3</v>
      </c>
      <c r="AF340" s="18">
        <v>3.9</v>
      </c>
      <c r="AG340" s="18">
        <v>4</v>
      </c>
    </row>
    <row r="341" spans="1:33" s="19" customFormat="1" ht="13.5">
      <c r="A341" s="16" t="s">
        <v>313</v>
      </c>
      <c r="B341" s="17">
        <v>42412</v>
      </c>
      <c r="C341" s="17">
        <v>19241</v>
      </c>
      <c r="D341" s="17">
        <v>119930</v>
      </c>
      <c r="E341" s="17">
        <v>731287</v>
      </c>
      <c r="F341" s="17">
        <v>316151</v>
      </c>
      <c r="G341" s="17">
        <v>1229021</v>
      </c>
      <c r="H341" s="17">
        <v>13936645</v>
      </c>
      <c r="I341" s="17">
        <v>164019000</v>
      </c>
      <c r="J341" s="17">
        <v>41078</v>
      </c>
      <c r="K341" s="17">
        <v>18567</v>
      </c>
      <c r="L341" s="17">
        <v>116395</v>
      </c>
      <c r="M341" s="17">
        <v>711126</v>
      </c>
      <c r="N341" s="17">
        <v>306824</v>
      </c>
      <c r="O341" s="17">
        <v>1193990</v>
      </c>
      <c r="P341" s="17">
        <v>13420033</v>
      </c>
      <c r="Q341" s="17">
        <v>157816000</v>
      </c>
      <c r="R341" s="17">
        <v>1334</v>
      </c>
      <c r="S341" s="17">
        <v>674</v>
      </c>
      <c r="T341" s="17">
        <v>3535</v>
      </c>
      <c r="U341" s="17">
        <v>20161</v>
      </c>
      <c r="V341" s="17">
        <v>9327</v>
      </c>
      <c r="W341" s="17">
        <v>35031</v>
      </c>
      <c r="X341" s="17">
        <v>516612</v>
      </c>
      <c r="Y341" s="17">
        <v>6203000</v>
      </c>
      <c r="Z341" s="18">
        <v>3.1</v>
      </c>
      <c r="AA341" s="18">
        <v>3.5</v>
      </c>
      <c r="AB341" s="18">
        <v>2.9</v>
      </c>
      <c r="AC341" s="18">
        <v>2.8</v>
      </c>
      <c r="AD341" s="18">
        <v>3</v>
      </c>
      <c r="AE341" s="18">
        <v>2.9</v>
      </c>
      <c r="AF341" s="18">
        <v>3.7</v>
      </c>
      <c r="AG341" s="18">
        <v>3.8</v>
      </c>
    </row>
    <row r="342" spans="1:33" s="19" customFormat="1" ht="13.5">
      <c r="A342" s="16" t="s">
        <v>314</v>
      </c>
      <c r="B342" s="17">
        <v>42568</v>
      </c>
      <c r="C342" s="17">
        <v>19323</v>
      </c>
      <c r="D342" s="17">
        <v>120623</v>
      </c>
      <c r="E342" s="17">
        <v>735718</v>
      </c>
      <c r="F342" s="17">
        <v>318234</v>
      </c>
      <c r="G342" s="17">
        <v>1236466</v>
      </c>
      <c r="H342" s="17">
        <v>13986741</v>
      </c>
      <c r="I342" s="17">
        <v>163943000</v>
      </c>
      <c r="J342" s="17">
        <v>41301</v>
      </c>
      <c r="K342" s="17">
        <v>18677</v>
      </c>
      <c r="L342" s="17">
        <v>117272</v>
      </c>
      <c r="M342" s="17">
        <v>716660</v>
      </c>
      <c r="N342" s="17">
        <v>309348</v>
      </c>
      <c r="O342" s="17">
        <v>1203258</v>
      </c>
      <c r="P342" s="17">
        <v>13505817</v>
      </c>
      <c r="Q342" s="17">
        <v>158478000</v>
      </c>
      <c r="R342" s="17">
        <v>1267</v>
      </c>
      <c r="S342" s="17">
        <v>646</v>
      </c>
      <c r="T342" s="17">
        <v>3351</v>
      </c>
      <c r="U342" s="17">
        <v>19058</v>
      </c>
      <c r="V342" s="17">
        <v>8886</v>
      </c>
      <c r="W342" s="17">
        <v>33208</v>
      </c>
      <c r="X342" s="17">
        <v>480924</v>
      </c>
      <c r="Y342" s="17">
        <v>5465000</v>
      </c>
      <c r="Z342" s="18">
        <v>3</v>
      </c>
      <c r="AA342" s="18">
        <v>3.3</v>
      </c>
      <c r="AB342" s="18">
        <v>2.8</v>
      </c>
      <c r="AC342" s="18">
        <v>2.6</v>
      </c>
      <c r="AD342" s="18">
        <v>2.8</v>
      </c>
      <c r="AE342" s="18">
        <v>2.7</v>
      </c>
      <c r="AF342" s="18">
        <v>3.4</v>
      </c>
      <c r="AG342" s="18">
        <v>3.3</v>
      </c>
    </row>
    <row r="343" spans="1:33" s="19" customFormat="1" ht="13.5">
      <c r="A343" s="16" t="s">
        <v>315</v>
      </c>
      <c r="B343" s="17">
        <v>42901</v>
      </c>
      <c r="C343" s="17">
        <v>19451</v>
      </c>
      <c r="D343" s="17">
        <v>121496</v>
      </c>
      <c r="E343" s="17">
        <v>740372</v>
      </c>
      <c r="F343" s="17">
        <v>320657</v>
      </c>
      <c r="G343" s="17">
        <v>1244877</v>
      </c>
      <c r="H343" s="17">
        <v>14045491</v>
      </c>
      <c r="I343" s="17">
        <v>164576000</v>
      </c>
      <c r="J343" s="17">
        <v>41671</v>
      </c>
      <c r="K343" s="17">
        <v>18842</v>
      </c>
      <c r="L343" s="17">
        <v>118256</v>
      </c>
      <c r="M343" s="17">
        <v>722121</v>
      </c>
      <c r="N343" s="17">
        <v>312102</v>
      </c>
      <c r="O343" s="17">
        <v>1212992</v>
      </c>
      <c r="P343" s="17">
        <v>13579079</v>
      </c>
      <c r="Q343" s="17">
        <v>159067000</v>
      </c>
      <c r="R343" s="17">
        <v>1230</v>
      </c>
      <c r="S343" s="17">
        <v>609</v>
      </c>
      <c r="T343" s="17">
        <v>3240</v>
      </c>
      <c r="U343" s="17">
        <v>18251</v>
      </c>
      <c r="V343" s="17">
        <v>8555</v>
      </c>
      <c r="W343" s="17">
        <v>31885</v>
      </c>
      <c r="X343" s="17">
        <v>466412</v>
      </c>
      <c r="Y343" s="17">
        <v>5510000</v>
      </c>
      <c r="Z343" s="18">
        <v>2.9</v>
      </c>
      <c r="AA343" s="18">
        <v>3.1</v>
      </c>
      <c r="AB343" s="18">
        <v>2.7</v>
      </c>
      <c r="AC343" s="18">
        <v>2.5</v>
      </c>
      <c r="AD343" s="18">
        <v>2.7</v>
      </c>
      <c r="AE343" s="18">
        <v>2.6</v>
      </c>
      <c r="AF343" s="18">
        <v>3.3</v>
      </c>
      <c r="AG343" s="18">
        <v>3.3</v>
      </c>
    </row>
    <row r="344" spans="1:33" s="19" customFormat="1" ht="13.5">
      <c r="A344" s="16" t="s">
        <v>316</v>
      </c>
      <c r="B344" s="17">
        <v>43004</v>
      </c>
      <c r="C344" s="17">
        <v>19521</v>
      </c>
      <c r="D344" s="17">
        <v>122007</v>
      </c>
      <c r="E344" s="17">
        <v>744526</v>
      </c>
      <c r="F344" s="17">
        <v>322154</v>
      </c>
      <c r="G344" s="17">
        <v>1251212</v>
      </c>
      <c r="H344" s="17">
        <v>14097518</v>
      </c>
      <c r="I344" s="17">
        <v>164386000</v>
      </c>
      <c r="J344" s="17">
        <v>41807</v>
      </c>
      <c r="K344" s="17">
        <v>18911</v>
      </c>
      <c r="L344" s="17">
        <v>118862</v>
      </c>
      <c r="M344" s="17">
        <v>726480</v>
      </c>
      <c r="N344" s="17">
        <v>313691</v>
      </c>
      <c r="O344" s="17">
        <v>1219751</v>
      </c>
      <c r="P344" s="17">
        <v>13627977</v>
      </c>
      <c r="Q344" s="17">
        <v>158945000</v>
      </c>
      <c r="R344" s="17">
        <v>1197</v>
      </c>
      <c r="S344" s="17">
        <v>610</v>
      </c>
      <c r="T344" s="17">
        <v>3145</v>
      </c>
      <c r="U344" s="17">
        <v>18046</v>
      </c>
      <c r="V344" s="17">
        <v>8463</v>
      </c>
      <c r="W344" s="17">
        <v>31461</v>
      </c>
      <c r="X344" s="17">
        <v>469541</v>
      </c>
      <c r="Y344" s="17">
        <v>5441000</v>
      </c>
      <c r="Z344" s="18">
        <v>2.8</v>
      </c>
      <c r="AA344" s="18">
        <v>3.1</v>
      </c>
      <c r="AB344" s="18">
        <v>2.6</v>
      </c>
      <c r="AC344" s="18">
        <v>2.4</v>
      </c>
      <c r="AD344" s="18">
        <v>2.6</v>
      </c>
      <c r="AE344" s="18">
        <v>2.5</v>
      </c>
      <c r="AF344" s="18">
        <v>3.3</v>
      </c>
      <c r="AG344" s="18">
        <v>3.3</v>
      </c>
    </row>
    <row r="345" spans="1:33" s="19" customFormat="1" ht="13.5">
      <c r="A345" s="16" t="s">
        <v>317</v>
      </c>
      <c r="B345" s="17">
        <v>42993</v>
      </c>
      <c r="C345" s="17">
        <v>19471</v>
      </c>
      <c r="D345" s="17">
        <v>121806</v>
      </c>
      <c r="E345" s="17">
        <v>743395</v>
      </c>
      <c r="F345" s="17">
        <v>321393</v>
      </c>
      <c r="G345" s="17">
        <v>1249058</v>
      </c>
      <c r="H345" s="17">
        <v>14062013</v>
      </c>
      <c r="I345" s="17">
        <v>164007000</v>
      </c>
      <c r="J345" s="17">
        <v>41834</v>
      </c>
      <c r="K345" s="17">
        <v>18920</v>
      </c>
      <c r="L345" s="17">
        <v>118845</v>
      </c>
      <c r="M345" s="17">
        <v>726427</v>
      </c>
      <c r="N345" s="17">
        <v>313509</v>
      </c>
      <c r="O345" s="17">
        <v>1219535</v>
      </c>
      <c r="P345" s="17">
        <v>13607657</v>
      </c>
      <c r="Q345" s="17">
        <v>158504000</v>
      </c>
      <c r="R345" s="17">
        <v>1159</v>
      </c>
      <c r="S345" s="17">
        <v>551</v>
      </c>
      <c r="T345" s="17">
        <v>2961</v>
      </c>
      <c r="U345" s="17">
        <v>16968</v>
      </c>
      <c r="V345" s="17">
        <v>7884</v>
      </c>
      <c r="W345" s="17">
        <v>29523</v>
      </c>
      <c r="X345" s="17">
        <v>454356</v>
      </c>
      <c r="Y345" s="17">
        <v>5503000</v>
      </c>
      <c r="Z345" s="18">
        <v>2.7</v>
      </c>
      <c r="AA345" s="18">
        <v>2.8</v>
      </c>
      <c r="AB345" s="18">
        <v>2.4</v>
      </c>
      <c r="AC345" s="18">
        <v>2.2999999999999998</v>
      </c>
      <c r="AD345" s="18">
        <v>2.5</v>
      </c>
      <c r="AE345" s="18">
        <v>2.4</v>
      </c>
      <c r="AF345" s="18">
        <v>3.2</v>
      </c>
      <c r="AG345" s="18">
        <v>3.4</v>
      </c>
    </row>
    <row r="346" spans="1:33" s="19" customFormat="1" ht="13.5">
      <c r="A346" s="16" t="s">
        <v>318</v>
      </c>
      <c r="B346" s="17">
        <v>43310</v>
      </c>
      <c r="C346" s="17">
        <v>19172</v>
      </c>
      <c r="D346" s="17">
        <v>124658</v>
      </c>
      <c r="E346" s="17">
        <v>740627</v>
      </c>
      <c r="F346" s="17">
        <v>328087</v>
      </c>
      <c r="G346" s="17">
        <v>1255854</v>
      </c>
      <c r="H346" s="17">
        <v>14067144</v>
      </c>
      <c r="I346" s="17">
        <v>163497000</v>
      </c>
      <c r="J346" s="17">
        <v>41984</v>
      </c>
      <c r="K346" s="17">
        <v>18524</v>
      </c>
      <c r="L346" s="17">
        <v>121147</v>
      </c>
      <c r="M346" s="17">
        <v>720995</v>
      </c>
      <c r="N346" s="17">
        <v>318868</v>
      </c>
      <c r="O346" s="17">
        <v>1221518</v>
      </c>
      <c r="P346" s="17">
        <v>13548596</v>
      </c>
      <c r="Q346" s="17">
        <v>156994000</v>
      </c>
      <c r="R346" s="17">
        <v>1326</v>
      </c>
      <c r="S346" s="17">
        <v>648</v>
      </c>
      <c r="T346" s="17">
        <v>3511</v>
      </c>
      <c r="U346" s="17">
        <v>19632</v>
      </c>
      <c r="V346" s="17">
        <v>9219</v>
      </c>
      <c r="W346" s="17">
        <v>34336</v>
      </c>
      <c r="X346" s="17">
        <v>518548</v>
      </c>
      <c r="Y346" s="17">
        <v>6504000</v>
      </c>
      <c r="Z346" s="18">
        <v>3.1</v>
      </c>
      <c r="AA346" s="18">
        <v>3.4</v>
      </c>
      <c r="AB346" s="18">
        <v>2.8</v>
      </c>
      <c r="AC346" s="18">
        <v>2.7</v>
      </c>
      <c r="AD346" s="18">
        <v>2.8</v>
      </c>
      <c r="AE346" s="18">
        <v>2.7</v>
      </c>
      <c r="AF346" s="18">
        <v>3.7</v>
      </c>
      <c r="AG346" s="18">
        <v>4</v>
      </c>
    </row>
    <row r="347" spans="1:33" s="19" customFormat="1" ht="13.5">
      <c r="A347" s="16" t="s">
        <v>319</v>
      </c>
      <c r="B347" s="17">
        <v>43680</v>
      </c>
      <c r="C347" s="17">
        <v>19338</v>
      </c>
      <c r="D347" s="17">
        <v>125658</v>
      </c>
      <c r="E347" s="17">
        <v>747082</v>
      </c>
      <c r="F347" s="17">
        <v>330836</v>
      </c>
      <c r="G347" s="17">
        <v>1266594</v>
      </c>
      <c r="H347" s="17">
        <v>14167902</v>
      </c>
      <c r="I347" s="17">
        <v>164235000</v>
      </c>
      <c r="J347" s="17">
        <v>42426</v>
      </c>
      <c r="K347" s="17">
        <v>18717</v>
      </c>
      <c r="L347" s="17">
        <v>122345</v>
      </c>
      <c r="M347" s="17">
        <v>728130</v>
      </c>
      <c r="N347" s="17">
        <v>321932</v>
      </c>
      <c r="O347" s="17">
        <v>1233550</v>
      </c>
      <c r="P347" s="17">
        <v>13675979</v>
      </c>
      <c r="Q347" s="17">
        <v>158017000</v>
      </c>
      <c r="R347" s="17">
        <v>1254</v>
      </c>
      <c r="S347" s="17">
        <v>621</v>
      </c>
      <c r="T347" s="17">
        <v>3313</v>
      </c>
      <c r="U347" s="17">
        <v>18952</v>
      </c>
      <c r="V347" s="17">
        <v>8904</v>
      </c>
      <c r="W347" s="17">
        <v>33044</v>
      </c>
      <c r="X347" s="17">
        <v>491923</v>
      </c>
      <c r="Y347" s="17">
        <v>6218000</v>
      </c>
      <c r="Z347" s="18">
        <v>2.9</v>
      </c>
      <c r="AA347" s="18">
        <v>3.2</v>
      </c>
      <c r="AB347" s="18">
        <v>2.6</v>
      </c>
      <c r="AC347" s="18">
        <v>2.5</v>
      </c>
      <c r="AD347" s="18">
        <v>2.7</v>
      </c>
      <c r="AE347" s="18">
        <v>2.6</v>
      </c>
      <c r="AF347" s="18">
        <v>3.5</v>
      </c>
      <c r="AG347" s="18">
        <v>3.8</v>
      </c>
    </row>
    <row r="348" spans="1:33" s="19" customFormat="1" ht="13.5">
      <c r="A348" s="16" t="s">
        <v>320</v>
      </c>
      <c r="B348" s="17">
        <v>42758</v>
      </c>
      <c r="C348" s="17">
        <v>18972</v>
      </c>
      <c r="D348" s="17">
        <v>122827</v>
      </c>
      <c r="E348" s="17">
        <v>729875</v>
      </c>
      <c r="F348" s="17">
        <v>323562</v>
      </c>
      <c r="G348" s="17">
        <v>1237994</v>
      </c>
      <c r="H348" s="17">
        <v>13916115</v>
      </c>
      <c r="I348" s="17">
        <v>162537000</v>
      </c>
      <c r="J348" s="17">
        <v>40881</v>
      </c>
      <c r="K348" s="17">
        <v>18033</v>
      </c>
      <c r="L348" s="17">
        <v>117818</v>
      </c>
      <c r="M348" s="17">
        <v>700864</v>
      </c>
      <c r="N348" s="17">
        <v>310075</v>
      </c>
      <c r="O348" s="17">
        <v>1187671</v>
      </c>
      <c r="P348" s="17">
        <v>13169919</v>
      </c>
      <c r="Q348" s="17">
        <v>155167000</v>
      </c>
      <c r="R348" s="17">
        <v>1877</v>
      </c>
      <c r="S348" s="17">
        <v>939</v>
      </c>
      <c r="T348" s="17">
        <v>5009</v>
      </c>
      <c r="U348" s="17">
        <v>29011</v>
      </c>
      <c r="V348" s="17">
        <v>13487</v>
      </c>
      <c r="W348" s="17">
        <v>50323</v>
      </c>
      <c r="X348" s="17">
        <v>746196</v>
      </c>
      <c r="Y348" s="17">
        <v>7370000</v>
      </c>
      <c r="Z348" s="18">
        <v>4.4000000000000004</v>
      </c>
      <c r="AA348" s="18">
        <v>4.9000000000000004</v>
      </c>
      <c r="AB348" s="18">
        <v>4.0999999999999996</v>
      </c>
      <c r="AC348" s="18">
        <v>4</v>
      </c>
      <c r="AD348" s="18">
        <v>4.2</v>
      </c>
      <c r="AE348" s="18">
        <v>4.0999999999999996</v>
      </c>
      <c r="AF348" s="18">
        <v>5.4</v>
      </c>
      <c r="AG348" s="18">
        <v>4.5</v>
      </c>
    </row>
    <row r="349" spans="1:33" s="19" customFormat="1" ht="13.5">
      <c r="A349" s="16" t="s">
        <v>321</v>
      </c>
      <c r="B349" s="17">
        <v>39744</v>
      </c>
      <c r="C349" s="17">
        <v>17575</v>
      </c>
      <c r="D349" s="17">
        <v>116738</v>
      </c>
      <c r="E349" s="17">
        <v>694415</v>
      </c>
      <c r="F349" s="17">
        <v>304122</v>
      </c>
      <c r="G349" s="17">
        <v>1172594</v>
      </c>
      <c r="H349" s="17">
        <v>13290624</v>
      </c>
      <c r="I349" s="17">
        <v>155830000</v>
      </c>
      <c r="J349" s="17">
        <v>35776</v>
      </c>
      <c r="K349" s="17">
        <v>15781</v>
      </c>
      <c r="L349" s="17">
        <v>103081</v>
      </c>
      <c r="M349" s="17">
        <v>612612</v>
      </c>
      <c r="N349" s="17">
        <v>271517</v>
      </c>
      <c r="O349" s="17">
        <v>1038767</v>
      </c>
      <c r="P349" s="17">
        <v>11655865</v>
      </c>
      <c r="Q349" s="17">
        <v>133326000</v>
      </c>
      <c r="R349" s="17">
        <v>3968</v>
      </c>
      <c r="S349" s="17">
        <v>1794</v>
      </c>
      <c r="T349" s="17">
        <v>13657</v>
      </c>
      <c r="U349" s="17">
        <v>81803</v>
      </c>
      <c r="V349" s="17">
        <v>32605</v>
      </c>
      <c r="W349" s="17">
        <v>133827</v>
      </c>
      <c r="X349" s="17">
        <v>1634759</v>
      </c>
      <c r="Y349" s="17">
        <v>22504000</v>
      </c>
      <c r="Z349" s="18">
        <v>10</v>
      </c>
      <c r="AA349" s="18">
        <v>10.199999999999999</v>
      </c>
      <c r="AB349" s="18">
        <v>11.7</v>
      </c>
      <c r="AC349" s="18">
        <v>11.8</v>
      </c>
      <c r="AD349" s="18">
        <v>10.7</v>
      </c>
      <c r="AE349" s="18">
        <v>11.4</v>
      </c>
      <c r="AF349" s="18">
        <v>12.3</v>
      </c>
      <c r="AG349" s="18">
        <v>14.4</v>
      </c>
    </row>
    <row r="350" spans="1:33" s="19" customFormat="1" ht="13.5">
      <c r="A350" s="16" t="s">
        <v>322</v>
      </c>
      <c r="B350" s="17">
        <v>40885</v>
      </c>
      <c r="C350" s="17">
        <v>18120</v>
      </c>
      <c r="D350" s="17">
        <v>119406</v>
      </c>
      <c r="E350" s="17">
        <v>712025</v>
      </c>
      <c r="F350" s="17">
        <v>311237</v>
      </c>
      <c r="G350" s="17">
        <v>1201673</v>
      </c>
      <c r="H350" s="17">
        <v>13654412</v>
      </c>
      <c r="I350" s="17">
        <v>157975000</v>
      </c>
      <c r="J350" s="17">
        <v>37046</v>
      </c>
      <c r="K350" s="17">
        <v>16342</v>
      </c>
      <c r="L350" s="17">
        <v>106774</v>
      </c>
      <c r="M350" s="17">
        <v>635093</v>
      </c>
      <c r="N350" s="17">
        <v>281056</v>
      </c>
      <c r="O350" s="17">
        <v>1076311</v>
      </c>
      <c r="P350" s="17">
        <v>12046048</v>
      </c>
      <c r="Q350" s="17">
        <v>137461000</v>
      </c>
      <c r="R350" s="17">
        <v>3839</v>
      </c>
      <c r="S350" s="17">
        <v>1778</v>
      </c>
      <c r="T350" s="17">
        <v>12632</v>
      </c>
      <c r="U350" s="17">
        <v>76932</v>
      </c>
      <c r="V350" s="17">
        <v>30181</v>
      </c>
      <c r="W350" s="17">
        <v>125362</v>
      </c>
      <c r="X350" s="17">
        <v>1608364</v>
      </c>
      <c r="Y350" s="17">
        <v>20514000</v>
      </c>
      <c r="Z350" s="18">
        <v>9.4</v>
      </c>
      <c r="AA350" s="18">
        <v>9.8000000000000007</v>
      </c>
      <c r="AB350" s="18">
        <v>10.6</v>
      </c>
      <c r="AC350" s="18">
        <v>10.8</v>
      </c>
      <c r="AD350" s="18">
        <v>9.6999999999999993</v>
      </c>
      <c r="AE350" s="18">
        <v>10.4</v>
      </c>
      <c r="AF350" s="18">
        <v>11.8</v>
      </c>
      <c r="AG350" s="18">
        <v>13</v>
      </c>
    </row>
    <row r="351" spans="1:33" s="19" customFormat="1" ht="13.5">
      <c r="A351" s="16" t="s">
        <v>323</v>
      </c>
      <c r="B351" s="17">
        <v>42057</v>
      </c>
      <c r="C351" s="17">
        <v>18648</v>
      </c>
      <c r="D351" s="17">
        <v>122058</v>
      </c>
      <c r="E351" s="17">
        <v>726503</v>
      </c>
      <c r="F351" s="17">
        <v>317874</v>
      </c>
      <c r="G351" s="17">
        <v>1227140</v>
      </c>
      <c r="H351" s="17">
        <v>13871720</v>
      </c>
      <c r="I351" s="17">
        <v>160883000</v>
      </c>
      <c r="J351" s="17">
        <v>38524</v>
      </c>
      <c r="K351" s="17">
        <v>16997</v>
      </c>
      <c r="L351" s="17">
        <v>111102</v>
      </c>
      <c r="M351" s="17">
        <v>661021</v>
      </c>
      <c r="N351" s="17">
        <v>292438</v>
      </c>
      <c r="O351" s="17">
        <v>1120082</v>
      </c>
      <c r="P351" s="17">
        <v>12431103</v>
      </c>
      <c r="Q351" s="17">
        <v>142811000</v>
      </c>
      <c r="R351" s="17">
        <v>3533</v>
      </c>
      <c r="S351" s="17">
        <v>1651</v>
      </c>
      <c r="T351" s="17">
        <v>10956</v>
      </c>
      <c r="U351" s="17">
        <v>65482</v>
      </c>
      <c r="V351" s="17">
        <v>25436</v>
      </c>
      <c r="W351" s="17">
        <v>107058</v>
      </c>
      <c r="X351" s="17">
        <v>1440617</v>
      </c>
      <c r="Y351" s="17">
        <v>18072000</v>
      </c>
      <c r="Z351" s="18">
        <v>8.4</v>
      </c>
      <c r="AA351" s="18">
        <v>8.9</v>
      </c>
      <c r="AB351" s="18">
        <v>9</v>
      </c>
      <c r="AC351" s="18">
        <v>9</v>
      </c>
      <c r="AD351" s="18">
        <v>8</v>
      </c>
      <c r="AE351" s="18">
        <v>8.6999999999999993</v>
      </c>
      <c r="AF351" s="18">
        <v>10.4</v>
      </c>
      <c r="AG351" s="18">
        <v>11.2</v>
      </c>
    </row>
    <row r="352" spans="1:33" s="19" customFormat="1" ht="13.5">
      <c r="A352" s="16" t="s">
        <v>324</v>
      </c>
      <c r="B352" s="17">
        <v>42445</v>
      </c>
      <c r="C352" s="17">
        <v>18859</v>
      </c>
      <c r="D352" s="17">
        <v>123035</v>
      </c>
      <c r="E352" s="17">
        <v>733516</v>
      </c>
      <c r="F352" s="17">
        <v>320616</v>
      </c>
      <c r="G352" s="17">
        <v>1238471</v>
      </c>
      <c r="H352" s="17">
        <v>13938198</v>
      </c>
      <c r="I352" s="17">
        <v>161374000</v>
      </c>
      <c r="J352" s="17">
        <v>39238</v>
      </c>
      <c r="K352" s="17">
        <v>17309</v>
      </c>
      <c r="L352" s="17">
        <v>113104</v>
      </c>
      <c r="M352" s="17">
        <v>673253</v>
      </c>
      <c r="N352" s="17">
        <v>297503</v>
      </c>
      <c r="O352" s="17">
        <v>1140407</v>
      </c>
      <c r="P352" s="17">
        <v>12581790</v>
      </c>
      <c r="Q352" s="17">
        <v>144492000</v>
      </c>
      <c r="R352" s="17">
        <v>3207</v>
      </c>
      <c r="S352" s="17">
        <v>1550</v>
      </c>
      <c r="T352" s="17">
        <v>9931</v>
      </c>
      <c r="U352" s="17">
        <v>60263</v>
      </c>
      <c r="V352" s="17">
        <v>23113</v>
      </c>
      <c r="W352" s="17">
        <v>98064</v>
      </c>
      <c r="X352" s="17">
        <v>1356408</v>
      </c>
      <c r="Y352" s="17">
        <v>16882000</v>
      </c>
      <c r="Z352" s="18">
        <v>7.6</v>
      </c>
      <c r="AA352" s="18">
        <v>8.1999999999999993</v>
      </c>
      <c r="AB352" s="18">
        <v>8.1</v>
      </c>
      <c r="AC352" s="18">
        <v>8.1999999999999993</v>
      </c>
      <c r="AD352" s="18">
        <v>7.2</v>
      </c>
      <c r="AE352" s="18">
        <v>7.9</v>
      </c>
      <c r="AF352" s="18">
        <v>9.6999999999999993</v>
      </c>
      <c r="AG352" s="18">
        <v>10.5</v>
      </c>
    </row>
    <row r="353" spans="1:33" s="19" customFormat="1" ht="13.5">
      <c r="A353" s="16" t="s">
        <v>325</v>
      </c>
      <c r="B353" s="17">
        <v>42832</v>
      </c>
      <c r="C353" s="17">
        <v>19014</v>
      </c>
      <c r="D353" s="17">
        <v>123589</v>
      </c>
      <c r="E353" s="17">
        <v>737776</v>
      </c>
      <c r="F353" s="17">
        <v>322902</v>
      </c>
      <c r="G353" s="17">
        <v>1246113</v>
      </c>
      <c r="H353" s="17">
        <v>13978928</v>
      </c>
      <c r="I353" s="17">
        <v>160966000</v>
      </c>
      <c r="J353" s="17">
        <v>40232</v>
      </c>
      <c r="K353" s="17">
        <v>17743</v>
      </c>
      <c r="L353" s="17">
        <v>115834</v>
      </c>
      <c r="M353" s="17">
        <v>689560</v>
      </c>
      <c r="N353" s="17">
        <v>304501</v>
      </c>
      <c r="O353" s="17">
        <v>1167870</v>
      </c>
      <c r="P353" s="17">
        <v>12875193</v>
      </c>
      <c r="Q353" s="17">
        <v>147224000</v>
      </c>
      <c r="R353" s="17">
        <v>2600</v>
      </c>
      <c r="S353" s="17">
        <v>1271</v>
      </c>
      <c r="T353" s="17">
        <v>7755</v>
      </c>
      <c r="U353" s="17">
        <v>48216</v>
      </c>
      <c r="V353" s="17">
        <v>18401</v>
      </c>
      <c r="W353" s="17">
        <v>78243</v>
      </c>
      <c r="X353" s="17">
        <v>1103735</v>
      </c>
      <c r="Y353" s="17">
        <v>13742000</v>
      </c>
      <c r="Z353" s="18">
        <v>6.1</v>
      </c>
      <c r="AA353" s="18">
        <v>6.7</v>
      </c>
      <c r="AB353" s="18">
        <v>6.3</v>
      </c>
      <c r="AC353" s="18">
        <v>6.5</v>
      </c>
      <c r="AD353" s="18">
        <v>5.7</v>
      </c>
      <c r="AE353" s="18">
        <v>6.3</v>
      </c>
      <c r="AF353" s="18">
        <v>7.9</v>
      </c>
      <c r="AG353" s="18">
        <v>8.5</v>
      </c>
    </row>
    <row r="354" spans="1:33" s="19" customFormat="1" ht="13.5">
      <c r="A354" s="16" t="s">
        <v>326</v>
      </c>
      <c r="B354" s="17">
        <v>42976</v>
      </c>
      <c r="C354" s="17">
        <v>19065</v>
      </c>
      <c r="D354" s="17">
        <v>124042</v>
      </c>
      <c r="E354" s="17">
        <v>740503</v>
      </c>
      <c r="F354" s="17">
        <v>324958</v>
      </c>
      <c r="G354" s="17">
        <v>1251544</v>
      </c>
      <c r="H354" s="17">
        <v>14020582</v>
      </c>
      <c r="I354" s="17">
        <v>160073000</v>
      </c>
      <c r="J354" s="17">
        <v>40451</v>
      </c>
      <c r="K354" s="17">
        <v>17846</v>
      </c>
      <c r="L354" s="17">
        <v>116677</v>
      </c>
      <c r="M354" s="17">
        <v>694472</v>
      </c>
      <c r="N354" s="17">
        <v>307019</v>
      </c>
      <c r="O354" s="17">
        <v>1176465</v>
      </c>
      <c r="P354" s="17">
        <v>12937697</v>
      </c>
      <c r="Q354" s="17">
        <v>147796000</v>
      </c>
      <c r="R354" s="17">
        <v>2525</v>
      </c>
      <c r="S354" s="17">
        <v>1219</v>
      </c>
      <c r="T354" s="17">
        <v>7365</v>
      </c>
      <c r="U354" s="17">
        <v>46031</v>
      </c>
      <c r="V354" s="17">
        <v>17939</v>
      </c>
      <c r="W354" s="17">
        <v>75079</v>
      </c>
      <c r="X354" s="17">
        <v>1082885</v>
      </c>
      <c r="Y354" s="17">
        <v>12277000</v>
      </c>
      <c r="Z354" s="18">
        <v>5.9</v>
      </c>
      <c r="AA354" s="18">
        <v>6.4</v>
      </c>
      <c r="AB354" s="18">
        <v>5.9</v>
      </c>
      <c r="AC354" s="18">
        <v>6.2</v>
      </c>
      <c r="AD354" s="18">
        <v>5.5</v>
      </c>
      <c r="AE354" s="18">
        <v>6</v>
      </c>
      <c r="AF354" s="18">
        <v>7.7</v>
      </c>
      <c r="AG354" s="18">
        <v>7.7</v>
      </c>
    </row>
    <row r="355" spans="1:33" s="19" customFormat="1" ht="13.5">
      <c r="A355" s="16" t="s">
        <v>327</v>
      </c>
      <c r="B355" s="17">
        <v>43615</v>
      </c>
      <c r="C355" s="17">
        <v>19324</v>
      </c>
      <c r="D355" s="17">
        <v>125540</v>
      </c>
      <c r="E355" s="17">
        <v>748105</v>
      </c>
      <c r="F355" s="17">
        <v>329373</v>
      </c>
      <c r="G355" s="17">
        <v>1265957</v>
      </c>
      <c r="H355" s="17">
        <v>14108202</v>
      </c>
      <c r="I355" s="17">
        <v>161053000</v>
      </c>
      <c r="J355" s="17">
        <v>41371</v>
      </c>
      <c r="K355" s="17">
        <v>18251</v>
      </c>
      <c r="L355" s="17">
        <v>119242</v>
      </c>
      <c r="M355" s="17">
        <v>709186</v>
      </c>
      <c r="N355" s="17">
        <v>313907</v>
      </c>
      <c r="O355" s="17">
        <v>1201957</v>
      </c>
      <c r="P355" s="17">
        <v>13165371</v>
      </c>
      <c r="Q355" s="17">
        <v>150433000</v>
      </c>
      <c r="R355" s="17">
        <v>2244</v>
      </c>
      <c r="S355" s="17">
        <v>1073</v>
      </c>
      <c r="T355" s="17">
        <v>6298</v>
      </c>
      <c r="U355" s="17">
        <v>38919</v>
      </c>
      <c r="V355" s="17">
        <v>15466</v>
      </c>
      <c r="W355" s="17">
        <v>64000</v>
      </c>
      <c r="X355" s="17">
        <v>942831</v>
      </c>
      <c r="Y355" s="17">
        <v>10620000</v>
      </c>
      <c r="Z355" s="18">
        <v>5.0999999999999996</v>
      </c>
      <c r="AA355" s="18">
        <v>5.6</v>
      </c>
      <c r="AB355" s="18">
        <v>5</v>
      </c>
      <c r="AC355" s="18">
        <v>5.2</v>
      </c>
      <c r="AD355" s="18">
        <v>4.7</v>
      </c>
      <c r="AE355" s="18">
        <v>5.0999999999999996</v>
      </c>
      <c r="AF355" s="18">
        <v>6.7</v>
      </c>
      <c r="AG355" s="18">
        <v>6.6</v>
      </c>
    </row>
    <row r="356" spans="1:33" s="19" customFormat="1" ht="13.5">
      <c r="A356" s="16" t="s">
        <v>328</v>
      </c>
      <c r="B356" s="17">
        <v>43720</v>
      </c>
      <c r="C356" s="17">
        <v>19397</v>
      </c>
      <c r="D356" s="17">
        <v>126001</v>
      </c>
      <c r="E356" s="17">
        <v>750376</v>
      </c>
      <c r="F356" s="17">
        <v>331088</v>
      </c>
      <c r="G356" s="17">
        <v>1270582</v>
      </c>
      <c r="H356" s="17">
        <v>14150446</v>
      </c>
      <c r="I356" s="17">
        <v>160468000</v>
      </c>
      <c r="J356" s="17">
        <v>41436</v>
      </c>
      <c r="K356" s="17">
        <v>18288</v>
      </c>
      <c r="L356" s="17">
        <v>119679</v>
      </c>
      <c r="M356" s="17">
        <v>711940</v>
      </c>
      <c r="N356" s="17">
        <v>315284</v>
      </c>
      <c r="O356" s="17">
        <v>1206627</v>
      </c>
      <c r="P356" s="17">
        <v>13192574</v>
      </c>
      <c r="Q356" s="17">
        <v>150203000</v>
      </c>
      <c r="R356" s="17">
        <v>2284</v>
      </c>
      <c r="S356" s="17">
        <v>1109</v>
      </c>
      <c r="T356" s="17">
        <v>6322</v>
      </c>
      <c r="U356" s="17">
        <v>38436</v>
      </c>
      <c r="V356" s="17">
        <v>15804</v>
      </c>
      <c r="W356" s="17">
        <v>63955</v>
      </c>
      <c r="X356" s="17">
        <v>957872</v>
      </c>
      <c r="Y356" s="17">
        <v>10264000</v>
      </c>
      <c r="Z356" s="18">
        <v>5.2</v>
      </c>
      <c r="AA356" s="18">
        <v>5.7</v>
      </c>
      <c r="AB356" s="18">
        <v>5</v>
      </c>
      <c r="AC356" s="18">
        <v>5.0999999999999996</v>
      </c>
      <c r="AD356" s="18">
        <v>4.8</v>
      </c>
      <c r="AE356" s="18">
        <v>5</v>
      </c>
      <c r="AF356" s="18">
        <v>6.8</v>
      </c>
      <c r="AG356" s="18">
        <v>6.4</v>
      </c>
    </row>
    <row r="357" spans="1:33" s="19" customFormat="1" ht="13.5">
      <c r="A357" s="16" t="s">
        <v>329</v>
      </c>
      <c r="B357" s="17">
        <v>43747</v>
      </c>
      <c r="C357" s="17">
        <v>19422</v>
      </c>
      <c r="D357" s="17">
        <v>126003</v>
      </c>
      <c r="E357" s="17">
        <v>750671</v>
      </c>
      <c r="F357" s="17">
        <v>331342</v>
      </c>
      <c r="G357" s="17">
        <v>1271185</v>
      </c>
      <c r="H357" s="17">
        <v>14133607</v>
      </c>
      <c r="I357" s="17">
        <v>160017000</v>
      </c>
      <c r="J357" s="17">
        <v>41524</v>
      </c>
      <c r="K357" s="17">
        <v>18325</v>
      </c>
      <c r="L357" s="17">
        <v>119910</v>
      </c>
      <c r="M357" s="17">
        <v>713445</v>
      </c>
      <c r="N357" s="17">
        <v>315807</v>
      </c>
      <c r="O357" s="17">
        <v>1209011</v>
      </c>
      <c r="P357" s="17">
        <v>13184701</v>
      </c>
      <c r="Q357" s="17">
        <v>149613000</v>
      </c>
      <c r="R357" s="17">
        <v>2223</v>
      </c>
      <c r="S357" s="17">
        <v>1097</v>
      </c>
      <c r="T357" s="17">
        <v>6093</v>
      </c>
      <c r="U357" s="17">
        <v>37226</v>
      </c>
      <c r="V357" s="17">
        <v>15535</v>
      </c>
      <c r="W357" s="17">
        <v>62174</v>
      </c>
      <c r="X357" s="17">
        <v>948906</v>
      </c>
      <c r="Y357" s="17">
        <v>10404000</v>
      </c>
      <c r="Z357" s="18">
        <v>5.0999999999999996</v>
      </c>
      <c r="AA357" s="18">
        <v>5.6</v>
      </c>
      <c r="AB357" s="18">
        <v>4.8</v>
      </c>
      <c r="AC357" s="18">
        <v>5</v>
      </c>
      <c r="AD357" s="18">
        <v>4.7</v>
      </c>
      <c r="AE357" s="18">
        <v>4.9000000000000004</v>
      </c>
      <c r="AF357" s="18">
        <v>6.7</v>
      </c>
      <c r="AG357" s="18">
        <v>6.5</v>
      </c>
    </row>
    <row r="358" spans="1:33" s="19" customFormat="1" ht="13.5">
      <c r="A358" s="16" t="s">
        <v>330</v>
      </c>
      <c r="B358" s="17">
        <v>43913</v>
      </c>
      <c r="C358" s="17">
        <v>19492</v>
      </c>
      <c r="D358" s="17">
        <v>126222</v>
      </c>
      <c r="E358" s="17">
        <v>750907</v>
      </c>
      <c r="F358" s="17">
        <v>331544</v>
      </c>
      <c r="G358" s="17">
        <v>1272078</v>
      </c>
      <c r="H358" s="17">
        <v>14087882</v>
      </c>
      <c r="I358" s="17">
        <v>159234000</v>
      </c>
      <c r="J358" s="17">
        <v>41486</v>
      </c>
      <c r="K358" s="17">
        <v>18304</v>
      </c>
      <c r="L358" s="17">
        <v>119672</v>
      </c>
      <c r="M358" s="17">
        <v>711874</v>
      </c>
      <c r="N358" s="17">
        <v>315095</v>
      </c>
      <c r="O358" s="17">
        <v>1206431</v>
      </c>
      <c r="P358" s="17">
        <v>13096145</v>
      </c>
      <c r="Q358" s="17">
        <v>148383000</v>
      </c>
      <c r="R358" s="17">
        <v>2427</v>
      </c>
      <c r="S358" s="17">
        <v>1188</v>
      </c>
      <c r="T358" s="17">
        <v>6550</v>
      </c>
      <c r="U358" s="17">
        <v>39033</v>
      </c>
      <c r="V358" s="17">
        <v>16449</v>
      </c>
      <c r="W358" s="17">
        <v>65647</v>
      </c>
      <c r="X358" s="17">
        <v>991737</v>
      </c>
      <c r="Y358" s="17">
        <v>10851000</v>
      </c>
      <c r="Z358" s="18">
        <v>5.5</v>
      </c>
      <c r="AA358" s="18">
        <v>6.1</v>
      </c>
      <c r="AB358" s="18">
        <v>5.2</v>
      </c>
      <c r="AC358" s="18">
        <v>5.2</v>
      </c>
      <c r="AD358" s="18">
        <v>5</v>
      </c>
      <c r="AE358" s="18">
        <v>5.2</v>
      </c>
      <c r="AF358" s="18">
        <v>7</v>
      </c>
      <c r="AG358" s="18">
        <v>6.8</v>
      </c>
    </row>
    <row r="359" spans="1:33" s="19" customFormat="1" ht="13.5">
      <c r="A359" s="16" t="s">
        <v>331</v>
      </c>
      <c r="B359" s="17">
        <v>44272</v>
      </c>
      <c r="C359" s="17">
        <v>19619</v>
      </c>
      <c r="D359" s="17">
        <v>127112</v>
      </c>
      <c r="E359" s="17">
        <v>756005</v>
      </c>
      <c r="F359" s="17">
        <v>333903</v>
      </c>
      <c r="G359" s="17">
        <v>1280911</v>
      </c>
      <c r="H359" s="17">
        <v>14160570</v>
      </c>
      <c r="I359" s="17">
        <v>160008000</v>
      </c>
      <c r="J359" s="17">
        <v>41868</v>
      </c>
      <c r="K359" s="17">
        <v>18468</v>
      </c>
      <c r="L359" s="17">
        <v>120630</v>
      </c>
      <c r="M359" s="17">
        <v>717400</v>
      </c>
      <c r="N359" s="17">
        <v>317526</v>
      </c>
      <c r="O359" s="17">
        <v>1215892</v>
      </c>
      <c r="P359" s="17">
        <v>13190021</v>
      </c>
      <c r="Q359" s="17">
        <v>149522000</v>
      </c>
      <c r="R359" s="17">
        <v>2404</v>
      </c>
      <c r="S359" s="17">
        <v>1151</v>
      </c>
      <c r="T359" s="17">
        <v>6482</v>
      </c>
      <c r="U359" s="17">
        <v>38605</v>
      </c>
      <c r="V359" s="17">
        <v>16377</v>
      </c>
      <c r="W359" s="17">
        <v>65019</v>
      </c>
      <c r="X359" s="17">
        <v>970549</v>
      </c>
      <c r="Y359" s="17">
        <v>10486000</v>
      </c>
      <c r="Z359" s="18">
        <v>5.4</v>
      </c>
      <c r="AA359" s="18">
        <v>5.9</v>
      </c>
      <c r="AB359" s="18">
        <v>5.0999999999999996</v>
      </c>
      <c r="AC359" s="18">
        <v>5.0999999999999996</v>
      </c>
      <c r="AD359" s="18">
        <v>4.9000000000000004</v>
      </c>
      <c r="AE359" s="18">
        <v>5.0999999999999996</v>
      </c>
      <c r="AF359" s="18">
        <v>6.9</v>
      </c>
      <c r="AG359" s="18">
        <v>6.6</v>
      </c>
    </row>
    <row r="360" spans="1:33" s="19" customFormat="1" ht="13.5">
      <c r="A360" s="16" t="s">
        <v>332</v>
      </c>
      <c r="B360" s="17">
        <v>44603</v>
      </c>
      <c r="C360" s="17">
        <v>19747</v>
      </c>
      <c r="D360" s="17">
        <v>127633</v>
      </c>
      <c r="E360" s="17">
        <v>760202</v>
      </c>
      <c r="F360" s="17">
        <v>335381</v>
      </c>
      <c r="G360" s="17">
        <v>1287566</v>
      </c>
      <c r="H360" s="17">
        <v>14200248</v>
      </c>
      <c r="I360" s="17">
        <v>160397000</v>
      </c>
      <c r="J360" s="17">
        <v>42323</v>
      </c>
      <c r="K360" s="17">
        <v>18660</v>
      </c>
      <c r="L360" s="17">
        <v>121651</v>
      </c>
      <c r="M360" s="17">
        <v>723620</v>
      </c>
      <c r="N360" s="17">
        <v>319803</v>
      </c>
      <c r="O360" s="17">
        <v>1226057</v>
      </c>
      <c r="P360" s="17">
        <v>13286312</v>
      </c>
      <c r="Q360" s="17">
        <v>150493000</v>
      </c>
      <c r="R360" s="17">
        <v>2280</v>
      </c>
      <c r="S360" s="17">
        <v>1087</v>
      </c>
      <c r="T360" s="17">
        <v>5982</v>
      </c>
      <c r="U360" s="17">
        <v>36582</v>
      </c>
      <c r="V360" s="17">
        <v>15578</v>
      </c>
      <c r="W360" s="17">
        <v>61509</v>
      </c>
      <c r="X360" s="17">
        <v>913936</v>
      </c>
      <c r="Y360" s="17">
        <v>9905000</v>
      </c>
      <c r="Z360" s="18">
        <v>5.0999999999999996</v>
      </c>
      <c r="AA360" s="18">
        <v>5.5</v>
      </c>
      <c r="AB360" s="18">
        <v>4.7</v>
      </c>
      <c r="AC360" s="18">
        <v>4.8</v>
      </c>
      <c r="AD360" s="18">
        <v>4.5999999999999996</v>
      </c>
      <c r="AE360" s="18">
        <v>4.8</v>
      </c>
      <c r="AF360" s="18">
        <v>6.4</v>
      </c>
      <c r="AG360" s="18">
        <v>6.2</v>
      </c>
    </row>
    <row r="361" spans="1:33" s="19" customFormat="1" ht="13.5">
      <c r="A361" s="16" t="s">
        <v>333</v>
      </c>
      <c r="B361" s="17">
        <v>44803</v>
      </c>
      <c r="C361" s="17">
        <v>19878</v>
      </c>
      <c r="D361" s="17">
        <v>128508</v>
      </c>
      <c r="E361" s="17">
        <v>765257</v>
      </c>
      <c r="F361" s="17">
        <v>337872</v>
      </c>
      <c r="G361" s="17">
        <v>1296318</v>
      </c>
      <c r="H361" s="17">
        <v>14197653</v>
      </c>
      <c r="I361" s="17">
        <v>160379000</v>
      </c>
      <c r="J361" s="17">
        <v>42781</v>
      </c>
      <c r="K361" s="17">
        <v>18867</v>
      </c>
      <c r="L361" s="17">
        <v>123165</v>
      </c>
      <c r="M361" s="17">
        <v>732547</v>
      </c>
      <c r="N361" s="17">
        <v>324042</v>
      </c>
      <c r="O361" s="17">
        <v>1241402</v>
      </c>
      <c r="P361" s="17">
        <v>13360522</v>
      </c>
      <c r="Q361" s="17">
        <v>151160000</v>
      </c>
      <c r="R361" s="17">
        <v>2022</v>
      </c>
      <c r="S361" s="17">
        <v>1011</v>
      </c>
      <c r="T361" s="17">
        <v>5343</v>
      </c>
      <c r="U361" s="17">
        <v>32710</v>
      </c>
      <c r="V361" s="17">
        <v>13830</v>
      </c>
      <c r="W361" s="17">
        <v>54916</v>
      </c>
      <c r="X361" s="17">
        <v>837131</v>
      </c>
      <c r="Y361" s="17">
        <v>9220000</v>
      </c>
      <c r="Z361" s="18">
        <v>4.5</v>
      </c>
      <c r="AA361" s="18">
        <v>5.0999999999999996</v>
      </c>
      <c r="AB361" s="18">
        <v>4.2</v>
      </c>
      <c r="AC361" s="18">
        <v>4.3</v>
      </c>
      <c r="AD361" s="18">
        <v>4.0999999999999996</v>
      </c>
      <c r="AE361" s="18">
        <v>4.2</v>
      </c>
      <c r="AF361" s="18">
        <v>5.9</v>
      </c>
      <c r="AG361" s="18">
        <v>5.7</v>
      </c>
    </row>
    <row r="362" spans="1:33" s="19" customFormat="1" ht="13.5">
      <c r="A362" s="16" t="s">
        <v>334</v>
      </c>
      <c r="B362" s="17">
        <v>44932</v>
      </c>
      <c r="C362" s="17">
        <v>19928</v>
      </c>
      <c r="D362" s="17">
        <v>129076</v>
      </c>
      <c r="E362" s="17">
        <v>768281</v>
      </c>
      <c r="F362" s="17">
        <v>339292</v>
      </c>
      <c r="G362" s="17">
        <v>1301509</v>
      </c>
      <c r="H362" s="17">
        <v>14181465</v>
      </c>
      <c r="I362" s="17">
        <v>160607000</v>
      </c>
      <c r="J362" s="17">
        <v>42956</v>
      </c>
      <c r="K362" s="17">
        <v>18950</v>
      </c>
      <c r="L362" s="17">
        <v>123855</v>
      </c>
      <c r="M362" s="17">
        <v>737160</v>
      </c>
      <c r="N362" s="17">
        <v>325862</v>
      </c>
      <c r="O362" s="17">
        <v>1248783</v>
      </c>
      <c r="P362" s="17">
        <v>13378634</v>
      </c>
      <c r="Q362" s="17">
        <v>151778000</v>
      </c>
      <c r="R362" s="17">
        <v>1976</v>
      </c>
      <c r="S362" s="17">
        <v>978</v>
      </c>
      <c r="T362" s="17">
        <v>5221</v>
      </c>
      <c r="U362" s="17">
        <v>31121</v>
      </c>
      <c r="V362" s="17">
        <v>13430</v>
      </c>
      <c r="W362" s="17">
        <v>52726</v>
      </c>
      <c r="X362" s="17">
        <v>802831</v>
      </c>
      <c r="Y362" s="17">
        <v>8829000</v>
      </c>
      <c r="Z362" s="18">
        <v>4.4000000000000004</v>
      </c>
      <c r="AA362" s="18">
        <v>4.9000000000000004</v>
      </c>
      <c r="AB362" s="18">
        <v>4</v>
      </c>
      <c r="AC362" s="18">
        <v>4.0999999999999996</v>
      </c>
      <c r="AD362" s="18">
        <v>4</v>
      </c>
      <c r="AE362" s="18">
        <v>4.0999999999999996</v>
      </c>
      <c r="AF362" s="18">
        <v>5.7</v>
      </c>
      <c r="AG362" s="18">
        <v>5.5</v>
      </c>
    </row>
    <row r="363" spans="1:33" s="19" customFormat="1" ht="13.5">
      <c r="A363" s="16" t="s">
        <v>335</v>
      </c>
      <c r="B363" s="17">
        <v>45552</v>
      </c>
      <c r="C363" s="17">
        <v>20219</v>
      </c>
      <c r="D363" s="17">
        <v>130725</v>
      </c>
      <c r="E363" s="17">
        <v>776557</v>
      </c>
      <c r="F363" s="17">
        <v>343382</v>
      </c>
      <c r="G363" s="17">
        <v>1316435</v>
      </c>
      <c r="H363" s="17">
        <v>14291481</v>
      </c>
      <c r="I363" s="17">
        <v>162167000</v>
      </c>
      <c r="J363" s="17">
        <v>43182</v>
      </c>
      <c r="K363" s="17">
        <v>19055</v>
      </c>
      <c r="L363" s="17">
        <v>124633</v>
      </c>
      <c r="M363" s="17">
        <v>741827</v>
      </c>
      <c r="N363" s="17">
        <v>328047</v>
      </c>
      <c r="O363" s="17">
        <v>1256744</v>
      </c>
      <c r="P363" s="17">
        <v>13382717</v>
      </c>
      <c r="Q363" s="17">
        <v>152283000</v>
      </c>
      <c r="R363" s="17">
        <v>2370</v>
      </c>
      <c r="S363" s="17">
        <v>1164</v>
      </c>
      <c r="T363" s="17">
        <v>6092</v>
      </c>
      <c r="U363" s="17">
        <v>34730</v>
      </c>
      <c r="V363" s="17">
        <v>15335</v>
      </c>
      <c r="W363" s="17">
        <v>59691</v>
      </c>
      <c r="X363" s="17">
        <v>908764</v>
      </c>
      <c r="Y363" s="17">
        <v>9883000</v>
      </c>
      <c r="Z363" s="18">
        <v>5.2</v>
      </c>
      <c r="AA363" s="18">
        <v>5.8</v>
      </c>
      <c r="AB363" s="18">
        <v>4.7</v>
      </c>
      <c r="AC363" s="18">
        <v>4.5</v>
      </c>
      <c r="AD363" s="18">
        <v>4.5</v>
      </c>
      <c r="AE363" s="18">
        <v>4.5</v>
      </c>
      <c r="AF363" s="18">
        <v>6.4</v>
      </c>
      <c r="AG363" s="18">
        <v>6.1</v>
      </c>
    </row>
    <row r="364" spans="1:33" s="19" customFormat="1" ht="13.5">
      <c r="A364" s="16" t="s">
        <v>336</v>
      </c>
      <c r="B364" s="17">
        <v>45935</v>
      </c>
      <c r="C364" s="17">
        <v>20376</v>
      </c>
      <c r="D364" s="17">
        <v>131724</v>
      </c>
      <c r="E364" s="17">
        <v>783384</v>
      </c>
      <c r="F364" s="17">
        <v>345876</v>
      </c>
      <c r="G364" s="17">
        <v>1327295</v>
      </c>
      <c r="H364" s="17">
        <v>14351622</v>
      </c>
      <c r="I364" s="17">
        <v>162817000</v>
      </c>
      <c r="J364" s="17">
        <v>43731</v>
      </c>
      <c r="K364" s="17">
        <v>19295</v>
      </c>
      <c r="L364" s="17">
        <v>126160</v>
      </c>
      <c r="M364" s="17">
        <v>751504</v>
      </c>
      <c r="N364" s="17">
        <v>331744</v>
      </c>
      <c r="O364" s="17">
        <v>1272434</v>
      </c>
      <c r="P364" s="17">
        <v>13511875</v>
      </c>
      <c r="Q364" s="17">
        <v>153596000</v>
      </c>
      <c r="R364" s="17">
        <v>2204</v>
      </c>
      <c r="S364" s="17">
        <v>1081</v>
      </c>
      <c r="T364" s="17">
        <v>5564</v>
      </c>
      <c r="U364" s="17">
        <v>31880</v>
      </c>
      <c r="V364" s="17">
        <v>14132</v>
      </c>
      <c r="W364" s="17">
        <v>54861</v>
      </c>
      <c r="X364" s="17">
        <v>839747</v>
      </c>
      <c r="Y364" s="17">
        <v>9221000</v>
      </c>
      <c r="Z364" s="18">
        <v>4.8</v>
      </c>
      <c r="AA364" s="18">
        <v>5.3</v>
      </c>
      <c r="AB364" s="18">
        <v>4.2</v>
      </c>
      <c r="AC364" s="18">
        <v>4.0999999999999996</v>
      </c>
      <c r="AD364" s="18">
        <v>4.0999999999999996</v>
      </c>
      <c r="AE364" s="18">
        <v>4.0999999999999996</v>
      </c>
      <c r="AF364" s="18">
        <v>5.9</v>
      </c>
      <c r="AG364" s="18">
        <v>5.7</v>
      </c>
    </row>
    <row r="365" spans="1:33" s="19" customFormat="1" ht="13.5">
      <c r="A365" s="16" t="s">
        <v>337</v>
      </c>
      <c r="B365" s="17">
        <v>45828</v>
      </c>
      <c r="C365" s="17">
        <v>20325</v>
      </c>
      <c r="D365" s="17">
        <v>131578</v>
      </c>
      <c r="E365" s="17">
        <v>782584</v>
      </c>
      <c r="F365" s="17">
        <v>345596</v>
      </c>
      <c r="G365" s="17">
        <v>1325911</v>
      </c>
      <c r="H365" s="17">
        <v>14313134</v>
      </c>
      <c r="I365" s="17">
        <v>161788000</v>
      </c>
      <c r="J365" s="17">
        <v>43836</v>
      </c>
      <c r="K365" s="17">
        <v>19337</v>
      </c>
      <c r="L365" s="17">
        <v>126370</v>
      </c>
      <c r="M365" s="17">
        <v>752725</v>
      </c>
      <c r="N365" s="17">
        <v>332198</v>
      </c>
      <c r="O365" s="17">
        <v>1274466</v>
      </c>
      <c r="P365" s="17">
        <v>13532660</v>
      </c>
      <c r="Q365" s="17">
        <v>153232000</v>
      </c>
      <c r="R365" s="17">
        <v>1992</v>
      </c>
      <c r="S365" s="17">
        <v>988</v>
      </c>
      <c r="T365" s="17">
        <v>5208</v>
      </c>
      <c r="U365" s="17">
        <v>29859</v>
      </c>
      <c r="V365" s="17">
        <v>13398</v>
      </c>
      <c r="W365" s="17">
        <v>51445</v>
      </c>
      <c r="X365" s="17">
        <v>780474</v>
      </c>
      <c r="Y365" s="17">
        <v>8556000</v>
      </c>
      <c r="Z365" s="18">
        <v>4.3</v>
      </c>
      <c r="AA365" s="18">
        <v>4.9000000000000004</v>
      </c>
      <c r="AB365" s="18">
        <v>4</v>
      </c>
      <c r="AC365" s="18">
        <v>3.8</v>
      </c>
      <c r="AD365" s="18">
        <v>3.9</v>
      </c>
      <c r="AE365" s="18">
        <v>3.9</v>
      </c>
      <c r="AF365" s="18">
        <v>5.5</v>
      </c>
      <c r="AG365" s="18">
        <v>5.3</v>
      </c>
    </row>
    <row r="366" spans="1:33" s="19" customFormat="1" ht="13.5">
      <c r="A366" s="16" t="s">
        <v>338</v>
      </c>
      <c r="B366" s="17">
        <v>45943</v>
      </c>
      <c r="C366" s="17">
        <v>20354</v>
      </c>
      <c r="D366" s="17">
        <v>132257</v>
      </c>
      <c r="E366" s="17">
        <v>786198</v>
      </c>
      <c r="F366" s="17">
        <v>347491</v>
      </c>
      <c r="G366" s="17">
        <v>1332243</v>
      </c>
      <c r="H366" s="17">
        <v>14341594</v>
      </c>
      <c r="I366" s="17">
        <v>161392000</v>
      </c>
      <c r="J366" s="17">
        <v>44127</v>
      </c>
      <c r="K366" s="17">
        <v>19469</v>
      </c>
      <c r="L366" s="17">
        <v>127278</v>
      </c>
      <c r="M366" s="17">
        <v>758014</v>
      </c>
      <c r="N366" s="17">
        <v>334721</v>
      </c>
      <c r="O366" s="17">
        <v>1283609</v>
      </c>
      <c r="P366" s="17">
        <v>13623149</v>
      </c>
      <c r="Q366" s="17">
        <v>154026000</v>
      </c>
      <c r="R366" s="17">
        <v>1816</v>
      </c>
      <c r="S366" s="17">
        <v>885</v>
      </c>
      <c r="T366" s="17">
        <v>4979</v>
      </c>
      <c r="U366" s="17">
        <v>28184</v>
      </c>
      <c r="V366" s="17">
        <v>12770</v>
      </c>
      <c r="W366" s="17">
        <v>48634</v>
      </c>
      <c r="X366" s="17">
        <v>718445</v>
      </c>
      <c r="Y366" s="17">
        <v>7366000</v>
      </c>
      <c r="Z366" s="18">
        <v>4</v>
      </c>
      <c r="AA366" s="18">
        <v>4.3</v>
      </c>
      <c r="AB366" s="18">
        <v>3.8</v>
      </c>
      <c r="AC366" s="18">
        <v>3.6</v>
      </c>
      <c r="AD366" s="18">
        <v>3.7</v>
      </c>
      <c r="AE366" s="18">
        <v>3.7</v>
      </c>
      <c r="AF366" s="18">
        <v>5</v>
      </c>
      <c r="AG366" s="18">
        <v>4.5999999999999996</v>
      </c>
    </row>
    <row r="367" spans="1:33" s="19" customFormat="1" ht="13.5">
      <c r="A367" s="16" t="s">
        <v>339</v>
      </c>
      <c r="B367" s="17">
        <v>46513</v>
      </c>
      <c r="C367" s="17">
        <v>20587</v>
      </c>
      <c r="D367" s="17">
        <v>133935</v>
      </c>
      <c r="E367" s="17">
        <v>795621</v>
      </c>
      <c r="F367" s="17">
        <v>352099</v>
      </c>
      <c r="G367" s="17">
        <v>1348755</v>
      </c>
      <c r="H367" s="17">
        <v>14409536</v>
      </c>
      <c r="I367" s="17">
        <v>161863000</v>
      </c>
      <c r="J367" s="17">
        <v>44716</v>
      </c>
      <c r="K367" s="17">
        <v>19732</v>
      </c>
      <c r="L367" s="17">
        <v>129128</v>
      </c>
      <c r="M367" s="17">
        <v>768729</v>
      </c>
      <c r="N367" s="17">
        <v>339898</v>
      </c>
      <c r="O367" s="17">
        <v>1302203</v>
      </c>
      <c r="P367" s="17">
        <v>13732519</v>
      </c>
      <c r="Q367" s="17">
        <v>154966000</v>
      </c>
      <c r="R367" s="17">
        <v>1797</v>
      </c>
      <c r="S367" s="17">
        <v>855</v>
      </c>
      <c r="T367" s="17">
        <v>4807</v>
      </c>
      <c r="U367" s="17">
        <v>26892</v>
      </c>
      <c r="V367" s="17">
        <v>12201</v>
      </c>
      <c r="W367" s="17">
        <v>46552</v>
      </c>
      <c r="X367" s="17">
        <v>677017</v>
      </c>
      <c r="Y367" s="17">
        <v>6896000</v>
      </c>
      <c r="Z367" s="18">
        <v>3.9</v>
      </c>
      <c r="AA367" s="18">
        <v>4.2</v>
      </c>
      <c r="AB367" s="18">
        <v>3.6</v>
      </c>
      <c r="AC367" s="18">
        <v>3.4</v>
      </c>
      <c r="AD367" s="18">
        <v>3.5</v>
      </c>
      <c r="AE367" s="18">
        <v>3.5</v>
      </c>
      <c r="AF367" s="18">
        <v>4.7</v>
      </c>
      <c r="AG367" s="18">
        <v>4.3</v>
      </c>
    </row>
    <row r="368" spans="1:33" s="19" customFormat="1" ht="13.5">
      <c r="A368" s="16" t="s">
        <v>340</v>
      </c>
      <c r="B368" s="17">
        <v>46867</v>
      </c>
      <c r="C368" s="17">
        <v>20742</v>
      </c>
      <c r="D368" s="17">
        <v>135119</v>
      </c>
      <c r="E368" s="17">
        <v>803221</v>
      </c>
      <c r="F368" s="17">
        <v>355502</v>
      </c>
      <c r="G368" s="17">
        <v>1361451</v>
      </c>
      <c r="H368" s="17">
        <v>14505027</v>
      </c>
      <c r="I368" s="17">
        <v>162099000</v>
      </c>
      <c r="J368" s="17">
        <v>45162</v>
      </c>
      <c r="K368" s="17">
        <v>19937</v>
      </c>
      <c r="L368" s="17">
        <v>130619</v>
      </c>
      <c r="M368" s="17">
        <v>777800</v>
      </c>
      <c r="N368" s="17">
        <v>343978</v>
      </c>
      <c r="O368" s="17">
        <v>1317496</v>
      </c>
      <c r="P368" s="17">
        <v>13866157</v>
      </c>
      <c r="Q368" s="17">
        <v>155797000</v>
      </c>
      <c r="R368" s="17">
        <v>1705</v>
      </c>
      <c r="S368" s="17">
        <v>805</v>
      </c>
      <c r="T368" s="17">
        <v>4500</v>
      </c>
      <c r="U368" s="17">
        <v>25421</v>
      </c>
      <c r="V368" s="17">
        <v>11524</v>
      </c>
      <c r="W368" s="17">
        <v>43955</v>
      </c>
      <c r="X368" s="17">
        <v>638870</v>
      </c>
      <c r="Y368" s="17">
        <v>6302000</v>
      </c>
      <c r="Z368" s="18">
        <v>3.6</v>
      </c>
      <c r="AA368" s="18">
        <v>3.9</v>
      </c>
      <c r="AB368" s="18">
        <v>3.3</v>
      </c>
      <c r="AC368" s="18">
        <v>3.2</v>
      </c>
      <c r="AD368" s="18">
        <v>3.2</v>
      </c>
      <c r="AE368" s="18">
        <v>3.2</v>
      </c>
      <c r="AF368" s="18">
        <v>4.4000000000000004</v>
      </c>
      <c r="AG368" s="18">
        <v>3.9</v>
      </c>
    </row>
    <row r="369" spans="1:33" s="19" customFormat="1" ht="13.5">
      <c r="A369" s="16" t="s">
        <v>341</v>
      </c>
      <c r="B369" s="17">
        <v>46839</v>
      </c>
      <c r="C369" s="17">
        <v>20719</v>
      </c>
      <c r="D369" s="17">
        <v>135069</v>
      </c>
      <c r="E369" s="17">
        <v>802460</v>
      </c>
      <c r="F369" s="17">
        <v>355262</v>
      </c>
      <c r="G369" s="17">
        <v>1360349</v>
      </c>
      <c r="H369" s="17">
        <v>14467571</v>
      </c>
      <c r="I369" s="17">
        <v>161696000</v>
      </c>
      <c r="J369" s="17">
        <v>45263</v>
      </c>
      <c r="K369" s="17">
        <v>19982</v>
      </c>
      <c r="L369" s="17">
        <v>130921</v>
      </c>
      <c r="M369" s="17">
        <v>779609</v>
      </c>
      <c r="N369" s="17">
        <v>344771</v>
      </c>
      <c r="O369" s="17">
        <v>1320546</v>
      </c>
      <c r="P369" s="17">
        <v>13878782</v>
      </c>
      <c r="Q369" s="17">
        <v>155732000</v>
      </c>
      <c r="R369" s="17">
        <v>1576</v>
      </c>
      <c r="S369" s="17">
        <v>737</v>
      </c>
      <c r="T369" s="17">
        <v>4148</v>
      </c>
      <c r="U369" s="17">
        <v>22851</v>
      </c>
      <c r="V369" s="17">
        <v>10491</v>
      </c>
      <c r="W369" s="17">
        <v>39803</v>
      </c>
      <c r="X369" s="17">
        <v>588789</v>
      </c>
      <c r="Y369" s="17">
        <v>5964000</v>
      </c>
      <c r="Z369" s="18">
        <v>3.4</v>
      </c>
      <c r="AA369" s="18">
        <v>3.6</v>
      </c>
      <c r="AB369" s="18">
        <v>3.1</v>
      </c>
      <c r="AC369" s="18">
        <v>2.8</v>
      </c>
      <c r="AD369" s="18">
        <v>3</v>
      </c>
      <c r="AE369" s="18">
        <v>2.9</v>
      </c>
      <c r="AF369" s="18">
        <v>4.0999999999999996</v>
      </c>
      <c r="AG369" s="18">
        <v>3.7</v>
      </c>
    </row>
    <row r="370" spans="1:33" s="19" customFormat="1" ht="13.5">
      <c r="A370" s="16" t="s">
        <v>342</v>
      </c>
      <c r="B370" s="17">
        <v>47044</v>
      </c>
      <c r="C370" s="17">
        <v>20808</v>
      </c>
      <c r="D370" s="17">
        <v>135635</v>
      </c>
      <c r="E370" s="17">
        <v>804261</v>
      </c>
      <c r="F370" s="17">
        <v>356830</v>
      </c>
      <c r="G370" s="17">
        <v>1364578</v>
      </c>
      <c r="H370" s="17">
        <v>14501230</v>
      </c>
      <c r="I370" s="17">
        <v>162825000</v>
      </c>
      <c r="J370" s="17">
        <v>45202</v>
      </c>
      <c r="K370" s="17">
        <v>19956</v>
      </c>
      <c r="L370" s="17">
        <v>130784</v>
      </c>
      <c r="M370" s="17">
        <v>777937</v>
      </c>
      <c r="N370" s="17">
        <v>344837</v>
      </c>
      <c r="O370" s="17">
        <v>1318716</v>
      </c>
      <c r="P370" s="17">
        <v>13827537</v>
      </c>
      <c r="Q370" s="17">
        <v>155618000</v>
      </c>
      <c r="R370" s="17">
        <v>1842</v>
      </c>
      <c r="S370" s="17">
        <v>852</v>
      </c>
      <c r="T370" s="17">
        <v>4851</v>
      </c>
      <c r="U370" s="17">
        <v>26324</v>
      </c>
      <c r="V370" s="17">
        <v>11993</v>
      </c>
      <c r="W370" s="17">
        <v>45862</v>
      </c>
      <c r="X370" s="17">
        <v>673693</v>
      </c>
      <c r="Y370" s="17">
        <v>7207000</v>
      </c>
      <c r="Z370" s="18">
        <v>3.9</v>
      </c>
      <c r="AA370" s="18">
        <v>4.0999999999999996</v>
      </c>
      <c r="AB370" s="18">
        <v>3.6</v>
      </c>
      <c r="AC370" s="18">
        <v>3.3</v>
      </c>
      <c r="AD370" s="18">
        <v>3.4</v>
      </c>
      <c r="AE370" s="18">
        <v>3.4</v>
      </c>
      <c r="AF370" s="18">
        <v>4.5999999999999996</v>
      </c>
      <c r="AG370" s="18">
        <v>4.4000000000000004</v>
      </c>
    </row>
    <row r="371" spans="1:33" s="19" customFormat="1" ht="13.5">
      <c r="A371" s="16" t="s">
        <v>343</v>
      </c>
      <c r="B371" s="17">
        <v>47605</v>
      </c>
      <c r="C371" s="17">
        <v>21025</v>
      </c>
      <c r="D371" s="17">
        <v>136848</v>
      </c>
      <c r="E371" s="17">
        <v>811269</v>
      </c>
      <c r="F371" s="17">
        <v>360060</v>
      </c>
      <c r="G371" s="17">
        <v>1376807</v>
      </c>
      <c r="H371" s="17">
        <v>14603145</v>
      </c>
      <c r="I371" s="17">
        <v>163725000</v>
      </c>
      <c r="J371" s="17">
        <v>45835</v>
      </c>
      <c r="K371" s="17">
        <v>20224</v>
      </c>
      <c r="L371" s="17">
        <v>132218</v>
      </c>
      <c r="M371" s="17">
        <v>785831</v>
      </c>
      <c r="N371" s="17">
        <v>348421</v>
      </c>
      <c r="O371" s="17">
        <v>1332529</v>
      </c>
      <c r="P371" s="17">
        <v>13970218</v>
      </c>
      <c r="Q371" s="17">
        <v>156942000</v>
      </c>
      <c r="R371" s="17">
        <v>1770</v>
      </c>
      <c r="S371" s="17">
        <v>801</v>
      </c>
      <c r="T371" s="17">
        <v>4630</v>
      </c>
      <c r="U371" s="17">
        <v>25438</v>
      </c>
      <c r="V371" s="17">
        <v>11639</v>
      </c>
      <c r="W371" s="17">
        <v>44278</v>
      </c>
      <c r="X371" s="17">
        <v>632927</v>
      </c>
      <c r="Y371" s="17">
        <v>6782000</v>
      </c>
      <c r="Z371" s="18">
        <v>3.7</v>
      </c>
      <c r="AA371" s="18">
        <v>3.8</v>
      </c>
      <c r="AB371" s="18">
        <v>3.4</v>
      </c>
      <c r="AC371" s="18">
        <v>3.1</v>
      </c>
      <c r="AD371" s="18">
        <v>3.2</v>
      </c>
      <c r="AE371" s="18">
        <v>3.2</v>
      </c>
      <c r="AF371" s="18">
        <v>4.3</v>
      </c>
      <c r="AG371" s="18">
        <v>4.0999999999999996</v>
      </c>
    </row>
    <row r="372" spans="1:33" s="19" customFormat="1" ht="13.5">
      <c r="A372" s="16" t="s">
        <v>344</v>
      </c>
      <c r="B372" s="17">
        <v>47873</v>
      </c>
      <c r="C372" s="17">
        <v>21129</v>
      </c>
      <c r="D372" s="17">
        <v>137323</v>
      </c>
      <c r="E372" s="17">
        <v>814706</v>
      </c>
      <c r="F372" s="17">
        <v>360954</v>
      </c>
      <c r="G372" s="17">
        <v>1381985</v>
      </c>
      <c r="H372" s="17">
        <v>14631062</v>
      </c>
      <c r="I372" s="17">
        <v>164274000</v>
      </c>
      <c r="J372" s="17">
        <v>46329</v>
      </c>
      <c r="K372" s="17">
        <v>20430</v>
      </c>
      <c r="L372" s="17">
        <v>133311</v>
      </c>
      <c r="M372" s="17">
        <v>792514</v>
      </c>
      <c r="N372" s="17">
        <v>350829</v>
      </c>
      <c r="O372" s="17">
        <v>1343413</v>
      </c>
      <c r="P372" s="17">
        <v>14079147</v>
      </c>
      <c r="Q372" s="17">
        <v>158106000</v>
      </c>
      <c r="R372" s="17">
        <v>1544</v>
      </c>
      <c r="S372" s="17">
        <v>699</v>
      </c>
      <c r="T372" s="17">
        <v>4012</v>
      </c>
      <c r="U372" s="17">
        <v>22192</v>
      </c>
      <c r="V372" s="17">
        <v>10125</v>
      </c>
      <c r="W372" s="17">
        <v>38572</v>
      </c>
      <c r="X372" s="17">
        <v>551915</v>
      </c>
      <c r="Y372" s="17">
        <v>6168000</v>
      </c>
      <c r="Z372" s="18">
        <v>3.2</v>
      </c>
      <c r="AA372" s="18">
        <v>3.3</v>
      </c>
      <c r="AB372" s="18">
        <v>2.9</v>
      </c>
      <c r="AC372" s="18">
        <v>2.7</v>
      </c>
      <c r="AD372" s="18">
        <v>2.8</v>
      </c>
      <c r="AE372" s="18">
        <v>2.8</v>
      </c>
      <c r="AF372" s="18">
        <v>3.8</v>
      </c>
      <c r="AG372" s="18">
        <v>3.8</v>
      </c>
    </row>
    <row r="373" spans="1:33" s="19" customFormat="1" ht="13.5">
      <c r="A373" s="16" t="s">
        <v>345</v>
      </c>
      <c r="B373" s="17">
        <v>47909</v>
      </c>
      <c r="C373" s="17">
        <v>21159</v>
      </c>
      <c r="D373" s="17">
        <v>137532</v>
      </c>
      <c r="E373" s="17">
        <v>815626</v>
      </c>
      <c r="F373" s="17">
        <v>361944</v>
      </c>
      <c r="G373" s="17">
        <v>1384170</v>
      </c>
      <c r="H373" s="17">
        <v>14583142</v>
      </c>
      <c r="I373" s="17">
        <v>163449000</v>
      </c>
      <c r="J373" s="17">
        <v>46478</v>
      </c>
      <c r="K373" s="17">
        <v>20501</v>
      </c>
      <c r="L373" s="17">
        <v>133844</v>
      </c>
      <c r="M373" s="17">
        <v>795276</v>
      </c>
      <c r="N373" s="17">
        <v>352541</v>
      </c>
      <c r="O373" s="17">
        <v>1348640</v>
      </c>
      <c r="P373" s="17">
        <v>14068851</v>
      </c>
      <c r="Q373" s="17">
        <v>157991000</v>
      </c>
      <c r="R373" s="17">
        <v>1431</v>
      </c>
      <c r="S373" s="17">
        <v>658</v>
      </c>
      <c r="T373" s="17">
        <v>3688</v>
      </c>
      <c r="U373" s="17">
        <v>20350</v>
      </c>
      <c r="V373" s="17">
        <v>9403</v>
      </c>
      <c r="W373" s="17">
        <v>35530</v>
      </c>
      <c r="X373" s="17">
        <v>514291</v>
      </c>
      <c r="Y373" s="17">
        <v>5458000</v>
      </c>
      <c r="Z373" s="18">
        <v>3</v>
      </c>
      <c r="AA373" s="18">
        <v>3.1</v>
      </c>
      <c r="AB373" s="18">
        <v>2.7</v>
      </c>
      <c r="AC373" s="18">
        <v>2.5</v>
      </c>
      <c r="AD373" s="18">
        <v>2.6</v>
      </c>
      <c r="AE373" s="18">
        <v>2.6</v>
      </c>
      <c r="AF373" s="18">
        <v>3.5</v>
      </c>
      <c r="AG373" s="18">
        <v>3.3</v>
      </c>
    </row>
    <row r="374" spans="1:33" s="19" customFormat="1" ht="13.5">
      <c r="A374" s="16" t="s">
        <v>346</v>
      </c>
      <c r="B374" s="17">
        <v>47920</v>
      </c>
      <c r="C374" s="17">
        <v>21171</v>
      </c>
      <c r="D374" s="17">
        <v>137754</v>
      </c>
      <c r="E374" s="17">
        <v>817680</v>
      </c>
      <c r="F374" s="17">
        <v>362496</v>
      </c>
      <c r="G374" s="17">
        <v>1387021</v>
      </c>
      <c r="H374" s="17">
        <v>14605764</v>
      </c>
      <c r="I374" s="17">
        <v>164157000</v>
      </c>
      <c r="J374" s="17">
        <v>46421</v>
      </c>
      <c r="K374" s="17">
        <v>20481</v>
      </c>
      <c r="L374" s="17">
        <v>133880</v>
      </c>
      <c r="M374" s="17">
        <v>796127</v>
      </c>
      <c r="N374" s="17">
        <v>352589</v>
      </c>
      <c r="O374" s="17">
        <v>1349498</v>
      </c>
      <c r="P374" s="17">
        <v>14073300</v>
      </c>
      <c r="Q374" s="17">
        <v>158609000</v>
      </c>
      <c r="R374" s="17">
        <v>1499</v>
      </c>
      <c r="S374" s="17">
        <v>690</v>
      </c>
      <c r="T374" s="17">
        <v>3874</v>
      </c>
      <c r="U374" s="17">
        <v>21553</v>
      </c>
      <c r="V374" s="17">
        <v>9907</v>
      </c>
      <c r="W374" s="17">
        <v>37523</v>
      </c>
      <c r="X374" s="17">
        <v>532464</v>
      </c>
      <c r="Y374" s="17">
        <v>5548000</v>
      </c>
      <c r="Z374" s="18">
        <v>3.1</v>
      </c>
      <c r="AA374" s="18">
        <v>3.3</v>
      </c>
      <c r="AB374" s="18">
        <v>2.8</v>
      </c>
      <c r="AC374" s="18">
        <v>2.6</v>
      </c>
      <c r="AD374" s="18">
        <v>2.7</v>
      </c>
      <c r="AE374" s="18">
        <v>2.7</v>
      </c>
      <c r="AF374" s="18">
        <v>3.6</v>
      </c>
      <c r="AG374" s="18">
        <v>3.4</v>
      </c>
    </row>
    <row r="375" spans="1:33" s="19" customFormat="1" ht="13.5">
      <c r="A375" s="16" t="s">
        <v>347</v>
      </c>
      <c r="B375" s="17">
        <v>48336</v>
      </c>
      <c r="C375" s="17">
        <v>21373</v>
      </c>
      <c r="D375" s="17">
        <v>138874</v>
      </c>
      <c r="E375" s="17">
        <v>823622</v>
      </c>
      <c r="F375" s="17">
        <v>365001</v>
      </c>
      <c r="G375" s="17">
        <v>1397206</v>
      </c>
      <c r="H375" s="17">
        <v>14665900</v>
      </c>
      <c r="I375" s="17">
        <v>165012000</v>
      </c>
      <c r="J375" s="17">
        <v>46525</v>
      </c>
      <c r="K375" s="17">
        <v>20529</v>
      </c>
      <c r="L375" s="17">
        <v>134270</v>
      </c>
      <c r="M375" s="17">
        <v>798861</v>
      </c>
      <c r="N375" s="17">
        <v>353538</v>
      </c>
      <c r="O375" s="17">
        <v>1353723</v>
      </c>
      <c r="P375" s="17">
        <v>14051462</v>
      </c>
      <c r="Q375" s="17">
        <v>158678000</v>
      </c>
      <c r="R375" s="17">
        <v>1811</v>
      </c>
      <c r="S375" s="17">
        <v>844</v>
      </c>
      <c r="T375" s="17">
        <v>4604</v>
      </c>
      <c r="U375" s="17">
        <v>24761</v>
      </c>
      <c r="V375" s="17">
        <v>11463</v>
      </c>
      <c r="W375" s="17">
        <v>43483</v>
      </c>
      <c r="X375" s="17">
        <v>614438</v>
      </c>
      <c r="Y375" s="17">
        <v>6334000</v>
      </c>
      <c r="Z375" s="18">
        <v>3.7</v>
      </c>
      <c r="AA375" s="18">
        <v>3.9</v>
      </c>
      <c r="AB375" s="18">
        <v>3.3</v>
      </c>
      <c r="AC375" s="18">
        <v>3</v>
      </c>
      <c r="AD375" s="18">
        <v>3.1</v>
      </c>
      <c r="AE375" s="18">
        <v>3.1</v>
      </c>
      <c r="AF375" s="18">
        <v>4.2</v>
      </c>
      <c r="AG375" s="18">
        <v>3.8</v>
      </c>
    </row>
    <row r="376" spans="1:33" s="19" customFormat="1" ht="13.5">
      <c r="A376" s="16" t="s">
        <v>348</v>
      </c>
      <c r="B376" s="17">
        <v>48641</v>
      </c>
      <c r="C376" s="17">
        <v>21498</v>
      </c>
      <c r="D376" s="17">
        <v>139360</v>
      </c>
      <c r="E376" s="17">
        <v>826853</v>
      </c>
      <c r="F376" s="17">
        <v>366154</v>
      </c>
      <c r="G376" s="17">
        <v>1402506</v>
      </c>
      <c r="H376" s="17">
        <v>14691720</v>
      </c>
      <c r="I376" s="17">
        <v>165321000</v>
      </c>
      <c r="J376" s="17">
        <v>46875</v>
      </c>
      <c r="K376" s="17">
        <v>20673</v>
      </c>
      <c r="L376" s="17">
        <v>134950</v>
      </c>
      <c r="M376" s="17">
        <v>802566</v>
      </c>
      <c r="N376" s="17">
        <v>355083</v>
      </c>
      <c r="O376" s="17">
        <v>1360147</v>
      </c>
      <c r="P376" s="17">
        <v>14090681</v>
      </c>
      <c r="Q376" s="17">
        <v>159067000</v>
      </c>
      <c r="R376" s="17">
        <v>1766</v>
      </c>
      <c r="S376" s="17">
        <v>825</v>
      </c>
      <c r="T376" s="17">
        <v>4410</v>
      </c>
      <c r="U376" s="17">
        <v>24287</v>
      </c>
      <c r="V376" s="17">
        <v>11071</v>
      </c>
      <c r="W376" s="17">
        <v>42359</v>
      </c>
      <c r="X376" s="17">
        <v>601039</v>
      </c>
      <c r="Y376" s="17">
        <v>6255000</v>
      </c>
      <c r="Z376" s="18">
        <v>3.6</v>
      </c>
      <c r="AA376" s="18">
        <v>3.8</v>
      </c>
      <c r="AB376" s="18">
        <v>3.2</v>
      </c>
      <c r="AC376" s="18">
        <v>2.9</v>
      </c>
      <c r="AD376" s="18">
        <v>3</v>
      </c>
      <c r="AE376" s="18">
        <v>3</v>
      </c>
      <c r="AF376" s="18">
        <v>4.0999999999999996</v>
      </c>
      <c r="AG376" s="18">
        <v>3.8</v>
      </c>
    </row>
    <row r="377" spans="1:33" s="19" customFormat="1" ht="13.5">
      <c r="A377" s="16" t="s">
        <v>349</v>
      </c>
      <c r="B377" s="17">
        <v>48516</v>
      </c>
      <c r="C377" s="17">
        <v>21412</v>
      </c>
      <c r="D377" s="17">
        <v>139342</v>
      </c>
      <c r="E377" s="17">
        <v>828078</v>
      </c>
      <c r="F377" s="17">
        <v>366532</v>
      </c>
      <c r="G377" s="17">
        <v>1403880</v>
      </c>
      <c r="H377" s="17">
        <v>14684435</v>
      </c>
      <c r="I377" s="17">
        <v>164971000</v>
      </c>
      <c r="J377" s="17">
        <v>46825</v>
      </c>
      <c r="K377" s="17">
        <v>20660</v>
      </c>
      <c r="L377" s="17">
        <v>135097</v>
      </c>
      <c r="M377" s="17">
        <v>803981</v>
      </c>
      <c r="N377" s="17">
        <v>355587</v>
      </c>
      <c r="O377" s="17">
        <v>1362150</v>
      </c>
      <c r="P377" s="17">
        <v>14096093</v>
      </c>
      <c r="Q377" s="17">
        <v>158714000</v>
      </c>
      <c r="R377" s="17">
        <v>1691</v>
      </c>
      <c r="S377" s="17">
        <v>752</v>
      </c>
      <c r="T377" s="17">
        <v>4245</v>
      </c>
      <c r="U377" s="17">
        <v>24097</v>
      </c>
      <c r="V377" s="17">
        <v>10945</v>
      </c>
      <c r="W377" s="17">
        <v>41730</v>
      </c>
      <c r="X377" s="17">
        <v>588342</v>
      </c>
      <c r="Y377" s="17">
        <v>6256000</v>
      </c>
      <c r="Z377" s="18">
        <v>3.5</v>
      </c>
      <c r="AA377" s="18">
        <v>3.5</v>
      </c>
      <c r="AB377" s="18">
        <v>3</v>
      </c>
      <c r="AC377" s="18">
        <v>2.9</v>
      </c>
      <c r="AD377" s="18">
        <v>3</v>
      </c>
      <c r="AE377" s="18">
        <v>3</v>
      </c>
      <c r="AF377" s="18">
        <v>4</v>
      </c>
      <c r="AG377" s="18">
        <v>3.8</v>
      </c>
    </row>
    <row r="378" spans="1:33" s="19" customFormat="1" ht="13.5">
      <c r="A378" s="16" t="s">
        <v>350</v>
      </c>
      <c r="B378" s="17">
        <v>48462</v>
      </c>
      <c r="C378" s="17">
        <v>21382</v>
      </c>
      <c r="D378" s="17">
        <v>139509</v>
      </c>
      <c r="E378" s="17">
        <v>829671</v>
      </c>
      <c r="F378" s="17">
        <v>367139</v>
      </c>
      <c r="G378" s="17">
        <v>1406163</v>
      </c>
      <c r="H378" s="17">
        <v>14705501</v>
      </c>
      <c r="I378" s="17">
        <v>164463000</v>
      </c>
      <c r="J378" s="17">
        <v>46891</v>
      </c>
      <c r="K378" s="17">
        <v>20693</v>
      </c>
      <c r="L378" s="17">
        <v>135438</v>
      </c>
      <c r="M378" s="17">
        <v>806347</v>
      </c>
      <c r="N378" s="17">
        <v>356521</v>
      </c>
      <c r="O378" s="17">
        <v>1365890</v>
      </c>
      <c r="P378" s="17">
        <v>14148796</v>
      </c>
      <c r="Q378" s="17">
        <v>159003000</v>
      </c>
      <c r="R378" s="17">
        <v>1571</v>
      </c>
      <c r="S378" s="17">
        <v>689</v>
      </c>
      <c r="T378" s="17">
        <v>4071</v>
      </c>
      <c r="U378" s="17">
        <v>23324</v>
      </c>
      <c r="V378" s="17">
        <v>10618</v>
      </c>
      <c r="W378" s="17">
        <v>40273</v>
      </c>
      <c r="X378" s="17">
        <v>556705</v>
      </c>
      <c r="Y378" s="17">
        <v>5460000</v>
      </c>
      <c r="Z378" s="18">
        <v>3.2</v>
      </c>
      <c r="AA378" s="18">
        <v>3.2</v>
      </c>
      <c r="AB378" s="18">
        <v>2.9</v>
      </c>
      <c r="AC378" s="18">
        <v>2.8</v>
      </c>
      <c r="AD378" s="18">
        <v>2.9</v>
      </c>
      <c r="AE378" s="18">
        <v>2.9</v>
      </c>
      <c r="AF378" s="18">
        <v>3.8</v>
      </c>
      <c r="AG378" s="18">
        <v>3.3</v>
      </c>
    </row>
    <row r="379" spans="1:33" s="19" customFormat="1" ht="13.5">
      <c r="A379" s="16" t="s">
        <v>351</v>
      </c>
      <c r="B379" s="17">
        <v>48695</v>
      </c>
      <c r="C379" s="17">
        <v>21505</v>
      </c>
      <c r="D379" s="17">
        <v>140513</v>
      </c>
      <c r="E379" s="17">
        <v>835167</v>
      </c>
      <c r="F379" s="17">
        <v>370083</v>
      </c>
      <c r="G379" s="17">
        <v>1415963</v>
      </c>
      <c r="H379" s="17">
        <v>14763135</v>
      </c>
      <c r="I379" s="17">
        <v>164753000</v>
      </c>
      <c r="J379" s="17">
        <v>47093</v>
      </c>
      <c r="K379" s="17">
        <v>20792</v>
      </c>
      <c r="L379" s="17">
        <v>136286</v>
      </c>
      <c r="M379" s="17">
        <v>811387</v>
      </c>
      <c r="N379" s="17">
        <v>359060</v>
      </c>
      <c r="O379" s="17">
        <v>1374618</v>
      </c>
      <c r="P379" s="17">
        <v>14202612</v>
      </c>
      <c r="Q379" s="17">
        <v>159144000</v>
      </c>
      <c r="R379" s="17">
        <v>1602</v>
      </c>
      <c r="S379" s="17">
        <v>713</v>
      </c>
      <c r="T379" s="17">
        <v>4227</v>
      </c>
      <c r="U379" s="17">
        <v>23780</v>
      </c>
      <c r="V379" s="17">
        <v>11023</v>
      </c>
      <c r="W379" s="17">
        <v>41345</v>
      </c>
      <c r="X379" s="17">
        <v>560523</v>
      </c>
      <c r="Y379" s="17">
        <v>5609000</v>
      </c>
      <c r="Z379" s="18">
        <v>3.3</v>
      </c>
      <c r="AA379" s="18">
        <v>3.3</v>
      </c>
      <c r="AB379" s="18">
        <v>3</v>
      </c>
      <c r="AC379" s="18">
        <v>2.8</v>
      </c>
      <c r="AD379" s="18">
        <v>3</v>
      </c>
      <c r="AE379" s="18">
        <v>2.9</v>
      </c>
      <c r="AF379" s="18">
        <v>3.8</v>
      </c>
      <c r="AG379" s="18">
        <v>3.4</v>
      </c>
    </row>
    <row r="380" spans="1:33" s="19" customFormat="1" ht="13.5">
      <c r="A380" s="16" t="s">
        <v>352</v>
      </c>
      <c r="B380" s="17">
        <v>48801</v>
      </c>
      <c r="C380" s="17">
        <v>21578</v>
      </c>
      <c r="D380" s="17">
        <v>140980</v>
      </c>
      <c r="E380" s="17">
        <v>837373</v>
      </c>
      <c r="F380" s="17">
        <v>371520</v>
      </c>
      <c r="G380" s="17">
        <v>1420252</v>
      </c>
      <c r="H380" s="17">
        <v>14809652</v>
      </c>
      <c r="I380" s="17">
        <v>164272000</v>
      </c>
      <c r="J380" s="17">
        <v>47204</v>
      </c>
      <c r="K380" s="17">
        <v>20844</v>
      </c>
      <c r="L380" s="17">
        <v>136709</v>
      </c>
      <c r="M380" s="17">
        <v>813692</v>
      </c>
      <c r="N380" s="17">
        <v>360396</v>
      </c>
      <c r="O380" s="17">
        <v>1378845</v>
      </c>
      <c r="P380" s="17">
        <v>14241322</v>
      </c>
      <c r="Q380" s="17">
        <v>158749000</v>
      </c>
      <c r="R380" s="17">
        <v>1597</v>
      </c>
      <c r="S380" s="17">
        <v>734</v>
      </c>
      <c r="T380" s="17">
        <v>4271</v>
      </c>
      <c r="U380" s="17">
        <v>23681</v>
      </c>
      <c r="V380" s="17">
        <v>11124</v>
      </c>
      <c r="W380" s="17">
        <v>41407</v>
      </c>
      <c r="X380" s="17">
        <v>568330</v>
      </c>
      <c r="Y380" s="17">
        <v>5523000</v>
      </c>
      <c r="Z380" s="18">
        <v>3.3</v>
      </c>
      <c r="AA380" s="18">
        <v>3.4</v>
      </c>
      <c r="AB380" s="18">
        <v>3</v>
      </c>
      <c r="AC380" s="18">
        <v>2.8</v>
      </c>
      <c r="AD380" s="18">
        <v>3</v>
      </c>
      <c r="AE380" s="18">
        <v>2.9</v>
      </c>
      <c r="AF380" s="18">
        <v>3.8</v>
      </c>
      <c r="AG380" s="18">
        <v>3.4</v>
      </c>
    </row>
    <row r="381" spans="1:33" s="19" customFormat="1" ht="13.5">
      <c r="A381" s="16" t="s">
        <v>353</v>
      </c>
      <c r="B381" s="17">
        <v>48819</v>
      </c>
      <c r="C381" s="17">
        <v>21593</v>
      </c>
      <c r="D381" s="17">
        <v>141047</v>
      </c>
      <c r="E381" s="17">
        <v>838350</v>
      </c>
      <c r="F381" s="17">
        <v>371706</v>
      </c>
      <c r="G381" s="17">
        <v>1421515</v>
      </c>
      <c r="H381" s="17">
        <v>14823059</v>
      </c>
      <c r="I381" s="17">
        <v>164224000</v>
      </c>
      <c r="J381" s="17">
        <v>47339</v>
      </c>
      <c r="K381" s="17">
        <v>20902</v>
      </c>
      <c r="L381" s="17">
        <v>137015</v>
      </c>
      <c r="M381" s="17">
        <v>815497</v>
      </c>
      <c r="N381" s="17">
        <v>361112</v>
      </c>
      <c r="O381" s="17">
        <v>1381865</v>
      </c>
      <c r="P381" s="17">
        <v>14276851</v>
      </c>
      <c r="Q381" s="17">
        <v>158872000</v>
      </c>
      <c r="R381" s="17">
        <v>1480</v>
      </c>
      <c r="S381" s="17">
        <v>691</v>
      </c>
      <c r="T381" s="17">
        <v>4032</v>
      </c>
      <c r="U381" s="17">
        <v>22853</v>
      </c>
      <c r="V381" s="17">
        <v>10594</v>
      </c>
      <c r="W381" s="17">
        <v>39650</v>
      </c>
      <c r="X381" s="17">
        <v>546208</v>
      </c>
      <c r="Y381" s="17">
        <v>5352000</v>
      </c>
      <c r="Z381" s="18">
        <v>3</v>
      </c>
      <c r="AA381" s="18">
        <v>3.2</v>
      </c>
      <c r="AB381" s="18">
        <v>2.9</v>
      </c>
      <c r="AC381" s="18">
        <v>2.7</v>
      </c>
      <c r="AD381" s="18">
        <v>2.9</v>
      </c>
      <c r="AE381" s="18">
        <v>2.8</v>
      </c>
      <c r="AF381" s="18">
        <v>3.7</v>
      </c>
      <c r="AG381" s="18">
        <v>3.3</v>
      </c>
    </row>
    <row r="382" spans="1:33" s="19" customFormat="1" ht="13.5">
      <c r="A382" s="16" t="s">
        <v>354</v>
      </c>
      <c r="B382" s="17">
        <v>49079</v>
      </c>
      <c r="C382" s="17">
        <v>21732</v>
      </c>
      <c r="D382" s="17">
        <v>141790</v>
      </c>
      <c r="E382" s="17">
        <v>841594</v>
      </c>
      <c r="F382" s="17">
        <v>373600</v>
      </c>
      <c r="G382" s="17">
        <v>1427795</v>
      </c>
      <c r="H382" s="17">
        <v>14875993</v>
      </c>
      <c r="I382" s="17">
        <v>165070000</v>
      </c>
      <c r="J382" s="17">
        <v>47332</v>
      </c>
      <c r="K382" s="17">
        <v>20897</v>
      </c>
      <c r="L382" s="17">
        <v>136915</v>
      </c>
      <c r="M382" s="17">
        <v>814407</v>
      </c>
      <c r="N382" s="17">
        <v>360973</v>
      </c>
      <c r="O382" s="17">
        <v>1380524</v>
      </c>
      <c r="P382" s="17">
        <v>14242108</v>
      </c>
      <c r="Q382" s="17">
        <v>158692000</v>
      </c>
      <c r="R382" s="17">
        <v>1747</v>
      </c>
      <c r="S382" s="17">
        <v>835</v>
      </c>
      <c r="T382" s="17">
        <v>4875</v>
      </c>
      <c r="U382" s="17">
        <v>27187</v>
      </c>
      <c r="V382" s="17">
        <v>12627</v>
      </c>
      <c r="W382" s="17">
        <v>47271</v>
      </c>
      <c r="X382" s="17">
        <v>633885</v>
      </c>
      <c r="Y382" s="17">
        <v>6378000</v>
      </c>
      <c r="Z382" s="18">
        <v>3.6</v>
      </c>
      <c r="AA382" s="18">
        <v>3.8</v>
      </c>
      <c r="AB382" s="18">
        <v>3.4</v>
      </c>
      <c r="AC382" s="18">
        <v>3.2</v>
      </c>
      <c r="AD382" s="18">
        <v>3.4</v>
      </c>
      <c r="AE382" s="18">
        <v>3.3</v>
      </c>
      <c r="AF382" s="18">
        <v>4.3</v>
      </c>
      <c r="AG382" s="18">
        <v>3.9</v>
      </c>
    </row>
    <row r="383" spans="1:33" s="19" customFormat="1" ht="13.5">
      <c r="A383" s="16" t="s">
        <v>355</v>
      </c>
      <c r="B383" s="17">
        <v>49632</v>
      </c>
      <c r="C383" s="17">
        <v>21964</v>
      </c>
      <c r="D383" s="17">
        <v>143147</v>
      </c>
      <c r="E383" s="17">
        <v>849872</v>
      </c>
      <c r="F383" s="17">
        <v>377414</v>
      </c>
      <c r="G383" s="17">
        <v>1442029</v>
      </c>
      <c r="H383" s="17">
        <v>15011661</v>
      </c>
      <c r="I383" s="17">
        <v>166178000</v>
      </c>
      <c r="J383" s="17">
        <v>47781</v>
      </c>
      <c r="K383" s="17">
        <v>21088</v>
      </c>
      <c r="L383" s="17">
        <v>137987</v>
      </c>
      <c r="M383" s="17">
        <v>820432</v>
      </c>
      <c r="N383" s="17">
        <v>363665</v>
      </c>
      <c r="O383" s="17">
        <v>1390953</v>
      </c>
      <c r="P383" s="17">
        <v>14357352</v>
      </c>
      <c r="Q383" s="17">
        <v>159713000</v>
      </c>
      <c r="R383" s="17">
        <v>1851</v>
      </c>
      <c r="S383" s="17">
        <v>876</v>
      </c>
      <c r="T383" s="17">
        <v>5160</v>
      </c>
      <c r="U383" s="17">
        <v>29440</v>
      </c>
      <c r="V383" s="17">
        <v>13749</v>
      </c>
      <c r="W383" s="17">
        <v>51076</v>
      </c>
      <c r="X383" s="17">
        <v>654309</v>
      </c>
      <c r="Y383" s="17">
        <v>6465000</v>
      </c>
      <c r="Z383" s="18">
        <v>3.7</v>
      </c>
      <c r="AA383" s="18">
        <v>4</v>
      </c>
      <c r="AB383" s="18">
        <v>3.6</v>
      </c>
      <c r="AC383" s="18">
        <v>3.5</v>
      </c>
      <c r="AD383" s="18">
        <v>3.6</v>
      </c>
      <c r="AE383" s="18">
        <v>3.5</v>
      </c>
      <c r="AF383" s="18">
        <v>4.4000000000000004</v>
      </c>
      <c r="AG383" s="18">
        <v>3.9</v>
      </c>
    </row>
    <row r="384" spans="1:33" s="19" customFormat="1" ht="13.5">
      <c r="A384" s="16" t="s">
        <v>356</v>
      </c>
      <c r="B384" s="17">
        <v>50036</v>
      </c>
      <c r="C384" s="17">
        <v>22077</v>
      </c>
      <c r="D384" s="17">
        <v>143681</v>
      </c>
      <c r="E384" s="17">
        <v>854933</v>
      </c>
      <c r="F384" s="17">
        <v>379055</v>
      </c>
      <c r="G384" s="17">
        <v>1449782</v>
      </c>
      <c r="H384" s="17">
        <v>15058520</v>
      </c>
      <c r="I384" s="17">
        <v>166783000</v>
      </c>
      <c r="J384" s="17">
        <v>48191</v>
      </c>
      <c r="K384" s="17">
        <v>21263</v>
      </c>
      <c r="L384" s="17">
        <v>139037</v>
      </c>
      <c r="M384" s="17">
        <v>827020</v>
      </c>
      <c r="N384" s="17">
        <v>366133</v>
      </c>
      <c r="O384" s="17">
        <v>1401644</v>
      </c>
      <c r="P384" s="17">
        <v>14453735</v>
      </c>
      <c r="Q384" s="17">
        <v>160741000</v>
      </c>
      <c r="R384" s="17">
        <v>1845</v>
      </c>
      <c r="S384" s="17">
        <v>814</v>
      </c>
      <c r="T384" s="17">
        <v>4644</v>
      </c>
      <c r="U384" s="17">
        <v>27913</v>
      </c>
      <c r="V384" s="17">
        <v>12922</v>
      </c>
      <c r="W384" s="17">
        <v>48138</v>
      </c>
      <c r="X384" s="17">
        <v>604785</v>
      </c>
      <c r="Y384" s="17">
        <v>6043000</v>
      </c>
      <c r="Z384" s="18">
        <v>3.7</v>
      </c>
      <c r="AA384" s="18">
        <v>3.7</v>
      </c>
      <c r="AB384" s="18">
        <v>3.2</v>
      </c>
      <c r="AC384" s="18">
        <v>3.3</v>
      </c>
      <c r="AD384" s="18">
        <v>3.4</v>
      </c>
      <c r="AE384" s="18">
        <v>3.3</v>
      </c>
      <c r="AF384" s="18">
        <v>4</v>
      </c>
      <c r="AG384" s="18">
        <v>3.6</v>
      </c>
    </row>
    <row r="385" spans="1:33" s="19" customFormat="1" ht="13.5">
      <c r="A385" s="16" t="s">
        <v>357</v>
      </c>
      <c r="B385" s="17">
        <v>49767</v>
      </c>
      <c r="C385" s="17">
        <v>21978</v>
      </c>
      <c r="D385" s="17">
        <v>143578</v>
      </c>
      <c r="E385" s="17">
        <v>853672</v>
      </c>
      <c r="F385" s="17">
        <v>379036</v>
      </c>
      <c r="G385" s="17">
        <v>1448031</v>
      </c>
      <c r="H385" s="17">
        <v>15001944</v>
      </c>
      <c r="I385" s="17">
        <v>166221000</v>
      </c>
      <c r="J385" s="17">
        <v>48288</v>
      </c>
      <c r="K385" s="17">
        <v>21310</v>
      </c>
      <c r="L385" s="17">
        <v>139452</v>
      </c>
      <c r="M385" s="17">
        <v>828937</v>
      </c>
      <c r="N385" s="17">
        <v>367621</v>
      </c>
      <c r="O385" s="17">
        <v>1405608</v>
      </c>
      <c r="P385" s="17">
        <v>14473233</v>
      </c>
      <c r="Q385" s="17">
        <v>161075000</v>
      </c>
      <c r="R385" s="17">
        <v>1479</v>
      </c>
      <c r="S385" s="17">
        <v>668</v>
      </c>
      <c r="T385" s="17">
        <v>4126</v>
      </c>
      <c r="U385" s="17">
        <v>24735</v>
      </c>
      <c r="V385" s="17">
        <v>11415</v>
      </c>
      <c r="W385" s="17">
        <v>42423</v>
      </c>
      <c r="X385" s="17">
        <v>528711</v>
      </c>
      <c r="Y385" s="17">
        <v>5146000</v>
      </c>
      <c r="Z385" s="18">
        <v>3</v>
      </c>
      <c r="AA385" s="18">
        <v>3</v>
      </c>
      <c r="AB385" s="18">
        <v>2.9</v>
      </c>
      <c r="AC385" s="18">
        <v>2.9</v>
      </c>
      <c r="AD385" s="18">
        <v>3</v>
      </c>
      <c r="AE385" s="18">
        <v>2.9</v>
      </c>
      <c r="AF385" s="18">
        <v>3.5</v>
      </c>
      <c r="AG385" s="18">
        <v>3.1</v>
      </c>
    </row>
    <row r="386" spans="1:33" s="19" customFormat="1" ht="13.5">
      <c r="A386" s="16" t="s">
        <v>358</v>
      </c>
      <c r="B386" s="17">
        <v>49671</v>
      </c>
      <c r="C386" s="17">
        <v>21957</v>
      </c>
      <c r="D386" s="17">
        <v>143428</v>
      </c>
      <c r="E386" s="17">
        <v>852990</v>
      </c>
      <c r="F386" s="17">
        <v>378581</v>
      </c>
      <c r="G386" s="17">
        <v>1446627</v>
      </c>
      <c r="H386" s="17">
        <v>14990077</v>
      </c>
      <c r="I386" s="17">
        <v>166702000</v>
      </c>
      <c r="J386" s="17">
        <v>48047</v>
      </c>
      <c r="K386" s="17">
        <v>21207</v>
      </c>
      <c r="L386" s="17">
        <v>138820</v>
      </c>
      <c r="M386" s="17">
        <v>825324</v>
      </c>
      <c r="N386" s="17">
        <v>365973</v>
      </c>
      <c r="O386" s="17">
        <v>1399371</v>
      </c>
      <c r="P386" s="17">
        <v>14407172</v>
      </c>
      <c r="Q386" s="17">
        <v>161002000</v>
      </c>
      <c r="R386" s="17">
        <v>1624</v>
      </c>
      <c r="S386" s="17">
        <v>750</v>
      </c>
      <c r="T386" s="17">
        <v>4608</v>
      </c>
      <c r="U386" s="17">
        <v>27666</v>
      </c>
      <c r="V386" s="17">
        <v>12608</v>
      </c>
      <c r="W386" s="17">
        <v>47256</v>
      </c>
      <c r="X386" s="17">
        <v>582905</v>
      </c>
      <c r="Y386" s="17">
        <v>5700000</v>
      </c>
      <c r="Z386" s="18">
        <v>3.3</v>
      </c>
      <c r="AA386" s="18">
        <v>3.4</v>
      </c>
      <c r="AB386" s="18">
        <v>3.2</v>
      </c>
      <c r="AC386" s="18">
        <v>3.2</v>
      </c>
      <c r="AD386" s="18">
        <v>3.3</v>
      </c>
      <c r="AE386" s="18">
        <v>3.3</v>
      </c>
      <c r="AF386" s="18">
        <v>3.9</v>
      </c>
      <c r="AG386" s="18">
        <v>3.4</v>
      </c>
    </row>
    <row r="387" spans="1:33" s="19" customFormat="1" ht="13.5">
      <c r="A387" s="16" t="s">
        <v>359</v>
      </c>
      <c r="B387" s="17">
        <v>50240</v>
      </c>
      <c r="C387" s="17">
        <v>22189</v>
      </c>
      <c r="D387" s="17">
        <v>144743</v>
      </c>
      <c r="E387" s="17">
        <v>860567</v>
      </c>
      <c r="F387" s="17">
        <v>381667</v>
      </c>
      <c r="G387" s="17">
        <v>1459406</v>
      </c>
      <c r="H387" s="17">
        <v>15067871</v>
      </c>
      <c r="I387" s="17">
        <v>167910000</v>
      </c>
      <c r="J387" s="17">
        <v>48389</v>
      </c>
      <c r="K387" s="17">
        <v>21356</v>
      </c>
      <c r="L387" s="17">
        <v>139754</v>
      </c>
      <c r="M387" s="17">
        <v>831164</v>
      </c>
      <c r="N387" s="17">
        <v>368247</v>
      </c>
      <c r="O387" s="17">
        <v>1408910</v>
      </c>
      <c r="P387" s="17">
        <v>14440713</v>
      </c>
      <c r="Q387" s="17">
        <v>161559000</v>
      </c>
      <c r="R387" s="17">
        <v>1851</v>
      </c>
      <c r="S387" s="17">
        <v>833</v>
      </c>
      <c r="T387" s="17">
        <v>4989</v>
      </c>
      <c r="U387" s="17">
        <v>29403</v>
      </c>
      <c r="V387" s="17">
        <v>13420</v>
      </c>
      <c r="W387" s="17">
        <v>50496</v>
      </c>
      <c r="X387" s="17">
        <v>627158</v>
      </c>
      <c r="Y387" s="17">
        <v>6351000</v>
      </c>
      <c r="Z387" s="18">
        <v>3.7</v>
      </c>
      <c r="AA387" s="18">
        <v>3.8</v>
      </c>
      <c r="AB387" s="18">
        <v>3.4</v>
      </c>
      <c r="AC387" s="18">
        <v>3.4</v>
      </c>
      <c r="AD387" s="18">
        <v>3.5</v>
      </c>
      <c r="AE387" s="18">
        <v>3.5</v>
      </c>
      <c r="AF387" s="18">
        <v>4.2</v>
      </c>
      <c r="AG387" s="18">
        <v>3.8</v>
      </c>
    </row>
    <row r="388" spans="1:33" s="19" customFormat="1" ht="13.5">
      <c r="A388" s="16" t="s">
        <v>360</v>
      </c>
      <c r="B388" s="17">
        <v>50387</v>
      </c>
      <c r="C388" s="17">
        <v>22279</v>
      </c>
      <c r="D388" s="17">
        <v>145049</v>
      </c>
      <c r="E388" s="17">
        <v>862146</v>
      </c>
      <c r="F388" s="17">
        <v>382660</v>
      </c>
      <c r="G388" s="17">
        <v>1462521</v>
      </c>
      <c r="H388" s="17">
        <v>15124871</v>
      </c>
      <c r="I388" s="17">
        <v>168354000</v>
      </c>
      <c r="J388" s="17">
        <v>48449</v>
      </c>
      <c r="K388" s="17">
        <v>21382</v>
      </c>
      <c r="L388" s="17">
        <v>139935</v>
      </c>
      <c r="M388" s="17">
        <v>831932</v>
      </c>
      <c r="N388" s="17">
        <v>368870</v>
      </c>
      <c r="O388" s="17">
        <v>1410568</v>
      </c>
      <c r="P388" s="17">
        <v>14486077</v>
      </c>
      <c r="Q388" s="17">
        <v>161982000</v>
      </c>
      <c r="R388" s="17">
        <v>1938</v>
      </c>
      <c r="S388" s="17">
        <v>897</v>
      </c>
      <c r="T388" s="17">
        <v>5114</v>
      </c>
      <c r="U388" s="17">
        <v>30214</v>
      </c>
      <c r="V388" s="17">
        <v>13790</v>
      </c>
      <c r="W388" s="17">
        <v>51953</v>
      </c>
      <c r="X388" s="17">
        <v>638794</v>
      </c>
      <c r="Y388" s="17">
        <v>6372000</v>
      </c>
      <c r="Z388" s="18">
        <v>3.8</v>
      </c>
      <c r="AA388" s="18">
        <v>4</v>
      </c>
      <c r="AB388" s="18">
        <v>3.5</v>
      </c>
      <c r="AC388" s="18">
        <v>3.5</v>
      </c>
      <c r="AD388" s="18">
        <v>3.6</v>
      </c>
      <c r="AE388" s="18">
        <v>3.6</v>
      </c>
      <c r="AF388" s="18">
        <v>4.2</v>
      </c>
      <c r="AG388" s="18">
        <v>3.8</v>
      </c>
    </row>
    <row r="389" spans="1:33" s="19" customFormat="1" ht="13.5">
      <c r="A389" s="16" t="s">
        <v>372</v>
      </c>
      <c r="B389" s="17">
        <v>50259</v>
      </c>
      <c r="C389" s="17">
        <v>22207</v>
      </c>
      <c r="D389" s="17">
        <v>144944</v>
      </c>
      <c r="E389" s="17">
        <v>862703</v>
      </c>
      <c r="F389" s="17">
        <v>382279</v>
      </c>
      <c r="G389" s="17">
        <v>1462392</v>
      </c>
      <c r="H389" s="17">
        <v>15125794</v>
      </c>
      <c r="I389" s="17">
        <v>168049000</v>
      </c>
      <c r="J389" s="17">
        <v>48389</v>
      </c>
      <c r="K389" s="17">
        <v>21356</v>
      </c>
      <c r="L389" s="17">
        <v>139794</v>
      </c>
      <c r="M389" s="17">
        <v>831686</v>
      </c>
      <c r="N389" s="17">
        <v>368274</v>
      </c>
      <c r="O389" s="17">
        <v>1409499</v>
      </c>
      <c r="P389" s="17">
        <v>14485031</v>
      </c>
      <c r="Q389" s="17">
        <v>161427000</v>
      </c>
      <c r="R389" s="17">
        <v>1870</v>
      </c>
      <c r="S389" s="17">
        <v>851</v>
      </c>
      <c r="T389" s="17">
        <v>5150</v>
      </c>
      <c r="U389" s="17">
        <v>31017</v>
      </c>
      <c r="V389" s="17">
        <v>14005</v>
      </c>
      <c r="W389" s="17">
        <v>52893</v>
      </c>
      <c r="X389" s="17">
        <v>640763</v>
      </c>
      <c r="Y389" s="17">
        <v>6623000</v>
      </c>
      <c r="Z389" s="18">
        <v>3.7</v>
      </c>
      <c r="AA389" s="18">
        <v>3.8</v>
      </c>
      <c r="AB389" s="18">
        <v>3.6</v>
      </c>
      <c r="AC389" s="18">
        <v>3.6</v>
      </c>
      <c r="AD389" s="18">
        <v>3.7</v>
      </c>
      <c r="AE389" s="18">
        <v>3.6</v>
      </c>
      <c r="AF389" s="18">
        <v>4.2</v>
      </c>
      <c r="AG389" s="18">
        <v>3.9</v>
      </c>
    </row>
    <row r="390" spans="1:33" s="19" customFormat="1" ht="13.5">
      <c r="A390" s="16" t="s">
        <v>373</v>
      </c>
      <c r="B390" s="17">
        <v>50163</v>
      </c>
      <c r="C390" s="17">
        <v>22141</v>
      </c>
      <c r="D390" s="17">
        <v>144800</v>
      </c>
      <c r="E390" s="17">
        <v>862663</v>
      </c>
      <c r="F390" s="17">
        <v>382158</v>
      </c>
      <c r="G390" s="17">
        <v>1461925</v>
      </c>
      <c r="H390" s="17">
        <v>15127091</v>
      </c>
      <c r="I390" s="17">
        <v>167718000</v>
      </c>
      <c r="J390" s="17">
        <v>48458</v>
      </c>
      <c r="K390" s="17">
        <v>21386</v>
      </c>
      <c r="L390" s="17">
        <v>139971</v>
      </c>
      <c r="M390" s="17">
        <v>833039</v>
      </c>
      <c r="N390" s="17">
        <v>368579</v>
      </c>
      <c r="O390" s="17">
        <v>1411433</v>
      </c>
      <c r="P390" s="17">
        <v>14529891</v>
      </c>
      <c r="Q390" s="17">
        <v>161669000</v>
      </c>
      <c r="R390" s="17">
        <v>1705</v>
      </c>
      <c r="S390" s="17">
        <v>755</v>
      </c>
      <c r="T390" s="17">
        <v>4829</v>
      </c>
      <c r="U390" s="17">
        <v>29624</v>
      </c>
      <c r="V390" s="17">
        <v>13579</v>
      </c>
      <c r="W390" s="17">
        <v>50492</v>
      </c>
      <c r="X390" s="17">
        <v>597200</v>
      </c>
      <c r="Y390" s="17">
        <v>6049000</v>
      </c>
      <c r="Z390" s="18">
        <v>3.4</v>
      </c>
      <c r="AA390" s="18">
        <v>3.4</v>
      </c>
      <c r="AB390" s="18">
        <v>3.3</v>
      </c>
      <c r="AC390" s="18">
        <v>3.4</v>
      </c>
      <c r="AD390" s="18">
        <v>3.6</v>
      </c>
      <c r="AE390" s="18">
        <v>3.5</v>
      </c>
      <c r="AF390" s="18">
        <v>3.9</v>
      </c>
      <c r="AG390" s="18">
        <v>3.6</v>
      </c>
    </row>
    <row r="391" spans="1:33" s="19" customFormat="1" ht="13.5">
      <c r="A391" s="16" t="s">
        <v>374</v>
      </c>
      <c r="B391" s="17">
        <v>50156</v>
      </c>
      <c r="C391" s="17">
        <v>22148</v>
      </c>
      <c r="D391" s="17">
        <v>145075</v>
      </c>
      <c r="E391" s="17">
        <v>863503</v>
      </c>
      <c r="F391" s="17">
        <v>383258</v>
      </c>
      <c r="G391" s="17">
        <v>1464140</v>
      </c>
      <c r="H391" s="17">
        <v>15123857</v>
      </c>
      <c r="I391" s="17">
        <v>167774000</v>
      </c>
      <c r="J391" s="17">
        <v>48535</v>
      </c>
      <c r="K391" s="17">
        <v>21429</v>
      </c>
      <c r="L391" s="17">
        <v>140470</v>
      </c>
      <c r="M391" s="17">
        <v>835671</v>
      </c>
      <c r="N391" s="17">
        <v>370378</v>
      </c>
      <c r="O391" s="17">
        <v>1416483</v>
      </c>
      <c r="P391" s="17">
        <v>14559493</v>
      </c>
      <c r="Q391" s="17">
        <v>161676000</v>
      </c>
      <c r="R391" s="17">
        <v>1621</v>
      </c>
      <c r="S391" s="17">
        <v>719</v>
      </c>
      <c r="T391" s="17">
        <v>4605</v>
      </c>
      <c r="U391" s="17">
        <v>27832</v>
      </c>
      <c r="V391" s="17">
        <v>12880</v>
      </c>
      <c r="W391" s="17">
        <v>47657</v>
      </c>
      <c r="X391" s="17">
        <v>564364</v>
      </c>
      <c r="Y391" s="17">
        <v>6098000</v>
      </c>
      <c r="Z391" s="18">
        <v>3.2</v>
      </c>
      <c r="AA391" s="18">
        <v>3.2</v>
      </c>
      <c r="AB391" s="18">
        <v>3.2</v>
      </c>
      <c r="AC391" s="18">
        <v>3.2</v>
      </c>
      <c r="AD391" s="18">
        <v>3.4</v>
      </c>
      <c r="AE391" s="18">
        <v>3.3</v>
      </c>
      <c r="AF391" s="18">
        <v>3.7</v>
      </c>
      <c r="AG391" s="18">
        <v>3.6</v>
      </c>
    </row>
    <row r="392" spans="1:33" s="19" customFormat="1" ht="13.5">
      <c r="A392" s="16" t="s">
        <v>376</v>
      </c>
      <c r="B392" s="17">
        <v>50491</v>
      </c>
      <c r="C392" s="17">
        <v>22323</v>
      </c>
      <c r="D392" s="17">
        <v>145968</v>
      </c>
      <c r="E392" s="17">
        <v>869116</v>
      </c>
      <c r="F392" s="17">
        <v>385344</v>
      </c>
      <c r="G392" s="17">
        <v>1473242</v>
      </c>
      <c r="H392" s="17">
        <v>15207323</v>
      </c>
      <c r="I392" s="17">
        <v>167977000</v>
      </c>
      <c r="J392" s="17">
        <v>48994</v>
      </c>
      <c r="K392" s="17">
        <v>21627</v>
      </c>
      <c r="L392" s="17">
        <v>141660</v>
      </c>
      <c r="M392" s="17">
        <v>843090</v>
      </c>
      <c r="N392" s="17">
        <v>373198</v>
      </c>
      <c r="O392" s="17">
        <v>1428569</v>
      </c>
      <c r="P392" s="17">
        <v>14670562</v>
      </c>
      <c r="Q392" s="17">
        <v>162149000</v>
      </c>
      <c r="R392" s="17">
        <v>1497</v>
      </c>
      <c r="S392" s="17">
        <v>696</v>
      </c>
      <c r="T392" s="17">
        <v>4308</v>
      </c>
      <c r="U392" s="17">
        <v>26026</v>
      </c>
      <c r="V392" s="17">
        <v>12146</v>
      </c>
      <c r="W392" s="17">
        <v>44673</v>
      </c>
      <c r="X392" s="17">
        <v>536761</v>
      </c>
      <c r="Y392" s="17">
        <v>5827000</v>
      </c>
      <c r="Z392" s="18">
        <v>3</v>
      </c>
      <c r="AA392" s="18">
        <v>3.1</v>
      </c>
      <c r="AB392" s="18">
        <v>3</v>
      </c>
      <c r="AC392" s="18">
        <v>3</v>
      </c>
      <c r="AD392" s="18">
        <v>3.2</v>
      </c>
      <c r="AE392" s="18">
        <v>3</v>
      </c>
      <c r="AF392" s="18">
        <v>3.5</v>
      </c>
      <c r="AG392" s="18">
        <v>3.5</v>
      </c>
    </row>
    <row r="393" spans="1:33" s="19" customFormat="1" ht="13.5">
      <c r="A393" s="16" t="s">
        <v>378</v>
      </c>
      <c r="B393" s="17">
        <v>49926</v>
      </c>
      <c r="C393" s="17">
        <v>22089</v>
      </c>
      <c r="D393" s="17">
        <v>144541</v>
      </c>
      <c r="E393" s="17">
        <v>861240</v>
      </c>
      <c r="F393" s="17">
        <v>381934</v>
      </c>
      <c r="G393" s="17">
        <v>1459730</v>
      </c>
      <c r="H393" s="17">
        <v>15090824</v>
      </c>
      <c r="I393" s="17">
        <v>166661000</v>
      </c>
      <c r="J393" s="17">
        <v>48495</v>
      </c>
      <c r="K393" s="17">
        <v>21415</v>
      </c>
      <c r="L393" s="17">
        <v>140439</v>
      </c>
      <c r="M393" s="17">
        <v>836150</v>
      </c>
      <c r="N393" s="17">
        <v>370109</v>
      </c>
      <c r="O393" s="17">
        <v>1416608</v>
      </c>
      <c r="P393" s="17">
        <v>14564917</v>
      </c>
      <c r="Q393" s="17">
        <v>160754000</v>
      </c>
      <c r="R393" s="17">
        <v>1431</v>
      </c>
      <c r="S393" s="17">
        <v>674</v>
      </c>
      <c r="T393" s="17">
        <v>4102</v>
      </c>
      <c r="U393" s="17">
        <v>25090</v>
      </c>
      <c r="V393" s="17">
        <v>11825</v>
      </c>
      <c r="W393" s="17">
        <v>43122</v>
      </c>
      <c r="X393" s="17">
        <v>525907</v>
      </c>
      <c r="Y393" s="17">
        <v>5907000</v>
      </c>
      <c r="Z393" s="18">
        <v>2.9</v>
      </c>
      <c r="AA393" s="18">
        <v>3.1</v>
      </c>
      <c r="AB393" s="18">
        <v>2.8</v>
      </c>
      <c r="AC393" s="18">
        <v>2.9</v>
      </c>
      <c r="AD393" s="18">
        <v>3.1</v>
      </c>
      <c r="AE393" s="18">
        <v>3</v>
      </c>
      <c r="AF393" s="18">
        <v>3.5</v>
      </c>
      <c r="AG393" s="18">
        <v>3.5</v>
      </c>
    </row>
    <row r="394" spans="1:33" s="19" customFormat="1" ht="13.5">
      <c r="A394" s="16" t="s">
        <v>384</v>
      </c>
      <c r="B394" s="17">
        <v>50062</v>
      </c>
      <c r="C394" s="17">
        <v>22163</v>
      </c>
      <c r="D394" s="17">
        <v>144851</v>
      </c>
      <c r="E394" s="17">
        <v>861027</v>
      </c>
      <c r="F394" s="17">
        <v>382712</v>
      </c>
      <c r="G394" s="17">
        <v>1460815</v>
      </c>
      <c r="H394" s="17">
        <v>15140281</v>
      </c>
      <c r="I394" s="17">
        <v>166428000</v>
      </c>
      <c r="J394" s="17">
        <v>48338</v>
      </c>
      <c r="K394" s="17">
        <v>21344</v>
      </c>
      <c r="L394" s="17">
        <v>139901</v>
      </c>
      <c r="M394" s="17">
        <v>831930</v>
      </c>
      <c r="N394" s="17">
        <v>369035</v>
      </c>
      <c r="O394" s="17">
        <v>1410548</v>
      </c>
      <c r="P394" s="17">
        <v>14521734</v>
      </c>
      <c r="Q394" s="17">
        <v>159650000</v>
      </c>
      <c r="R394" s="17">
        <v>1724</v>
      </c>
      <c r="S394" s="17">
        <v>819</v>
      </c>
      <c r="T394" s="17">
        <v>4950</v>
      </c>
      <c r="U394" s="17">
        <v>29097</v>
      </c>
      <c r="V394" s="17">
        <v>13677</v>
      </c>
      <c r="W394" s="17">
        <v>50267</v>
      </c>
      <c r="X394" s="17">
        <v>618547</v>
      </c>
      <c r="Y394" s="17">
        <v>6778000</v>
      </c>
      <c r="Z394" s="18">
        <v>3.4</v>
      </c>
      <c r="AA394" s="18">
        <v>3.7</v>
      </c>
      <c r="AB394" s="18">
        <v>3.4</v>
      </c>
      <c r="AC394" s="18">
        <v>3.4</v>
      </c>
      <c r="AD394" s="18">
        <v>3.6</v>
      </c>
      <c r="AE394" s="18">
        <v>3.4</v>
      </c>
      <c r="AF394" s="18">
        <v>4.0999999999999996</v>
      </c>
      <c r="AG394" s="18">
        <v>4.0999999999999996</v>
      </c>
    </row>
    <row r="395" spans="1:33" s="19" customFormat="1" ht="13.5">
      <c r="A395" s="16" t="s">
        <v>385</v>
      </c>
      <c r="B395" s="17">
        <v>50814</v>
      </c>
      <c r="C395" s="17">
        <v>22478</v>
      </c>
      <c r="D395" s="17">
        <v>146758</v>
      </c>
      <c r="E395" s="17">
        <v>872304</v>
      </c>
      <c r="F395" s="17">
        <v>387517</v>
      </c>
      <c r="G395" s="17">
        <v>1479871</v>
      </c>
      <c r="H395" s="17">
        <v>15295403</v>
      </c>
      <c r="I395" s="17">
        <v>167285000</v>
      </c>
      <c r="J395" s="17">
        <v>48926</v>
      </c>
      <c r="K395" s="17">
        <v>21594</v>
      </c>
      <c r="L395" s="17">
        <v>141348</v>
      </c>
      <c r="M395" s="17">
        <v>840655</v>
      </c>
      <c r="N395" s="17">
        <v>372489</v>
      </c>
      <c r="O395" s="17">
        <v>1425012</v>
      </c>
      <c r="P395" s="17">
        <v>14629674</v>
      </c>
      <c r="Q395" s="17">
        <v>160315000</v>
      </c>
      <c r="R395" s="17">
        <v>1888</v>
      </c>
      <c r="S395" s="17">
        <v>884</v>
      </c>
      <c r="T395" s="17">
        <v>5410</v>
      </c>
      <c r="U395" s="17">
        <v>31649</v>
      </c>
      <c r="V395" s="17">
        <v>15028</v>
      </c>
      <c r="W395" s="17">
        <v>54859</v>
      </c>
      <c r="X395" s="17">
        <v>665729</v>
      </c>
      <c r="Y395" s="17">
        <v>6970000</v>
      </c>
      <c r="Z395" s="18">
        <v>3.7</v>
      </c>
      <c r="AA395" s="18">
        <v>3.9</v>
      </c>
      <c r="AB395" s="18">
        <v>3.7</v>
      </c>
      <c r="AC395" s="18">
        <v>3.6</v>
      </c>
      <c r="AD395" s="18">
        <v>3.9</v>
      </c>
      <c r="AE395" s="18">
        <v>3.7</v>
      </c>
      <c r="AF395" s="18">
        <v>4.4000000000000004</v>
      </c>
      <c r="AG395" s="18">
        <v>4.2</v>
      </c>
    </row>
    <row r="396" spans="1:33" s="19" customFormat="1" ht="13.5">
      <c r="A396" s="16" t="s">
        <v>386</v>
      </c>
      <c r="B396" s="17">
        <v>50843</v>
      </c>
      <c r="C396" s="17">
        <v>22479</v>
      </c>
      <c r="D396" s="17">
        <v>146418</v>
      </c>
      <c r="E396" s="17">
        <v>871599</v>
      </c>
      <c r="F396" s="17">
        <v>386943</v>
      </c>
      <c r="G396" s="17">
        <v>1478282</v>
      </c>
      <c r="H396" s="17">
        <v>15276654</v>
      </c>
      <c r="I396" s="17">
        <v>167960000</v>
      </c>
      <c r="J396" s="17">
        <v>48967</v>
      </c>
      <c r="K396" s="17">
        <v>21612</v>
      </c>
      <c r="L396" s="17">
        <v>141491</v>
      </c>
      <c r="M396" s="17">
        <v>841649</v>
      </c>
      <c r="N396" s="17">
        <v>372839</v>
      </c>
      <c r="O396" s="17">
        <v>1426558</v>
      </c>
      <c r="P396" s="17">
        <v>14654123</v>
      </c>
      <c r="Q396" s="17">
        <v>161356000</v>
      </c>
      <c r="R396" s="17">
        <v>1876</v>
      </c>
      <c r="S396" s="17">
        <v>867</v>
      </c>
      <c r="T396" s="17">
        <v>4927</v>
      </c>
      <c r="U396" s="17">
        <v>29950</v>
      </c>
      <c r="V396" s="17">
        <v>14104</v>
      </c>
      <c r="W396" s="17">
        <v>51724</v>
      </c>
      <c r="X396" s="17">
        <v>622531</v>
      </c>
      <c r="Y396" s="17">
        <v>6604000</v>
      </c>
      <c r="Z396" s="18">
        <v>3.7</v>
      </c>
      <c r="AA396" s="18">
        <v>3.9</v>
      </c>
      <c r="AB396" s="18">
        <v>3.4</v>
      </c>
      <c r="AC396" s="18">
        <v>3.4</v>
      </c>
      <c r="AD396" s="18">
        <v>3.6</v>
      </c>
      <c r="AE396" s="18">
        <v>3.5</v>
      </c>
      <c r="AF396" s="18">
        <v>4.0999999999999996</v>
      </c>
      <c r="AG396" s="18">
        <v>3.9</v>
      </c>
    </row>
    <row r="397" spans="1:33" s="19" customFormat="1" ht="13.5">
      <c r="A397" s="16" t="s">
        <v>387</v>
      </c>
      <c r="B397" s="17">
        <v>50815</v>
      </c>
      <c r="C397" s="17">
        <v>22455</v>
      </c>
      <c r="D397" s="17">
        <v>146559</v>
      </c>
      <c r="E397" s="17">
        <v>872223</v>
      </c>
      <c r="F397" s="17">
        <v>387303</v>
      </c>
      <c r="G397" s="17">
        <v>1479355</v>
      </c>
      <c r="H397" s="17">
        <v>15304322</v>
      </c>
      <c r="I397" s="17">
        <v>167484000</v>
      </c>
      <c r="J397" s="17">
        <v>49305</v>
      </c>
      <c r="K397" s="17">
        <v>21757</v>
      </c>
      <c r="L397" s="17">
        <v>142321</v>
      </c>
      <c r="M397" s="17">
        <v>846238</v>
      </c>
      <c r="N397" s="17">
        <v>374997</v>
      </c>
      <c r="O397" s="17">
        <v>1434618</v>
      </c>
      <c r="P397" s="17">
        <v>14762048</v>
      </c>
      <c r="Q397" s="17">
        <v>161590000</v>
      </c>
      <c r="R397" s="17">
        <v>1510</v>
      </c>
      <c r="S397" s="17">
        <v>698</v>
      </c>
      <c r="T397" s="17">
        <v>4238</v>
      </c>
      <c r="U397" s="17">
        <v>25985</v>
      </c>
      <c r="V397" s="17">
        <v>12306</v>
      </c>
      <c r="W397" s="17">
        <v>44737</v>
      </c>
      <c r="X397" s="17">
        <v>542274</v>
      </c>
      <c r="Y397" s="17">
        <v>5894000</v>
      </c>
      <c r="Z397" s="18">
        <v>3</v>
      </c>
      <c r="AA397" s="18">
        <v>3.1</v>
      </c>
      <c r="AB397" s="18">
        <v>2.9</v>
      </c>
      <c r="AC397" s="18">
        <v>3</v>
      </c>
      <c r="AD397" s="18">
        <v>3.2</v>
      </c>
      <c r="AE397" s="18">
        <v>3</v>
      </c>
      <c r="AF397" s="18">
        <v>3.5</v>
      </c>
      <c r="AG397" s="18">
        <v>3.5</v>
      </c>
    </row>
    <row r="398" spans="1:33" s="19" customFormat="1" ht="13.5">
      <c r="A398" s="16" t="s">
        <v>389</v>
      </c>
      <c r="B398" s="17">
        <v>50733</v>
      </c>
      <c r="C398" s="17">
        <v>22455</v>
      </c>
      <c r="D398" s="17">
        <v>146473</v>
      </c>
      <c r="E398" s="17">
        <v>871496</v>
      </c>
      <c r="F398" s="17">
        <v>386436</v>
      </c>
      <c r="G398" s="17">
        <v>1477593</v>
      </c>
      <c r="H398" s="17">
        <v>15284078</v>
      </c>
      <c r="I398" s="17">
        <v>167576000</v>
      </c>
      <c r="J398" s="17">
        <v>49111</v>
      </c>
      <c r="K398" s="17">
        <v>21675</v>
      </c>
      <c r="L398" s="17">
        <v>141864</v>
      </c>
      <c r="M398" s="17">
        <v>844216</v>
      </c>
      <c r="N398" s="17">
        <v>373617</v>
      </c>
      <c r="O398" s="17">
        <v>1430483</v>
      </c>
      <c r="P398" s="17">
        <v>14709352</v>
      </c>
      <c r="Q398" s="17">
        <v>161341000</v>
      </c>
      <c r="R398" s="17">
        <v>1622</v>
      </c>
      <c r="S398" s="17">
        <v>780</v>
      </c>
      <c r="T398" s="17">
        <v>4609</v>
      </c>
      <c r="U398" s="17">
        <v>27280</v>
      </c>
      <c r="V398" s="17">
        <v>12819</v>
      </c>
      <c r="W398" s="17">
        <v>47110</v>
      </c>
      <c r="X398" s="17">
        <v>574726</v>
      </c>
      <c r="Y398" s="17">
        <v>6235000</v>
      </c>
      <c r="Z398" s="18">
        <v>3.2</v>
      </c>
      <c r="AA398" s="18">
        <v>3.5</v>
      </c>
      <c r="AB398" s="18">
        <v>3.1</v>
      </c>
      <c r="AC398" s="18">
        <v>3.1</v>
      </c>
      <c r="AD398" s="18">
        <v>3.3</v>
      </c>
      <c r="AE398" s="18">
        <v>3.2</v>
      </c>
      <c r="AF398" s="18">
        <v>3.8</v>
      </c>
      <c r="AG398" s="18">
        <v>3.7</v>
      </c>
    </row>
    <row r="399" spans="1:33" s="19" customFormat="1" ht="13.5">
      <c r="A399" s="16" t="s">
        <v>393</v>
      </c>
      <c r="B399" s="17">
        <v>51437</v>
      </c>
      <c r="C399" s="17">
        <v>22754</v>
      </c>
      <c r="D399" s="17">
        <v>148053</v>
      </c>
      <c r="E399" s="17">
        <v>880150</v>
      </c>
      <c r="F399" s="17">
        <v>390450</v>
      </c>
      <c r="G399" s="17">
        <v>1492844</v>
      </c>
      <c r="H399" s="17">
        <v>15436594</v>
      </c>
      <c r="I399" s="17">
        <v>169007000</v>
      </c>
      <c r="J399" s="17">
        <v>49322</v>
      </c>
      <c r="K399" s="17">
        <v>21768</v>
      </c>
      <c r="L399" s="17">
        <v>142477</v>
      </c>
      <c r="M399" s="17">
        <v>847916</v>
      </c>
      <c r="N399" s="17">
        <v>375218</v>
      </c>
      <c r="O399" s="17">
        <v>1436701</v>
      </c>
      <c r="P399" s="17">
        <v>14736520</v>
      </c>
      <c r="Q399" s="17">
        <v>161774000</v>
      </c>
      <c r="R399" s="17">
        <v>2115</v>
      </c>
      <c r="S399" s="17">
        <v>986</v>
      </c>
      <c r="T399" s="17">
        <v>5576</v>
      </c>
      <c r="U399" s="17">
        <v>32234</v>
      </c>
      <c r="V399" s="17">
        <v>15232</v>
      </c>
      <c r="W399" s="17">
        <v>56143</v>
      </c>
      <c r="X399" s="17">
        <v>700074</v>
      </c>
      <c r="Y399" s="17">
        <v>7233000</v>
      </c>
      <c r="Z399" s="18">
        <v>4.0999999999999996</v>
      </c>
      <c r="AA399" s="18">
        <v>4.3</v>
      </c>
      <c r="AB399" s="18">
        <v>3.8</v>
      </c>
      <c r="AC399" s="18">
        <v>3.7</v>
      </c>
      <c r="AD399" s="18">
        <v>3.9</v>
      </c>
      <c r="AE399" s="18">
        <v>3.8</v>
      </c>
      <c r="AF399" s="18">
        <v>4.5</v>
      </c>
      <c r="AG399" s="18">
        <v>4.3</v>
      </c>
    </row>
    <row r="400" spans="1:33" s="19" customFormat="1" ht="13.5">
      <c r="A400" s="3"/>
    </row>
    <row r="401" spans="1:35" s="19" customFormat="1" ht="12.75" customHeight="1">
      <c r="A401" s="44" t="s">
        <v>390</v>
      </c>
      <c r="B401" s="29">
        <f>+B399-B398</f>
        <v>704</v>
      </c>
      <c r="C401" s="29">
        <f t="shared" ref="C401:Z401" si="3">+C399-C398</f>
        <v>299</v>
      </c>
      <c r="D401" s="29">
        <f t="shared" si="3"/>
        <v>1580</v>
      </c>
      <c r="E401" s="29">
        <f t="shared" si="3"/>
        <v>8654</v>
      </c>
      <c r="F401" s="29">
        <f t="shared" si="3"/>
        <v>4014</v>
      </c>
      <c r="G401" s="29">
        <f t="shared" si="3"/>
        <v>15251</v>
      </c>
      <c r="H401" s="29">
        <f t="shared" si="3"/>
        <v>152516</v>
      </c>
      <c r="I401" s="29">
        <f t="shared" si="3"/>
        <v>1431000</v>
      </c>
      <c r="J401" s="29">
        <f t="shared" si="3"/>
        <v>211</v>
      </c>
      <c r="K401" s="29">
        <f t="shared" si="3"/>
        <v>93</v>
      </c>
      <c r="L401" s="29">
        <f t="shared" si="3"/>
        <v>613</v>
      </c>
      <c r="M401" s="29">
        <f t="shared" si="3"/>
        <v>3700</v>
      </c>
      <c r="N401" s="29">
        <f t="shared" si="3"/>
        <v>1601</v>
      </c>
      <c r="O401" s="29">
        <f t="shared" si="3"/>
        <v>6218</v>
      </c>
      <c r="P401" s="29">
        <f t="shared" si="3"/>
        <v>27168</v>
      </c>
      <c r="Q401" s="29">
        <f t="shared" si="3"/>
        <v>433000</v>
      </c>
      <c r="R401" s="29">
        <f t="shared" si="3"/>
        <v>493</v>
      </c>
      <c r="S401" s="29">
        <f t="shared" si="3"/>
        <v>206</v>
      </c>
      <c r="T401" s="29">
        <f t="shared" si="3"/>
        <v>967</v>
      </c>
      <c r="U401" s="29">
        <f t="shared" si="3"/>
        <v>4954</v>
      </c>
      <c r="V401" s="29">
        <f t="shared" si="3"/>
        <v>2413</v>
      </c>
      <c r="W401" s="29">
        <f t="shared" si="3"/>
        <v>9033</v>
      </c>
      <c r="X401" s="29">
        <f t="shared" si="3"/>
        <v>125348</v>
      </c>
      <c r="Y401" s="29">
        <f t="shared" si="3"/>
        <v>998000</v>
      </c>
      <c r="Z401" s="30">
        <f t="shared" si="3"/>
        <v>0.89999999999999947</v>
      </c>
      <c r="AA401" s="30">
        <f t="shared" ref="AA401:AG401" si="4">+AA399-AA398</f>
        <v>0.79999999999999982</v>
      </c>
      <c r="AB401" s="30">
        <f t="shared" si="4"/>
        <v>0.69999999999999973</v>
      </c>
      <c r="AC401" s="30">
        <f t="shared" si="4"/>
        <v>0.60000000000000009</v>
      </c>
      <c r="AD401" s="30">
        <f t="shared" si="4"/>
        <v>0.60000000000000009</v>
      </c>
      <c r="AE401" s="30">
        <f t="shared" si="4"/>
        <v>0.59999999999999964</v>
      </c>
      <c r="AF401" s="30">
        <f t="shared" si="4"/>
        <v>0.70000000000000018</v>
      </c>
      <c r="AG401" s="30">
        <f t="shared" si="4"/>
        <v>0.59999999999999964</v>
      </c>
    </row>
    <row r="402" spans="1:35" s="19" customFormat="1" ht="13.5">
      <c r="A402" s="53"/>
      <c r="B402" s="31">
        <f>+B401/B398</f>
        <v>1.3876569491258156E-2</v>
      </c>
      <c r="C402" s="31">
        <f t="shared" ref="C402:Y402" si="5">+C401/C398</f>
        <v>1.3315519928746382E-2</v>
      </c>
      <c r="D402" s="31">
        <f t="shared" si="5"/>
        <v>1.0786970977586312E-2</v>
      </c>
      <c r="E402" s="31">
        <f t="shared" si="5"/>
        <v>9.9300513140622559E-3</v>
      </c>
      <c r="F402" s="31">
        <f t="shared" si="5"/>
        <v>1.0387231003322672E-2</v>
      </c>
      <c r="G402" s="31">
        <f t="shared" si="5"/>
        <v>1.0321516141454379E-2</v>
      </c>
      <c r="H402" s="31">
        <f t="shared" si="5"/>
        <v>9.9787504355840113E-3</v>
      </c>
      <c r="I402" s="31">
        <f t="shared" si="5"/>
        <v>8.539408984580131E-3</v>
      </c>
      <c r="J402" s="31">
        <f t="shared" si="5"/>
        <v>4.2963898108366759E-3</v>
      </c>
      <c r="K402" s="31">
        <f t="shared" si="5"/>
        <v>4.2906574394463671E-3</v>
      </c>
      <c r="L402" s="31">
        <f t="shared" si="5"/>
        <v>4.3210398691704731E-3</v>
      </c>
      <c r="M402" s="31">
        <f t="shared" si="5"/>
        <v>4.3827646005287742E-3</v>
      </c>
      <c r="N402" s="31">
        <f t="shared" si="5"/>
        <v>4.2851369182879797E-3</v>
      </c>
      <c r="O402" s="31">
        <f t="shared" si="5"/>
        <v>4.3467835689064462E-3</v>
      </c>
      <c r="P402" s="31">
        <f t="shared" si="5"/>
        <v>1.8469882289852062E-3</v>
      </c>
      <c r="Q402" s="31">
        <f t="shared" si="5"/>
        <v>2.6837567636248689E-3</v>
      </c>
      <c r="R402" s="31">
        <f t="shared" si="5"/>
        <v>0.30394574599260171</v>
      </c>
      <c r="S402" s="31">
        <f t="shared" si="5"/>
        <v>0.26410256410256411</v>
      </c>
      <c r="T402" s="31">
        <f t="shared" si="5"/>
        <v>0.20980689954436971</v>
      </c>
      <c r="U402" s="31">
        <f t="shared" si="5"/>
        <v>0.18159824046920822</v>
      </c>
      <c r="V402" s="31">
        <f t="shared" si="5"/>
        <v>0.18823621187300102</v>
      </c>
      <c r="W402" s="31">
        <f t="shared" si="5"/>
        <v>0.19174272978136278</v>
      </c>
      <c r="X402" s="31">
        <f t="shared" si="5"/>
        <v>0.21810045134551073</v>
      </c>
      <c r="Y402" s="31">
        <f t="shared" si="5"/>
        <v>0.16006415396952686</v>
      </c>
      <c r="Z402" s="30"/>
      <c r="AA402" s="30"/>
      <c r="AB402" s="30"/>
      <c r="AC402" s="30"/>
      <c r="AD402" s="30"/>
      <c r="AE402" s="30"/>
      <c r="AF402" s="30"/>
      <c r="AG402" s="30"/>
    </row>
    <row r="403" spans="1:35" s="19" customFormat="1" ht="13.5">
      <c r="A403" s="20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30"/>
      <c r="AA403" s="30"/>
      <c r="AB403" s="30"/>
      <c r="AC403" s="30"/>
      <c r="AD403" s="30"/>
      <c r="AE403" s="30"/>
      <c r="AF403" s="30"/>
      <c r="AG403" s="30"/>
    </row>
    <row r="404" spans="1:35" s="19" customFormat="1" ht="12.75" customHeight="1">
      <c r="A404" s="47" t="s">
        <v>391</v>
      </c>
      <c r="B404" s="29">
        <f>+B399-B387</f>
        <v>1197</v>
      </c>
      <c r="C404" s="29">
        <f t="shared" ref="C404:Z404" si="6">+C399-C387</f>
        <v>565</v>
      </c>
      <c r="D404" s="29">
        <f t="shared" si="6"/>
        <v>3310</v>
      </c>
      <c r="E404" s="29">
        <f t="shared" si="6"/>
        <v>19583</v>
      </c>
      <c r="F404" s="29">
        <f t="shared" si="6"/>
        <v>8783</v>
      </c>
      <c r="G404" s="29">
        <f t="shared" si="6"/>
        <v>33438</v>
      </c>
      <c r="H404" s="29">
        <f t="shared" si="6"/>
        <v>368723</v>
      </c>
      <c r="I404" s="29">
        <f t="shared" si="6"/>
        <v>1097000</v>
      </c>
      <c r="J404" s="29">
        <f t="shared" si="6"/>
        <v>933</v>
      </c>
      <c r="K404" s="29">
        <f t="shared" si="6"/>
        <v>412</v>
      </c>
      <c r="L404" s="29">
        <f t="shared" si="6"/>
        <v>2723</v>
      </c>
      <c r="M404" s="29">
        <f t="shared" si="6"/>
        <v>16752</v>
      </c>
      <c r="N404" s="29">
        <f t="shared" si="6"/>
        <v>6971</v>
      </c>
      <c r="O404" s="29">
        <f t="shared" si="6"/>
        <v>27791</v>
      </c>
      <c r="P404" s="29">
        <f t="shared" si="6"/>
        <v>295807</v>
      </c>
      <c r="Q404" s="29">
        <f t="shared" si="6"/>
        <v>215000</v>
      </c>
      <c r="R404" s="29">
        <f t="shared" si="6"/>
        <v>264</v>
      </c>
      <c r="S404" s="29">
        <f t="shared" si="6"/>
        <v>153</v>
      </c>
      <c r="T404" s="29">
        <f t="shared" si="6"/>
        <v>587</v>
      </c>
      <c r="U404" s="29">
        <f t="shared" si="6"/>
        <v>2831</v>
      </c>
      <c r="V404" s="29">
        <f t="shared" si="6"/>
        <v>1812</v>
      </c>
      <c r="W404" s="29">
        <f t="shared" si="6"/>
        <v>5647</v>
      </c>
      <c r="X404" s="29">
        <f t="shared" si="6"/>
        <v>72916</v>
      </c>
      <c r="Y404" s="29">
        <f t="shared" si="6"/>
        <v>882000</v>
      </c>
      <c r="Z404" s="30">
        <f t="shared" si="6"/>
        <v>0.39999999999999947</v>
      </c>
      <c r="AA404" s="30">
        <f t="shared" ref="AA404:AG404" si="7">+AA399-AA387</f>
        <v>0.5</v>
      </c>
      <c r="AB404" s="30">
        <f t="shared" si="7"/>
        <v>0.39999999999999991</v>
      </c>
      <c r="AC404" s="30">
        <f t="shared" si="7"/>
        <v>0.30000000000000027</v>
      </c>
      <c r="AD404" s="30">
        <f t="shared" si="7"/>
        <v>0.39999999999999991</v>
      </c>
      <c r="AE404" s="30">
        <f t="shared" si="7"/>
        <v>0.29999999999999982</v>
      </c>
      <c r="AF404" s="30">
        <f t="shared" si="7"/>
        <v>0.29999999999999982</v>
      </c>
      <c r="AG404" s="30">
        <f t="shared" si="7"/>
        <v>0.5</v>
      </c>
      <c r="AH404" s="29"/>
      <c r="AI404" s="29"/>
    </row>
    <row r="405" spans="1:35" s="19" customFormat="1" ht="13.5">
      <c r="A405" s="48"/>
      <c r="B405" s="31">
        <f>+B404/B387</f>
        <v>2.3825636942675161E-2</v>
      </c>
      <c r="C405" s="31">
        <f t="shared" ref="C405:Y405" si="8">+C404/C387</f>
        <v>2.5463067285591959E-2</v>
      </c>
      <c r="D405" s="31">
        <f t="shared" si="8"/>
        <v>2.2868117974617078E-2</v>
      </c>
      <c r="E405" s="31">
        <f t="shared" si="8"/>
        <v>2.2755927196836504E-2</v>
      </c>
      <c r="F405" s="31">
        <f t="shared" si="8"/>
        <v>2.3012206976238448E-2</v>
      </c>
      <c r="G405" s="31">
        <f t="shared" si="8"/>
        <v>2.2912061482548381E-2</v>
      </c>
      <c r="H405" s="31">
        <f t="shared" si="8"/>
        <v>2.447080944613874E-2</v>
      </c>
      <c r="I405" s="31">
        <f t="shared" si="8"/>
        <v>6.5332618664760882E-3</v>
      </c>
      <c r="J405" s="31">
        <f t="shared" si="8"/>
        <v>1.9281241604496891E-2</v>
      </c>
      <c r="K405" s="31">
        <f t="shared" si="8"/>
        <v>1.9292002247611913E-2</v>
      </c>
      <c r="L405" s="31">
        <f t="shared" si="8"/>
        <v>1.9484236587145987E-2</v>
      </c>
      <c r="M405" s="31">
        <f t="shared" si="8"/>
        <v>2.0154867150165311E-2</v>
      </c>
      <c r="N405" s="31">
        <f t="shared" si="8"/>
        <v>1.8930228895279528E-2</v>
      </c>
      <c r="O405" s="31">
        <f t="shared" si="8"/>
        <v>1.9725177619578257E-2</v>
      </c>
      <c r="P405" s="31">
        <f t="shared" si="8"/>
        <v>2.0484237862770351E-2</v>
      </c>
      <c r="Q405" s="31">
        <f t="shared" si="8"/>
        <v>1.330783181376463E-3</v>
      </c>
      <c r="R405" s="31">
        <f t="shared" si="8"/>
        <v>0.14262560777957861</v>
      </c>
      <c r="S405" s="31">
        <f t="shared" si="8"/>
        <v>0.18367346938775511</v>
      </c>
      <c r="T405" s="31">
        <f t="shared" si="8"/>
        <v>0.11765884946883143</v>
      </c>
      <c r="U405" s="31">
        <f t="shared" si="8"/>
        <v>9.6282692242288206E-2</v>
      </c>
      <c r="V405" s="31">
        <f t="shared" si="8"/>
        <v>0.13502235469448584</v>
      </c>
      <c r="W405" s="31">
        <f t="shared" si="8"/>
        <v>0.11183064005069708</v>
      </c>
      <c r="X405" s="31">
        <f t="shared" si="8"/>
        <v>0.11626416309765641</v>
      </c>
      <c r="Y405" s="31">
        <f t="shared" si="8"/>
        <v>0.13887576759565423</v>
      </c>
      <c r="Z405" s="30"/>
      <c r="AA405" s="30"/>
      <c r="AB405" s="30"/>
      <c r="AC405" s="30"/>
      <c r="AD405" s="30"/>
      <c r="AE405" s="30"/>
      <c r="AF405" s="30"/>
      <c r="AG405" s="30"/>
      <c r="AH405" s="31"/>
      <c r="AI405" s="31"/>
    </row>
    <row r="406" spans="1:35" s="19" customFormat="1" ht="13.5">
      <c r="A406" s="32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30"/>
      <c r="AA406" s="30"/>
      <c r="AB406" s="30"/>
      <c r="AC406" s="30"/>
      <c r="AD406" s="30"/>
      <c r="AE406" s="30"/>
      <c r="AF406" s="30"/>
      <c r="AG406" s="30"/>
    </row>
    <row r="407" spans="1:35" s="19" customFormat="1" ht="12.75" customHeight="1">
      <c r="A407" s="44" t="s">
        <v>388</v>
      </c>
      <c r="B407" s="29">
        <f>+B399-B347</f>
        <v>7757</v>
      </c>
      <c r="C407" s="29">
        <f t="shared" ref="C407:Z407" si="9">+C399-C347</f>
        <v>3416</v>
      </c>
      <c r="D407" s="29">
        <f t="shared" si="9"/>
        <v>22395</v>
      </c>
      <c r="E407" s="29">
        <f t="shared" si="9"/>
        <v>133068</v>
      </c>
      <c r="F407" s="29">
        <f t="shared" si="9"/>
        <v>59614</v>
      </c>
      <c r="G407" s="29">
        <f t="shared" si="9"/>
        <v>226250</v>
      </c>
      <c r="H407" s="29">
        <f t="shared" si="9"/>
        <v>1268692</v>
      </c>
      <c r="I407" s="29">
        <f t="shared" si="9"/>
        <v>4772000</v>
      </c>
      <c r="J407" s="29">
        <f t="shared" si="9"/>
        <v>6896</v>
      </c>
      <c r="K407" s="29">
        <f t="shared" si="9"/>
        <v>3051</v>
      </c>
      <c r="L407" s="29">
        <f t="shared" si="9"/>
        <v>20132</v>
      </c>
      <c r="M407" s="29">
        <f t="shared" si="9"/>
        <v>119786</v>
      </c>
      <c r="N407" s="29">
        <f t="shared" si="9"/>
        <v>53286</v>
      </c>
      <c r="O407" s="29">
        <f t="shared" si="9"/>
        <v>203151</v>
      </c>
      <c r="P407" s="29">
        <f t="shared" si="9"/>
        <v>1060541</v>
      </c>
      <c r="Q407" s="29">
        <f t="shared" si="9"/>
        <v>3757000</v>
      </c>
      <c r="R407" s="29">
        <f t="shared" si="9"/>
        <v>861</v>
      </c>
      <c r="S407" s="29">
        <f t="shared" si="9"/>
        <v>365</v>
      </c>
      <c r="T407" s="29">
        <f t="shared" si="9"/>
        <v>2263</v>
      </c>
      <c r="U407" s="29">
        <f t="shared" si="9"/>
        <v>13282</v>
      </c>
      <c r="V407" s="29">
        <f t="shared" si="9"/>
        <v>6328</v>
      </c>
      <c r="W407" s="29">
        <f t="shared" si="9"/>
        <v>23099</v>
      </c>
      <c r="X407" s="29">
        <f t="shared" si="9"/>
        <v>208151</v>
      </c>
      <c r="Y407" s="29">
        <f t="shared" si="9"/>
        <v>1015000</v>
      </c>
      <c r="Z407" s="30">
        <f t="shared" si="9"/>
        <v>1.1999999999999997</v>
      </c>
      <c r="AA407" s="30">
        <f t="shared" ref="AA407:AG407" si="10">+AA399-AA347</f>
        <v>1.0999999999999996</v>
      </c>
      <c r="AB407" s="30">
        <f t="shared" si="10"/>
        <v>1.1999999999999997</v>
      </c>
      <c r="AC407" s="30">
        <f t="shared" si="10"/>
        <v>1.2000000000000002</v>
      </c>
      <c r="AD407" s="30">
        <f t="shared" si="10"/>
        <v>1.1999999999999997</v>
      </c>
      <c r="AE407" s="30">
        <f t="shared" si="10"/>
        <v>1.1999999999999997</v>
      </c>
      <c r="AF407" s="30">
        <f t="shared" si="10"/>
        <v>1</v>
      </c>
      <c r="AG407" s="30">
        <f t="shared" si="10"/>
        <v>0.5</v>
      </c>
    </row>
    <row r="408" spans="1:35" s="19" customFormat="1" ht="13.5">
      <c r="A408" s="45"/>
      <c r="B408" s="31">
        <f>+B407/B347</f>
        <v>0.17758699633699634</v>
      </c>
      <c r="C408" s="31">
        <f t="shared" ref="C408:Y408" si="11">+C407/C347</f>
        <v>0.17664701623745993</v>
      </c>
      <c r="D408" s="31">
        <f t="shared" si="11"/>
        <v>0.17822184023301341</v>
      </c>
      <c r="E408" s="31">
        <f t="shared" si="11"/>
        <v>0.17811699385074195</v>
      </c>
      <c r="F408" s="31">
        <f t="shared" si="11"/>
        <v>0.18019199845240541</v>
      </c>
      <c r="G408" s="31">
        <f t="shared" si="11"/>
        <v>0.17862866869730948</v>
      </c>
      <c r="H408" s="31">
        <f t="shared" si="11"/>
        <v>8.9546920920260453E-2</v>
      </c>
      <c r="I408" s="31">
        <f t="shared" si="11"/>
        <v>2.9055925959752794E-2</v>
      </c>
      <c r="J408" s="31">
        <f t="shared" si="11"/>
        <v>0.16254183755244425</v>
      </c>
      <c r="K408" s="31">
        <f t="shared" si="11"/>
        <v>0.16300689213014907</v>
      </c>
      <c r="L408" s="31">
        <f t="shared" si="11"/>
        <v>0.16455106461236665</v>
      </c>
      <c r="M408" s="31">
        <f t="shared" si="11"/>
        <v>0.16451183167840908</v>
      </c>
      <c r="N408" s="31">
        <f t="shared" si="11"/>
        <v>0.16551942646273127</v>
      </c>
      <c r="O408" s="31">
        <f t="shared" si="11"/>
        <v>0.16468809533460338</v>
      </c>
      <c r="P408" s="31">
        <f t="shared" si="11"/>
        <v>7.7547720715277491E-2</v>
      </c>
      <c r="Q408" s="31">
        <f t="shared" si="11"/>
        <v>2.3775922843744659E-2</v>
      </c>
      <c r="R408" s="31">
        <f t="shared" si="11"/>
        <v>0.6866028708133971</v>
      </c>
      <c r="S408" s="31">
        <f t="shared" si="11"/>
        <v>0.5877616747181964</v>
      </c>
      <c r="T408" s="31">
        <f t="shared" si="11"/>
        <v>0.6830667069121642</v>
      </c>
      <c r="U408" s="31">
        <f t="shared" si="11"/>
        <v>0.70082313212325875</v>
      </c>
      <c r="V408" s="31">
        <f t="shared" si="11"/>
        <v>0.71069182389937102</v>
      </c>
      <c r="W408" s="31">
        <f t="shared" si="11"/>
        <v>0.69903764677399827</v>
      </c>
      <c r="X408" s="31">
        <f t="shared" si="11"/>
        <v>0.42313736092843801</v>
      </c>
      <c r="Y408" s="31">
        <f t="shared" si="11"/>
        <v>0.1632357671276938</v>
      </c>
      <c r="Z408" s="31"/>
      <c r="AA408" s="31"/>
      <c r="AB408" s="31"/>
      <c r="AC408" s="31"/>
      <c r="AD408" s="31"/>
      <c r="AE408" s="31"/>
      <c r="AF408" s="31"/>
      <c r="AG408" s="31"/>
    </row>
    <row r="411" spans="1:35" s="8" customFormat="1" ht="14.25">
      <c r="A411" s="34" t="s">
        <v>379</v>
      </c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7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</row>
    <row r="412" spans="1:35" s="8" customFormat="1" ht="14.25">
      <c r="A412" s="5" t="s">
        <v>380</v>
      </c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7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</row>
    <row r="413" spans="1:35" s="8" customFormat="1" ht="14.25">
      <c r="A413" s="5" t="s">
        <v>381</v>
      </c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7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</row>
    <row r="414" spans="1:35" s="8" customFormat="1" ht="14.25">
      <c r="A414" s="5" t="s">
        <v>382</v>
      </c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7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</row>
    <row r="415" spans="1:35" s="8" customFormat="1" ht="14.25">
      <c r="A415" s="33" t="s">
        <v>383</v>
      </c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7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</row>
  </sheetData>
  <mergeCells count="8">
    <mergeCell ref="A407:A408"/>
    <mergeCell ref="Z6:AG6"/>
    <mergeCell ref="A404:A405"/>
    <mergeCell ref="B2:I2"/>
    <mergeCell ref="B6:I6"/>
    <mergeCell ref="J6:Q6"/>
    <mergeCell ref="R6:Y6"/>
    <mergeCell ref="A401:A402"/>
  </mergeCells>
  <phoneticPr fontId="0" type="noConversion"/>
  <hyperlinks>
    <hyperlink ref="B3" r:id="rId1" xr:uid="{00000000-0004-0000-0000-000000000000}"/>
    <hyperlink ref="B4" r:id="rId2" xr:uid="{00000000-0004-0000-0000-000001000000}"/>
    <hyperlink ref="A415" r:id="rId3" xr:uid="{627B34CC-7351-471B-9C81-FC13FFC93E5C}"/>
  </hyperlinks>
  <pageMargins left="0.75" right="0.75" top="1" bottom="1" header="0.5" footer="0.5"/>
  <pageSetup scale="71" fitToWidth="4" fitToHeight="8" orientation="portrait" r:id="rId4"/>
  <headerFooter alignWithMargins="0"/>
  <colBreaks count="3" manualBreakCount="3">
    <brk id="9" min="7" max="411" man="1"/>
    <brk id="17" min="7" max="411" man="1"/>
    <brk id="25" min="7" max="4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0"/>
  <sheetViews>
    <sheetView zoomScaleNormal="100" workbookViewId="0">
      <pane xSplit="1" ySplit="9" topLeftCell="B334" activePane="bottomRight" state="frozen"/>
      <selection pane="topRight" activeCell="B1" sqref="B1"/>
      <selection pane="bottomLeft" activeCell="A5" sqref="A5"/>
      <selection pane="bottomRight" activeCell="A363" sqref="A363"/>
    </sheetView>
  </sheetViews>
  <sheetFormatPr defaultRowHeight="12.75"/>
  <cols>
    <col min="1" max="1" width="15" style="1" customWidth="1"/>
    <col min="2" max="6" width="11" style="1" customWidth="1"/>
    <col min="7" max="8" width="13.28515625" style="1" customWidth="1"/>
    <col min="9" max="9" width="12.7109375" style="1" customWidth="1"/>
    <col min="10" max="10" width="11" style="1" customWidth="1"/>
    <col min="11" max="12" width="13.7109375" style="1" customWidth="1"/>
    <col min="13" max="13" width="12.7109375" style="1" customWidth="1"/>
    <col min="14" max="14" width="11" style="1" customWidth="1"/>
  </cols>
  <sheetData>
    <row r="1" spans="1:14" s="8" customFormat="1" ht="14.25">
      <c r="A1" s="5"/>
      <c r="B1" s="35" t="s">
        <v>361</v>
      </c>
      <c r="C1" s="36"/>
      <c r="D1" s="36"/>
      <c r="E1" s="5"/>
      <c r="F1" s="36"/>
      <c r="G1" s="5"/>
      <c r="H1" s="36"/>
      <c r="I1" s="36"/>
      <c r="J1" s="36"/>
      <c r="K1" s="36"/>
      <c r="L1" s="36"/>
      <c r="M1" s="36"/>
      <c r="N1" s="36"/>
    </row>
    <row r="2" spans="1:14" s="8" customFormat="1" ht="12.75" customHeight="1">
      <c r="A2" s="5" t="s">
        <v>1</v>
      </c>
      <c r="B2" s="49" t="s">
        <v>362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s="8" customFormat="1" ht="12.75" customHeight="1">
      <c r="A3" s="5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8" customFormat="1" ht="12.75" customHeight="1">
      <c r="A4" s="5"/>
      <c r="B4" s="10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8" customFormat="1" ht="12.75" customHeight="1">
      <c r="A5" s="5"/>
      <c r="B5" s="10" t="s">
        <v>363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s="8" customFormat="1" ht="12.75" customHeight="1">
      <c r="A6" s="5" t="s">
        <v>375</v>
      </c>
      <c r="B6" s="12" t="s">
        <v>392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37" customFormat="1" ht="13.5">
      <c r="A7" s="13"/>
      <c r="B7" s="55" t="s">
        <v>14</v>
      </c>
      <c r="C7" s="55"/>
      <c r="D7" s="55"/>
      <c r="E7" s="55"/>
      <c r="F7" s="55"/>
      <c r="G7" s="55" t="s">
        <v>15</v>
      </c>
      <c r="H7" s="55"/>
      <c r="I7" s="55"/>
      <c r="J7" s="55"/>
      <c r="K7" s="55" t="s">
        <v>16</v>
      </c>
      <c r="L7" s="55"/>
      <c r="M7" s="55"/>
      <c r="N7" s="55"/>
    </row>
    <row r="8" spans="1:14" s="8" customFormat="1" ht="15" customHeight="1">
      <c r="A8" s="5"/>
      <c r="B8" s="54" t="s">
        <v>364</v>
      </c>
      <c r="C8" s="54"/>
      <c r="D8" s="54"/>
      <c r="E8" s="54"/>
      <c r="F8" s="14" t="s">
        <v>365</v>
      </c>
      <c r="G8" s="54" t="s">
        <v>364</v>
      </c>
      <c r="H8" s="54"/>
      <c r="I8" s="54"/>
      <c r="J8" s="54"/>
      <c r="K8" s="54" t="s">
        <v>366</v>
      </c>
      <c r="L8" s="54"/>
      <c r="M8" s="54"/>
      <c r="N8" s="54"/>
    </row>
    <row r="9" spans="1:14" s="8" customFormat="1" ht="14.25">
      <c r="A9" s="38"/>
      <c r="B9" s="14" t="s">
        <v>5</v>
      </c>
      <c r="C9" s="14" t="s">
        <v>6</v>
      </c>
      <c r="D9" s="14" t="s">
        <v>367</v>
      </c>
      <c r="E9" s="14" t="s">
        <v>368</v>
      </c>
      <c r="F9" s="14" t="s">
        <v>368</v>
      </c>
      <c r="G9" s="14" t="s">
        <v>5</v>
      </c>
      <c r="H9" s="14" t="s">
        <v>6</v>
      </c>
      <c r="I9" s="14" t="s">
        <v>367</v>
      </c>
      <c r="J9" s="14" t="s">
        <v>368</v>
      </c>
      <c r="K9" s="14" t="s">
        <v>5</v>
      </c>
      <c r="L9" s="14" t="s">
        <v>6</v>
      </c>
      <c r="M9" s="14" t="s">
        <v>367</v>
      </c>
      <c r="N9" s="14" t="s">
        <v>368</v>
      </c>
    </row>
    <row r="10" spans="1:14" s="19" customFormat="1" ht="13.5">
      <c r="A10" s="20" t="s">
        <v>18</v>
      </c>
      <c r="B10" s="17">
        <v>596810</v>
      </c>
      <c r="C10" s="17">
        <v>579375</v>
      </c>
      <c r="D10" s="17">
        <v>17435</v>
      </c>
      <c r="E10" s="18">
        <v>2.9</v>
      </c>
      <c r="F10" s="18">
        <v>2.9</v>
      </c>
      <c r="G10" s="17">
        <v>9488698</v>
      </c>
      <c r="H10" s="17">
        <v>8930104</v>
      </c>
      <c r="I10" s="17">
        <v>558594</v>
      </c>
      <c r="J10" s="18">
        <v>5.9</v>
      </c>
      <c r="K10" s="17">
        <v>132038000</v>
      </c>
      <c r="L10" s="17">
        <v>124663000</v>
      </c>
      <c r="M10" s="17">
        <v>7375000</v>
      </c>
      <c r="N10" s="18">
        <v>5.6</v>
      </c>
    </row>
    <row r="11" spans="1:14" s="19" customFormat="1" ht="13.5">
      <c r="A11" s="20" t="s">
        <v>19</v>
      </c>
      <c r="B11" s="17">
        <v>599063</v>
      </c>
      <c r="C11" s="17">
        <v>581633</v>
      </c>
      <c r="D11" s="17">
        <v>17430</v>
      </c>
      <c r="E11" s="18">
        <v>2.9</v>
      </c>
      <c r="F11" s="18">
        <v>2.9</v>
      </c>
      <c r="G11" s="17">
        <v>9502085</v>
      </c>
      <c r="H11" s="17">
        <v>8943026</v>
      </c>
      <c r="I11" s="17">
        <v>559059</v>
      </c>
      <c r="J11" s="18">
        <v>5.9</v>
      </c>
      <c r="K11" s="17">
        <v>132115000</v>
      </c>
      <c r="L11" s="17">
        <v>124928000</v>
      </c>
      <c r="M11" s="17">
        <v>7187000</v>
      </c>
      <c r="N11" s="18">
        <v>5.4</v>
      </c>
    </row>
    <row r="12" spans="1:14" s="19" customFormat="1" ht="13.5">
      <c r="A12" s="20" t="s">
        <v>20</v>
      </c>
      <c r="B12" s="17">
        <v>601244</v>
      </c>
      <c r="C12" s="17">
        <v>583772</v>
      </c>
      <c r="D12" s="17">
        <v>17472</v>
      </c>
      <c r="E12" s="18">
        <v>2.9</v>
      </c>
      <c r="F12" s="18">
        <v>2.9</v>
      </c>
      <c r="G12" s="17">
        <v>9516748</v>
      </c>
      <c r="H12" s="17">
        <v>8952476</v>
      </c>
      <c r="I12" s="17">
        <v>564272</v>
      </c>
      <c r="J12" s="18">
        <v>5.9</v>
      </c>
      <c r="K12" s="17">
        <v>132108000</v>
      </c>
      <c r="L12" s="17">
        <v>124955000</v>
      </c>
      <c r="M12" s="17">
        <v>7153000</v>
      </c>
      <c r="N12" s="18">
        <v>5.4</v>
      </c>
    </row>
    <row r="13" spans="1:14" s="19" customFormat="1" ht="13.5">
      <c r="A13" s="20" t="s">
        <v>21</v>
      </c>
      <c r="B13" s="17">
        <v>603394</v>
      </c>
      <c r="C13" s="17">
        <v>585838</v>
      </c>
      <c r="D13" s="17">
        <v>17556</v>
      </c>
      <c r="E13" s="18">
        <v>2.9</v>
      </c>
      <c r="F13" s="18">
        <v>2.9</v>
      </c>
      <c r="G13" s="17">
        <v>9532806</v>
      </c>
      <c r="H13" s="17">
        <v>8960132</v>
      </c>
      <c r="I13" s="17">
        <v>572674</v>
      </c>
      <c r="J13" s="18">
        <v>6</v>
      </c>
      <c r="K13" s="17">
        <v>132590000</v>
      </c>
      <c r="L13" s="17">
        <v>124945000</v>
      </c>
      <c r="M13" s="17">
        <v>7645000</v>
      </c>
      <c r="N13" s="18">
        <v>5.8</v>
      </c>
    </row>
    <row r="14" spans="1:14" s="19" customFormat="1" ht="13.5">
      <c r="A14" s="20" t="s">
        <v>22</v>
      </c>
      <c r="B14" s="17">
        <v>605632</v>
      </c>
      <c r="C14" s="17">
        <v>587931</v>
      </c>
      <c r="D14" s="17">
        <v>17701</v>
      </c>
      <c r="E14" s="18">
        <v>2.9</v>
      </c>
      <c r="F14" s="18">
        <v>2.9</v>
      </c>
      <c r="G14" s="17">
        <v>9551015</v>
      </c>
      <c r="H14" s="17">
        <v>8968732</v>
      </c>
      <c r="I14" s="17">
        <v>582283</v>
      </c>
      <c r="J14" s="18">
        <v>6.1</v>
      </c>
      <c r="K14" s="17">
        <v>131851000</v>
      </c>
      <c r="L14" s="17">
        <v>124421000</v>
      </c>
      <c r="M14" s="17">
        <v>7430000</v>
      </c>
      <c r="N14" s="18">
        <v>5.6</v>
      </c>
    </row>
    <row r="15" spans="1:14" s="19" customFormat="1" ht="13.5">
      <c r="A15" s="20" t="s">
        <v>23</v>
      </c>
      <c r="B15" s="17">
        <v>608001</v>
      </c>
      <c r="C15" s="17">
        <v>590120</v>
      </c>
      <c r="D15" s="17">
        <v>17881</v>
      </c>
      <c r="E15" s="18">
        <v>2.9</v>
      </c>
      <c r="F15" s="18">
        <v>2.9</v>
      </c>
      <c r="G15" s="17">
        <v>9570506</v>
      </c>
      <c r="H15" s="17">
        <v>8979583</v>
      </c>
      <c r="I15" s="17">
        <v>590923</v>
      </c>
      <c r="J15" s="18">
        <v>6.2</v>
      </c>
      <c r="K15" s="17">
        <v>131949000</v>
      </c>
      <c r="L15" s="17">
        <v>124522000</v>
      </c>
      <c r="M15" s="17">
        <v>7427000</v>
      </c>
      <c r="N15" s="18">
        <v>5.6</v>
      </c>
    </row>
    <row r="16" spans="1:14" s="19" customFormat="1" ht="13.5">
      <c r="A16" s="20" t="s">
        <v>24</v>
      </c>
      <c r="B16" s="17">
        <v>610512</v>
      </c>
      <c r="C16" s="17">
        <v>592444</v>
      </c>
      <c r="D16" s="17">
        <v>18068</v>
      </c>
      <c r="E16" s="18">
        <v>3</v>
      </c>
      <c r="F16" s="18">
        <v>3</v>
      </c>
      <c r="G16" s="17">
        <v>9590083</v>
      </c>
      <c r="H16" s="17">
        <v>8992894</v>
      </c>
      <c r="I16" s="17">
        <v>597189</v>
      </c>
      <c r="J16" s="18">
        <v>6.2</v>
      </c>
      <c r="K16" s="17">
        <v>132343000</v>
      </c>
      <c r="L16" s="17">
        <v>124816000</v>
      </c>
      <c r="M16" s="17">
        <v>7527000</v>
      </c>
      <c r="N16" s="18">
        <v>5.7</v>
      </c>
    </row>
    <row r="17" spans="1:14" s="19" customFormat="1" ht="13.5">
      <c r="A17" s="20" t="s">
        <v>25</v>
      </c>
      <c r="B17" s="17">
        <v>613056</v>
      </c>
      <c r="C17" s="17">
        <v>594811</v>
      </c>
      <c r="D17" s="17">
        <v>18245</v>
      </c>
      <c r="E17" s="18">
        <v>3</v>
      </c>
      <c r="F17" s="18">
        <v>3</v>
      </c>
      <c r="G17" s="17">
        <v>9608253</v>
      </c>
      <c r="H17" s="17">
        <v>9007450</v>
      </c>
      <c r="I17" s="17">
        <v>600803</v>
      </c>
      <c r="J17" s="18">
        <v>6.3</v>
      </c>
      <c r="K17" s="17">
        <v>132336000</v>
      </c>
      <c r="L17" s="17">
        <v>124852000</v>
      </c>
      <c r="M17" s="17">
        <v>7484000</v>
      </c>
      <c r="N17" s="18">
        <v>5.7</v>
      </c>
    </row>
    <row r="18" spans="1:14" s="19" customFormat="1" ht="13.5">
      <c r="A18" s="20" t="s">
        <v>26</v>
      </c>
      <c r="B18" s="17">
        <v>615476</v>
      </c>
      <c r="C18" s="17">
        <v>597088</v>
      </c>
      <c r="D18" s="17">
        <v>18388</v>
      </c>
      <c r="E18" s="18">
        <v>3</v>
      </c>
      <c r="F18" s="18">
        <v>3</v>
      </c>
      <c r="G18" s="17">
        <v>9623573</v>
      </c>
      <c r="H18" s="17">
        <v>9021392</v>
      </c>
      <c r="I18" s="17">
        <v>602181</v>
      </c>
      <c r="J18" s="18">
        <v>6.3</v>
      </c>
      <c r="K18" s="17">
        <v>132611000</v>
      </c>
      <c r="L18" s="17">
        <v>125133000</v>
      </c>
      <c r="M18" s="17">
        <v>7478000</v>
      </c>
      <c r="N18" s="18">
        <v>5.6</v>
      </c>
    </row>
    <row r="19" spans="1:14" s="19" customFormat="1" ht="13.5">
      <c r="A19" s="20" t="s">
        <v>27</v>
      </c>
      <c r="B19" s="17">
        <v>617668</v>
      </c>
      <c r="C19" s="17">
        <v>599184</v>
      </c>
      <c r="D19" s="17">
        <v>18484</v>
      </c>
      <c r="E19" s="18">
        <v>3</v>
      </c>
      <c r="F19" s="18">
        <v>3</v>
      </c>
      <c r="G19" s="17">
        <v>9635581</v>
      </c>
      <c r="H19" s="17">
        <v>9033523</v>
      </c>
      <c r="I19" s="17">
        <v>602058</v>
      </c>
      <c r="J19" s="18">
        <v>6.2</v>
      </c>
      <c r="K19" s="17">
        <v>132716000</v>
      </c>
      <c r="L19" s="17">
        <v>125388000</v>
      </c>
      <c r="M19" s="17">
        <v>7328000</v>
      </c>
      <c r="N19" s="18">
        <v>5.5</v>
      </c>
    </row>
    <row r="20" spans="1:14" s="19" customFormat="1" ht="13.5">
      <c r="A20" s="20" t="s">
        <v>28</v>
      </c>
      <c r="B20" s="17">
        <v>619624</v>
      </c>
      <c r="C20" s="17">
        <v>601113</v>
      </c>
      <c r="D20" s="17">
        <v>18511</v>
      </c>
      <c r="E20" s="18">
        <v>3</v>
      </c>
      <c r="F20" s="18">
        <v>3</v>
      </c>
      <c r="G20" s="17">
        <v>9643830</v>
      </c>
      <c r="H20" s="17">
        <v>9043826</v>
      </c>
      <c r="I20" s="17">
        <v>600004</v>
      </c>
      <c r="J20" s="18">
        <v>6.2</v>
      </c>
      <c r="K20" s="17">
        <v>132614000</v>
      </c>
      <c r="L20" s="17">
        <v>125188000</v>
      </c>
      <c r="M20" s="17">
        <v>7426000</v>
      </c>
      <c r="N20" s="18">
        <v>5.6</v>
      </c>
    </row>
    <row r="21" spans="1:14" s="19" customFormat="1" ht="13.5">
      <c r="A21" s="20" t="s">
        <v>29</v>
      </c>
      <c r="B21" s="17">
        <v>621477</v>
      </c>
      <c r="C21" s="17">
        <v>602951</v>
      </c>
      <c r="D21" s="17">
        <v>18526</v>
      </c>
      <c r="E21" s="18">
        <v>3</v>
      </c>
      <c r="F21" s="18">
        <v>3</v>
      </c>
      <c r="G21" s="17">
        <v>9649799</v>
      </c>
      <c r="H21" s="17">
        <v>9053425</v>
      </c>
      <c r="I21" s="17">
        <v>596374</v>
      </c>
      <c r="J21" s="18">
        <v>6.2</v>
      </c>
      <c r="K21" s="17">
        <v>132511000</v>
      </c>
      <c r="L21" s="17">
        <v>125088000</v>
      </c>
      <c r="M21" s="17">
        <v>7423000</v>
      </c>
      <c r="N21" s="18">
        <v>5.6</v>
      </c>
    </row>
    <row r="22" spans="1:14" s="19" customFormat="1" ht="13.5">
      <c r="A22" s="20" t="s">
        <v>30</v>
      </c>
      <c r="B22" s="17">
        <v>623284</v>
      </c>
      <c r="C22" s="17">
        <v>604687</v>
      </c>
      <c r="D22" s="17">
        <v>18597</v>
      </c>
      <c r="E22" s="18">
        <v>3</v>
      </c>
      <c r="F22" s="18">
        <v>3</v>
      </c>
      <c r="G22" s="17">
        <v>9655855</v>
      </c>
      <c r="H22" s="17">
        <v>9063885</v>
      </c>
      <c r="I22" s="17">
        <v>591970</v>
      </c>
      <c r="J22" s="18">
        <v>6.1</v>
      </c>
      <c r="K22" s="17">
        <v>132616000</v>
      </c>
      <c r="L22" s="17">
        <v>125125000</v>
      </c>
      <c r="M22" s="17">
        <v>7491000</v>
      </c>
      <c r="N22" s="18">
        <v>5.6</v>
      </c>
    </row>
    <row r="23" spans="1:14" s="19" customFormat="1" ht="13.5">
      <c r="A23" s="20" t="s">
        <v>31</v>
      </c>
      <c r="B23" s="17">
        <v>625141</v>
      </c>
      <c r="C23" s="17">
        <v>606379</v>
      </c>
      <c r="D23" s="17">
        <v>18762</v>
      </c>
      <c r="E23" s="18">
        <v>3</v>
      </c>
      <c r="F23" s="18">
        <v>3</v>
      </c>
      <c r="G23" s="17">
        <v>9663419</v>
      </c>
      <c r="H23" s="17">
        <v>9076408</v>
      </c>
      <c r="I23" s="17">
        <v>587011</v>
      </c>
      <c r="J23" s="18">
        <v>6.1</v>
      </c>
      <c r="K23" s="17">
        <v>132952000</v>
      </c>
      <c r="L23" s="17">
        <v>125639000</v>
      </c>
      <c r="M23" s="17">
        <v>7313000</v>
      </c>
      <c r="N23" s="18">
        <v>5.5</v>
      </c>
    </row>
    <row r="24" spans="1:14" s="19" customFormat="1" ht="13.5">
      <c r="A24" s="20" t="s">
        <v>32</v>
      </c>
      <c r="B24" s="17">
        <v>627141</v>
      </c>
      <c r="C24" s="17">
        <v>608179</v>
      </c>
      <c r="D24" s="17">
        <v>18962</v>
      </c>
      <c r="E24" s="18">
        <v>3</v>
      </c>
      <c r="F24" s="18">
        <v>3</v>
      </c>
      <c r="G24" s="17">
        <v>9673017</v>
      </c>
      <c r="H24" s="17">
        <v>9091964</v>
      </c>
      <c r="I24" s="17">
        <v>581053</v>
      </c>
      <c r="J24" s="18">
        <v>6</v>
      </c>
      <c r="K24" s="17">
        <v>133180000</v>
      </c>
      <c r="L24" s="17">
        <v>125862000</v>
      </c>
      <c r="M24" s="17">
        <v>7318000</v>
      </c>
      <c r="N24" s="18">
        <v>5.5</v>
      </c>
    </row>
    <row r="25" spans="1:14" s="19" customFormat="1" ht="13.5">
      <c r="A25" s="20" t="s">
        <v>33</v>
      </c>
      <c r="B25" s="17">
        <v>629178</v>
      </c>
      <c r="C25" s="17">
        <v>610102</v>
      </c>
      <c r="D25" s="17">
        <v>19076</v>
      </c>
      <c r="E25" s="18">
        <v>3</v>
      </c>
      <c r="F25" s="18">
        <v>3</v>
      </c>
      <c r="G25" s="17">
        <v>9683657</v>
      </c>
      <c r="H25" s="17">
        <v>9110433</v>
      </c>
      <c r="I25" s="17">
        <v>573224</v>
      </c>
      <c r="J25" s="18">
        <v>5.9</v>
      </c>
      <c r="K25" s="17">
        <v>133409000</v>
      </c>
      <c r="L25" s="17">
        <v>125994000</v>
      </c>
      <c r="M25" s="17">
        <v>7415000</v>
      </c>
      <c r="N25" s="18">
        <v>5.6</v>
      </c>
    </row>
    <row r="26" spans="1:14" s="19" customFormat="1" ht="13.5">
      <c r="A26" s="20" t="s">
        <v>34</v>
      </c>
      <c r="B26" s="17">
        <v>631104</v>
      </c>
      <c r="C26" s="17">
        <v>612069</v>
      </c>
      <c r="D26" s="17">
        <v>19035</v>
      </c>
      <c r="E26" s="18">
        <v>3</v>
      </c>
      <c r="F26" s="18">
        <v>3</v>
      </c>
      <c r="G26" s="17">
        <v>9694535</v>
      </c>
      <c r="H26" s="17">
        <v>9131506</v>
      </c>
      <c r="I26" s="17">
        <v>563029</v>
      </c>
      <c r="J26" s="18">
        <v>5.8</v>
      </c>
      <c r="K26" s="17">
        <v>133667000</v>
      </c>
      <c r="L26" s="17">
        <v>126244000</v>
      </c>
      <c r="M26" s="17">
        <v>7423000</v>
      </c>
      <c r="N26" s="18">
        <v>5.6</v>
      </c>
    </row>
    <row r="27" spans="1:14" s="19" customFormat="1" ht="13.5">
      <c r="A27" s="20" t="s">
        <v>35</v>
      </c>
      <c r="B27" s="17">
        <v>632916</v>
      </c>
      <c r="C27" s="17">
        <v>613989</v>
      </c>
      <c r="D27" s="17">
        <v>18927</v>
      </c>
      <c r="E27" s="18">
        <v>3</v>
      </c>
      <c r="F27" s="18">
        <v>3</v>
      </c>
      <c r="G27" s="17">
        <v>9707126</v>
      </c>
      <c r="H27" s="17">
        <v>9154959</v>
      </c>
      <c r="I27" s="17">
        <v>552167</v>
      </c>
      <c r="J27" s="18">
        <v>5.7</v>
      </c>
      <c r="K27" s="17">
        <v>133697000</v>
      </c>
      <c r="L27" s="17">
        <v>126602000</v>
      </c>
      <c r="M27" s="17">
        <v>7095000</v>
      </c>
      <c r="N27" s="18">
        <v>5.3</v>
      </c>
    </row>
    <row r="28" spans="1:14" s="19" customFormat="1" ht="13.5">
      <c r="A28" s="20" t="s">
        <v>36</v>
      </c>
      <c r="B28" s="17">
        <v>634766</v>
      </c>
      <c r="C28" s="17">
        <v>615854</v>
      </c>
      <c r="D28" s="17">
        <v>18912</v>
      </c>
      <c r="E28" s="18">
        <v>3</v>
      </c>
      <c r="F28" s="18">
        <v>3</v>
      </c>
      <c r="G28" s="17">
        <v>9723214</v>
      </c>
      <c r="H28" s="17">
        <v>9180061</v>
      </c>
      <c r="I28" s="17">
        <v>543153</v>
      </c>
      <c r="J28" s="18">
        <v>5.6</v>
      </c>
      <c r="K28" s="17">
        <v>134284000</v>
      </c>
      <c r="L28" s="17">
        <v>126947000</v>
      </c>
      <c r="M28" s="17">
        <v>7337000</v>
      </c>
      <c r="N28" s="18">
        <v>5.5</v>
      </c>
    </row>
    <row r="29" spans="1:14" s="19" customFormat="1" ht="13.5">
      <c r="A29" s="20" t="s">
        <v>37</v>
      </c>
      <c r="B29" s="17">
        <v>636752</v>
      </c>
      <c r="C29" s="17">
        <v>617670</v>
      </c>
      <c r="D29" s="17">
        <v>19082</v>
      </c>
      <c r="E29" s="18">
        <v>3</v>
      </c>
      <c r="F29" s="18">
        <v>3</v>
      </c>
      <c r="G29" s="17">
        <v>9743203</v>
      </c>
      <c r="H29" s="17">
        <v>9205783</v>
      </c>
      <c r="I29" s="17">
        <v>537420</v>
      </c>
      <c r="J29" s="18">
        <v>5.5</v>
      </c>
      <c r="K29" s="17">
        <v>134054000</v>
      </c>
      <c r="L29" s="17">
        <v>127172000</v>
      </c>
      <c r="M29" s="17">
        <v>6882000</v>
      </c>
      <c r="N29" s="18">
        <v>5.0999999999999996</v>
      </c>
    </row>
    <row r="30" spans="1:14" s="19" customFormat="1" ht="13.5">
      <c r="A30" s="20" t="s">
        <v>38</v>
      </c>
      <c r="B30" s="17">
        <v>638839</v>
      </c>
      <c r="C30" s="17">
        <v>619375</v>
      </c>
      <c r="D30" s="17">
        <v>19464</v>
      </c>
      <c r="E30" s="18">
        <v>3</v>
      </c>
      <c r="F30" s="18">
        <v>3.1</v>
      </c>
      <c r="G30" s="17">
        <v>9765578</v>
      </c>
      <c r="H30" s="17">
        <v>9229227</v>
      </c>
      <c r="I30" s="17">
        <v>536351</v>
      </c>
      <c r="J30" s="18">
        <v>5.5</v>
      </c>
      <c r="K30" s="17">
        <v>134515000</v>
      </c>
      <c r="L30" s="17">
        <v>127536000</v>
      </c>
      <c r="M30" s="17">
        <v>6979000</v>
      </c>
      <c r="N30" s="18">
        <v>5.2</v>
      </c>
    </row>
    <row r="31" spans="1:14" s="19" customFormat="1" ht="13.5">
      <c r="A31" s="20" t="s">
        <v>39</v>
      </c>
      <c r="B31" s="17">
        <v>640950</v>
      </c>
      <c r="C31" s="17">
        <v>620870</v>
      </c>
      <c r="D31" s="17">
        <v>20080</v>
      </c>
      <c r="E31" s="18">
        <v>3.1</v>
      </c>
      <c r="F31" s="18">
        <v>3.1</v>
      </c>
      <c r="G31" s="17">
        <v>9788916</v>
      </c>
      <c r="H31" s="17">
        <v>9247692</v>
      </c>
      <c r="I31" s="17">
        <v>541224</v>
      </c>
      <c r="J31" s="18">
        <v>5.5</v>
      </c>
      <c r="K31" s="17">
        <v>134921000</v>
      </c>
      <c r="L31" s="17">
        <v>127890000</v>
      </c>
      <c r="M31" s="17">
        <v>7031000</v>
      </c>
      <c r="N31" s="18">
        <v>5.2</v>
      </c>
    </row>
    <row r="32" spans="1:14" s="19" customFormat="1" ht="13.5">
      <c r="A32" s="20" t="s">
        <v>40</v>
      </c>
      <c r="B32" s="17">
        <v>642979</v>
      </c>
      <c r="C32" s="17">
        <v>622173</v>
      </c>
      <c r="D32" s="17">
        <v>20806</v>
      </c>
      <c r="E32" s="18">
        <v>3.2</v>
      </c>
      <c r="F32" s="18">
        <v>3.2</v>
      </c>
      <c r="G32" s="17">
        <v>9811341</v>
      </c>
      <c r="H32" s="17">
        <v>9261290</v>
      </c>
      <c r="I32" s="17">
        <v>550051</v>
      </c>
      <c r="J32" s="18">
        <v>5.6</v>
      </c>
      <c r="K32" s="17">
        <v>135007000</v>
      </c>
      <c r="L32" s="17">
        <v>127771000</v>
      </c>
      <c r="M32" s="17">
        <v>7236000</v>
      </c>
      <c r="N32" s="18">
        <v>5.4</v>
      </c>
    </row>
    <row r="33" spans="1:14" s="19" customFormat="1" ht="13.5">
      <c r="A33" s="20" t="s">
        <v>41</v>
      </c>
      <c r="B33" s="17">
        <v>644743</v>
      </c>
      <c r="C33" s="17">
        <v>623348</v>
      </c>
      <c r="D33" s="17">
        <v>21395</v>
      </c>
      <c r="E33" s="18">
        <v>3.3</v>
      </c>
      <c r="F33" s="18">
        <v>3.3</v>
      </c>
      <c r="G33" s="17">
        <v>9830983</v>
      </c>
      <c r="H33" s="17">
        <v>9272462</v>
      </c>
      <c r="I33" s="17">
        <v>558521</v>
      </c>
      <c r="J33" s="18">
        <v>5.7</v>
      </c>
      <c r="K33" s="17">
        <v>135113000</v>
      </c>
      <c r="L33" s="17">
        <v>127860000</v>
      </c>
      <c r="M33" s="17">
        <v>7253000</v>
      </c>
      <c r="N33" s="18">
        <v>5.4</v>
      </c>
    </row>
    <row r="34" spans="1:14" s="19" customFormat="1" ht="13.5">
      <c r="A34" s="20" t="s">
        <v>42</v>
      </c>
      <c r="B34" s="17">
        <v>646140</v>
      </c>
      <c r="C34" s="17">
        <v>624470</v>
      </c>
      <c r="D34" s="17">
        <v>21670</v>
      </c>
      <c r="E34" s="18">
        <v>3.4</v>
      </c>
      <c r="F34" s="18">
        <v>3.4</v>
      </c>
      <c r="G34" s="17">
        <v>9847371</v>
      </c>
      <c r="H34" s="17">
        <v>9283773</v>
      </c>
      <c r="I34" s="17">
        <v>563598</v>
      </c>
      <c r="J34" s="18">
        <v>5.7</v>
      </c>
      <c r="K34" s="17">
        <v>135456000</v>
      </c>
      <c r="L34" s="17">
        <v>128298000</v>
      </c>
      <c r="M34" s="17">
        <v>7158000</v>
      </c>
      <c r="N34" s="18">
        <v>5.3</v>
      </c>
    </row>
    <row r="35" spans="1:14" s="19" customFormat="1" ht="13.5">
      <c r="A35" s="20" t="s">
        <v>43</v>
      </c>
      <c r="B35" s="17">
        <v>647238</v>
      </c>
      <c r="C35" s="17">
        <v>625652</v>
      </c>
      <c r="D35" s="17">
        <v>21586</v>
      </c>
      <c r="E35" s="18">
        <v>3.3</v>
      </c>
      <c r="F35" s="18">
        <v>3.3</v>
      </c>
      <c r="G35" s="17">
        <v>9861005</v>
      </c>
      <c r="H35" s="17">
        <v>9296775</v>
      </c>
      <c r="I35" s="17">
        <v>564230</v>
      </c>
      <c r="J35" s="18">
        <v>5.7</v>
      </c>
      <c r="K35" s="17">
        <v>135400000</v>
      </c>
      <c r="L35" s="17">
        <v>128298000</v>
      </c>
      <c r="M35" s="17">
        <v>7102000</v>
      </c>
      <c r="N35" s="18">
        <v>5.2</v>
      </c>
    </row>
    <row r="36" spans="1:14" s="19" customFormat="1" ht="13.5">
      <c r="A36" s="20" t="s">
        <v>44</v>
      </c>
      <c r="B36" s="17">
        <v>648229</v>
      </c>
      <c r="C36" s="17">
        <v>626990</v>
      </c>
      <c r="D36" s="17">
        <v>21239</v>
      </c>
      <c r="E36" s="18">
        <v>3.3</v>
      </c>
      <c r="F36" s="18">
        <v>3.3</v>
      </c>
      <c r="G36" s="17">
        <v>9873434</v>
      </c>
      <c r="H36" s="17">
        <v>9313064</v>
      </c>
      <c r="I36" s="17">
        <v>560370</v>
      </c>
      <c r="J36" s="18">
        <v>5.7</v>
      </c>
      <c r="K36" s="17">
        <v>135891000</v>
      </c>
      <c r="L36" s="17">
        <v>128891000</v>
      </c>
      <c r="M36" s="17">
        <v>7000000</v>
      </c>
      <c r="N36" s="18">
        <v>5.2</v>
      </c>
    </row>
    <row r="37" spans="1:14" s="19" customFormat="1" ht="13.5">
      <c r="A37" s="20" t="s">
        <v>45</v>
      </c>
      <c r="B37" s="17">
        <v>649483</v>
      </c>
      <c r="C37" s="17">
        <v>628637</v>
      </c>
      <c r="D37" s="17">
        <v>20846</v>
      </c>
      <c r="E37" s="18">
        <v>3.2</v>
      </c>
      <c r="F37" s="18">
        <v>3.2</v>
      </c>
      <c r="G37" s="17">
        <v>9887198</v>
      </c>
      <c r="H37" s="17">
        <v>9333095</v>
      </c>
      <c r="I37" s="17">
        <v>554103</v>
      </c>
      <c r="J37" s="18">
        <v>5.6</v>
      </c>
      <c r="K37" s="17">
        <v>136016000</v>
      </c>
      <c r="L37" s="17">
        <v>129143000</v>
      </c>
      <c r="M37" s="17">
        <v>6873000</v>
      </c>
      <c r="N37" s="18">
        <v>5.0999999999999996</v>
      </c>
    </row>
    <row r="38" spans="1:14" s="19" customFormat="1" ht="13.5">
      <c r="A38" s="20" t="s">
        <v>46</v>
      </c>
      <c r="B38" s="17">
        <v>651076</v>
      </c>
      <c r="C38" s="17">
        <v>630553</v>
      </c>
      <c r="D38" s="17">
        <v>20523</v>
      </c>
      <c r="E38" s="18">
        <v>3.2</v>
      </c>
      <c r="F38" s="18">
        <v>3.1</v>
      </c>
      <c r="G38" s="17">
        <v>9901467</v>
      </c>
      <c r="H38" s="17">
        <v>9354030</v>
      </c>
      <c r="I38" s="17">
        <v>547437</v>
      </c>
      <c r="J38" s="18">
        <v>5.5</v>
      </c>
      <c r="K38" s="17">
        <v>136119000</v>
      </c>
      <c r="L38" s="17">
        <v>129464000</v>
      </c>
      <c r="M38" s="17">
        <v>6655000</v>
      </c>
      <c r="N38" s="18">
        <v>4.9000000000000004</v>
      </c>
    </row>
    <row r="39" spans="1:14" s="19" customFormat="1" ht="13.5">
      <c r="A39" s="20" t="s">
        <v>47</v>
      </c>
      <c r="B39" s="17">
        <v>652820</v>
      </c>
      <c r="C39" s="17">
        <v>632567</v>
      </c>
      <c r="D39" s="17">
        <v>20253</v>
      </c>
      <c r="E39" s="18">
        <v>3.1</v>
      </c>
      <c r="F39" s="18">
        <v>3.1</v>
      </c>
      <c r="G39" s="17">
        <v>9914223</v>
      </c>
      <c r="H39" s="17">
        <v>9373715</v>
      </c>
      <c r="I39" s="17">
        <v>540508</v>
      </c>
      <c r="J39" s="18">
        <v>5.5</v>
      </c>
      <c r="K39" s="17">
        <v>136211000</v>
      </c>
      <c r="L39" s="17">
        <v>129412000</v>
      </c>
      <c r="M39" s="17">
        <v>6799000</v>
      </c>
      <c r="N39" s="18">
        <v>5</v>
      </c>
    </row>
    <row r="40" spans="1:14" s="19" customFormat="1" ht="13.5">
      <c r="A40" s="20" t="s">
        <v>48</v>
      </c>
      <c r="B40" s="17">
        <v>654531</v>
      </c>
      <c r="C40" s="17">
        <v>634548</v>
      </c>
      <c r="D40" s="17">
        <v>19983</v>
      </c>
      <c r="E40" s="18">
        <v>3.1</v>
      </c>
      <c r="F40" s="18">
        <v>3.1</v>
      </c>
      <c r="G40" s="17">
        <v>9925211</v>
      </c>
      <c r="H40" s="17">
        <v>9392271</v>
      </c>
      <c r="I40" s="17">
        <v>532940</v>
      </c>
      <c r="J40" s="18">
        <v>5.4</v>
      </c>
      <c r="K40" s="17">
        <v>136477000</v>
      </c>
      <c r="L40" s="17">
        <v>129822000</v>
      </c>
      <c r="M40" s="17">
        <v>6655000</v>
      </c>
      <c r="N40" s="18">
        <v>4.9000000000000004</v>
      </c>
    </row>
    <row r="41" spans="1:14" s="19" customFormat="1" ht="13.5">
      <c r="A41" s="20" t="s">
        <v>49</v>
      </c>
      <c r="B41" s="17">
        <v>656130</v>
      </c>
      <c r="C41" s="17">
        <v>636397</v>
      </c>
      <c r="D41" s="17">
        <v>19733</v>
      </c>
      <c r="E41" s="18">
        <v>3</v>
      </c>
      <c r="F41" s="18">
        <v>3</v>
      </c>
      <c r="G41" s="17">
        <v>9935474</v>
      </c>
      <c r="H41" s="17">
        <v>9409748</v>
      </c>
      <c r="I41" s="17">
        <v>525726</v>
      </c>
      <c r="J41" s="18">
        <v>5.3</v>
      </c>
      <c r="K41" s="17">
        <v>136618000</v>
      </c>
      <c r="L41" s="17">
        <v>130010000</v>
      </c>
      <c r="M41" s="17">
        <v>6608000</v>
      </c>
      <c r="N41" s="18">
        <v>4.8</v>
      </c>
    </row>
    <row r="42" spans="1:14" s="19" customFormat="1" ht="13.5">
      <c r="A42" s="20" t="s">
        <v>50</v>
      </c>
      <c r="B42" s="17">
        <v>657639</v>
      </c>
      <c r="C42" s="17">
        <v>638177</v>
      </c>
      <c r="D42" s="17">
        <v>19462</v>
      </c>
      <c r="E42" s="18">
        <v>3</v>
      </c>
      <c r="F42" s="18">
        <v>3</v>
      </c>
      <c r="G42" s="17">
        <v>9945353</v>
      </c>
      <c r="H42" s="17">
        <v>9427183</v>
      </c>
      <c r="I42" s="17">
        <v>518170</v>
      </c>
      <c r="J42" s="18">
        <v>5.2</v>
      </c>
      <c r="K42" s="17">
        <v>136675000</v>
      </c>
      <c r="L42" s="17">
        <v>130019000</v>
      </c>
      <c r="M42" s="17">
        <v>6656000</v>
      </c>
      <c r="N42" s="18">
        <v>4.9000000000000004</v>
      </c>
    </row>
    <row r="43" spans="1:14" s="19" customFormat="1" ht="13.5">
      <c r="A43" s="20" t="s">
        <v>51</v>
      </c>
      <c r="B43" s="17">
        <v>659118</v>
      </c>
      <c r="C43" s="17">
        <v>639976</v>
      </c>
      <c r="D43" s="17">
        <v>19142</v>
      </c>
      <c r="E43" s="18">
        <v>2.9</v>
      </c>
      <c r="F43" s="18">
        <v>2.9</v>
      </c>
      <c r="G43" s="17">
        <v>9955367</v>
      </c>
      <c r="H43" s="17">
        <v>9445349</v>
      </c>
      <c r="I43" s="17">
        <v>510018</v>
      </c>
      <c r="J43" s="18">
        <v>5.0999999999999996</v>
      </c>
      <c r="K43" s="17">
        <v>136633000</v>
      </c>
      <c r="L43" s="17">
        <v>130179000</v>
      </c>
      <c r="M43" s="17">
        <v>6454000</v>
      </c>
      <c r="N43" s="18">
        <v>4.7</v>
      </c>
    </row>
    <row r="44" spans="1:14" s="19" customFormat="1" ht="13.5">
      <c r="A44" s="20" t="s">
        <v>52</v>
      </c>
      <c r="B44" s="17">
        <v>660742</v>
      </c>
      <c r="C44" s="17">
        <v>641944</v>
      </c>
      <c r="D44" s="17">
        <v>18798</v>
      </c>
      <c r="E44" s="18">
        <v>2.8</v>
      </c>
      <c r="F44" s="18">
        <v>2.8</v>
      </c>
      <c r="G44" s="17">
        <v>9966380</v>
      </c>
      <c r="H44" s="17">
        <v>9464033</v>
      </c>
      <c r="I44" s="17">
        <v>502347</v>
      </c>
      <c r="J44" s="18">
        <v>5</v>
      </c>
      <c r="K44" s="17">
        <v>136961000</v>
      </c>
      <c r="L44" s="17">
        <v>130653000</v>
      </c>
      <c r="M44" s="17">
        <v>6308000</v>
      </c>
      <c r="N44" s="18">
        <v>4.5999999999999996</v>
      </c>
    </row>
    <row r="45" spans="1:14" s="19" customFormat="1" ht="13.5">
      <c r="A45" s="20" t="s">
        <v>53</v>
      </c>
      <c r="B45" s="17">
        <v>662767</v>
      </c>
      <c r="C45" s="17">
        <v>644268</v>
      </c>
      <c r="D45" s="17">
        <v>18499</v>
      </c>
      <c r="E45" s="18">
        <v>2.8</v>
      </c>
      <c r="F45" s="18">
        <v>2.8</v>
      </c>
      <c r="G45" s="17">
        <v>9979944</v>
      </c>
      <c r="H45" s="17">
        <v>9483987</v>
      </c>
      <c r="I45" s="17">
        <v>495957</v>
      </c>
      <c r="J45" s="18">
        <v>5</v>
      </c>
      <c r="K45" s="17">
        <v>137155000</v>
      </c>
      <c r="L45" s="17">
        <v>130679000</v>
      </c>
      <c r="M45" s="17">
        <v>6476000</v>
      </c>
      <c r="N45" s="18">
        <v>4.7</v>
      </c>
    </row>
    <row r="46" spans="1:14" s="19" customFormat="1" ht="13.5">
      <c r="A46" s="20" t="s">
        <v>54</v>
      </c>
      <c r="B46" s="17">
        <v>665309</v>
      </c>
      <c r="C46" s="17">
        <v>647013</v>
      </c>
      <c r="D46" s="17">
        <v>18296</v>
      </c>
      <c r="E46" s="18">
        <v>2.8</v>
      </c>
      <c r="F46" s="18">
        <v>2.8</v>
      </c>
      <c r="G46" s="17">
        <v>9996709</v>
      </c>
      <c r="H46" s="17">
        <v>9505297</v>
      </c>
      <c r="I46" s="17">
        <v>491412</v>
      </c>
      <c r="J46" s="18">
        <v>4.9000000000000004</v>
      </c>
      <c r="K46" s="17">
        <v>137095000</v>
      </c>
      <c r="L46" s="17">
        <v>130726000</v>
      </c>
      <c r="M46" s="17">
        <v>6368000</v>
      </c>
      <c r="N46" s="18">
        <v>4.5999999999999996</v>
      </c>
    </row>
    <row r="47" spans="1:14" s="19" customFormat="1" ht="13.5">
      <c r="A47" s="20" t="s">
        <v>55</v>
      </c>
      <c r="B47" s="17">
        <v>668187</v>
      </c>
      <c r="C47" s="17">
        <v>649976</v>
      </c>
      <c r="D47" s="17">
        <v>18211</v>
      </c>
      <c r="E47" s="18">
        <v>2.7</v>
      </c>
      <c r="F47" s="18">
        <v>2.7</v>
      </c>
      <c r="G47" s="17">
        <v>10017045</v>
      </c>
      <c r="H47" s="17">
        <v>9527707</v>
      </c>
      <c r="I47" s="17">
        <v>489338</v>
      </c>
      <c r="J47" s="18">
        <v>4.9000000000000004</v>
      </c>
      <c r="K47" s="17">
        <v>137112000</v>
      </c>
      <c r="L47" s="17">
        <v>130807000</v>
      </c>
      <c r="M47" s="17">
        <v>6306000</v>
      </c>
      <c r="N47" s="18">
        <v>4.5999999999999996</v>
      </c>
    </row>
    <row r="48" spans="1:14" s="19" customFormat="1" ht="13.5">
      <c r="A48" s="20" t="s">
        <v>56</v>
      </c>
      <c r="B48" s="17">
        <v>671083</v>
      </c>
      <c r="C48" s="17">
        <v>652836</v>
      </c>
      <c r="D48" s="17">
        <v>18247</v>
      </c>
      <c r="E48" s="18">
        <v>2.7</v>
      </c>
      <c r="F48" s="18">
        <v>2.7</v>
      </c>
      <c r="G48" s="17">
        <v>10039917</v>
      </c>
      <c r="H48" s="17">
        <v>9549579</v>
      </c>
      <c r="I48" s="17">
        <v>490338</v>
      </c>
      <c r="J48" s="18">
        <v>4.9000000000000004</v>
      </c>
      <c r="K48" s="17">
        <v>137236000</v>
      </c>
      <c r="L48" s="17">
        <v>130814000</v>
      </c>
      <c r="M48" s="17">
        <v>6422000</v>
      </c>
      <c r="N48" s="18">
        <v>4.7</v>
      </c>
    </row>
    <row r="49" spans="1:14" s="19" customFormat="1" ht="13.5">
      <c r="A49" s="20" t="s">
        <v>57</v>
      </c>
      <c r="B49" s="17">
        <v>673824</v>
      </c>
      <c r="C49" s="17">
        <v>655426</v>
      </c>
      <c r="D49" s="17">
        <v>18398</v>
      </c>
      <c r="E49" s="18">
        <v>2.7</v>
      </c>
      <c r="F49" s="18">
        <v>2.7</v>
      </c>
      <c r="G49" s="17">
        <v>10064726</v>
      </c>
      <c r="H49" s="17">
        <v>9570244</v>
      </c>
      <c r="I49" s="17">
        <v>494482</v>
      </c>
      <c r="J49" s="18">
        <v>4.9000000000000004</v>
      </c>
      <c r="K49" s="17">
        <v>137150000</v>
      </c>
      <c r="L49" s="17">
        <v>131209000</v>
      </c>
      <c r="M49" s="17">
        <v>5941000</v>
      </c>
      <c r="N49" s="18">
        <v>4.3</v>
      </c>
    </row>
    <row r="50" spans="1:14" s="19" customFormat="1" ht="13.5">
      <c r="A50" s="20" t="s">
        <v>58</v>
      </c>
      <c r="B50" s="17">
        <v>676466</v>
      </c>
      <c r="C50" s="17">
        <v>657805</v>
      </c>
      <c r="D50" s="17">
        <v>18661</v>
      </c>
      <c r="E50" s="18">
        <v>2.8</v>
      </c>
      <c r="F50" s="18">
        <v>2.8</v>
      </c>
      <c r="G50" s="17">
        <v>10091522</v>
      </c>
      <c r="H50" s="17">
        <v>9590282</v>
      </c>
      <c r="I50" s="17">
        <v>501240</v>
      </c>
      <c r="J50" s="18">
        <v>5</v>
      </c>
      <c r="K50" s="17">
        <v>137372000</v>
      </c>
      <c r="L50" s="17">
        <v>131325000</v>
      </c>
      <c r="M50" s="17">
        <v>6047000</v>
      </c>
      <c r="N50" s="18">
        <v>4.4000000000000004</v>
      </c>
    </row>
    <row r="51" spans="1:14" s="19" customFormat="1" ht="13.5">
      <c r="A51" s="20" t="s">
        <v>59</v>
      </c>
      <c r="B51" s="17">
        <v>679169</v>
      </c>
      <c r="C51" s="17">
        <v>660200</v>
      </c>
      <c r="D51" s="17">
        <v>18969</v>
      </c>
      <c r="E51" s="18">
        <v>2.8</v>
      </c>
      <c r="F51" s="18">
        <v>2.8</v>
      </c>
      <c r="G51" s="17">
        <v>10118364</v>
      </c>
      <c r="H51" s="17">
        <v>9609464</v>
      </c>
      <c r="I51" s="17">
        <v>508900</v>
      </c>
      <c r="J51" s="18">
        <v>5</v>
      </c>
      <c r="K51" s="17">
        <v>137455000</v>
      </c>
      <c r="L51" s="17">
        <v>131244000</v>
      </c>
      <c r="M51" s="17">
        <v>6212000</v>
      </c>
      <c r="N51" s="18">
        <v>4.5</v>
      </c>
    </row>
    <row r="52" spans="1:14" s="19" customFormat="1" ht="13.5">
      <c r="A52" s="20" t="s">
        <v>60</v>
      </c>
      <c r="B52" s="17">
        <v>681892</v>
      </c>
      <c r="C52" s="17">
        <v>662706</v>
      </c>
      <c r="D52" s="17">
        <v>19186</v>
      </c>
      <c r="E52" s="18">
        <v>2.8</v>
      </c>
      <c r="F52" s="18">
        <v>2.8</v>
      </c>
      <c r="G52" s="17">
        <v>10142571</v>
      </c>
      <c r="H52" s="17">
        <v>9627400</v>
      </c>
      <c r="I52" s="17">
        <v>515171</v>
      </c>
      <c r="J52" s="18">
        <v>5.0999999999999996</v>
      </c>
      <c r="K52" s="17">
        <v>137588000</v>
      </c>
      <c r="L52" s="17">
        <v>131329000</v>
      </c>
      <c r="M52" s="17">
        <v>6259000</v>
      </c>
      <c r="N52" s="18">
        <v>4.5</v>
      </c>
    </row>
    <row r="53" spans="1:14" s="19" customFormat="1" ht="13.5">
      <c r="A53" s="20" t="s">
        <v>61</v>
      </c>
      <c r="B53" s="17">
        <v>684615</v>
      </c>
      <c r="C53" s="17">
        <v>665426</v>
      </c>
      <c r="D53" s="17">
        <v>19189</v>
      </c>
      <c r="E53" s="18">
        <v>2.8</v>
      </c>
      <c r="F53" s="18">
        <v>2.8</v>
      </c>
      <c r="G53" s="17">
        <v>10162921</v>
      </c>
      <c r="H53" s="17">
        <v>9645403</v>
      </c>
      <c r="I53" s="17">
        <v>517518</v>
      </c>
      <c r="J53" s="18">
        <v>5.0999999999999996</v>
      </c>
      <c r="K53" s="17">
        <v>137570000</v>
      </c>
      <c r="L53" s="17">
        <v>131390000</v>
      </c>
      <c r="M53" s="17">
        <v>6179000</v>
      </c>
      <c r="N53" s="18">
        <v>4.5</v>
      </c>
    </row>
    <row r="54" spans="1:14" s="19" customFormat="1" ht="13.5">
      <c r="A54" s="20" t="s">
        <v>62</v>
      </c>
      <c r="B54" s="17">
        <v>687332</v>
      </c>
      <c r="C54" s="17">
        <v>668383</v>
      </c>
      <c r="D54" s="17">
        <v>18949</v>
      </c>
      <c r="E54" s="18">
        <v>2.8</v>
      </c>
      <c r="F54" s="18">
        <v>2.7</v>
      </c>
      <c r="G54" s="17">
        <v>10179313</v>
      </c>
      <c r="H54" s="17">
        <v>9663832</v>
      </c>
      <c r="I54" s="17">
        <v>515481</v>
      </c>
      <c r="J54" s="18">
        <v>5.0999999999999996</v>
      </c>
      <c r="K54" s="17">
        <v>138286000</v>
      </c>
      <c r="L54" s="17">
        <v>131986000</v>
      </c>
      <c r="M54" s="17">
        <v>6300000</v>
      </c>
      <c r="N54" s="18">
        <v>4.5999999999999996</v>
      </c>
    </row>
    <row r="55" spans="1:14" s="19" customFormat="1" ht="13.5">
      <c r="A55" s="20" t="s">
        <v>63</v>
      </c>
      <c r="B55" s="17">
        <v>689953</v>
      </c>
      <c r="C55" s="17">
        <v>671471</v>
      </c>
      <c r="D55" s="17">
        <v>18482</v>
      </c>
      <c r="E55" s="18">
        <v>2.7</v>
      </c>
      <c r="F55" s="18">
        <v>2.7</v>
      </c>
      <c r="G55" s="17">
        <v>10190794</v>
      </c>
      <c r="H55" s="17">
        <v>9682154</v>
      </c>
      <c r="I55" s="17">
        <v>508640</v>
      </c>
      <c r="J55" s="18">
        <v>5</v>
      </c>
      <c r="K55" s="17">
        <v>138279000</v>
      </c>
      <c r="L55" s="17">
        <v>131999000</v>
      </c>
      <c r="M55" s="17">
        <v>6280000</v>
      </c>
      <c r="N55" s="18">
        <v>4.5</v>
      </c>
    </row>
    <row r="56" spans="1:14" s="19" customFormat="1" ht="13.5">
      <c r="A56" s="20" t="s">
        <v>64</v>
      </c>
      <c r="B56" s="17">
        <v>692396</v>
      </c>
      <c r="C56" s="17">
        <v>674526</v>
      </c>
      <c r="D56" s="17">
        <v>17870</v>
      </c>
      <c r="E56" s="18">
        <v>2.6</v>
      </c>
      <c r="F56" s="18">
        <v>2.6</v>
      </c>
      <c r="G56" s="17">
        <v>10197118</v>
      </c>
      <c r="H56" s="17">
        <v>9698755</v>
      </c>
      <c r="I56" s="17">
        <v>498363</v>
      </c>
      <c r="J56" s="18">
        <v>4.9000000000000004</v>
      </c>
      <c r="K56" s="17">
        <v>138381000</v>
      </c>
      <c r="L56" s="17">
        <v>132280000</v>
      </c>
      <c r="M56" s="17">
        <v>6100000</v>
      </c>
      <c r="N56" s="18">
        <v>4.4000000000000004</v>
      </c>
    </row>
    <row r="57" spans="1:14" s="19" customFormat="1" ht="13.5">
      <c r="A57" s="20" t="s">
        <v>65</v>
      </c>
      <c r="B57" s="17">
        <v>694675</v>
      </c>
      <c r="C57" s="17">
        <v>677401</v>
      </c>
      <c r="D57" s="17">
        <v>17274</v>
      </c>
      <c r="E57" s="18">
        <v>2.5</v>
      </c>
      <c r="F57" s="18">
        <v>2.5</v>
      </c>
      <c r="G57" s="17">
        <v>10200471</v>
      </c>
      <c r="H57" s="17">
        <v>9711967</v>
      </c>
      <c r="I57" s="17">
        <v>488504</v>
      </c>
      <c r="J57" s="18">
        <v>4.8</v>
      </c>
      <c r="K57" s="17">
        <v>138634000</v>
      </c>
      <c r="L57" s="17">
        <v>132602000</v>
      </c>
      <c r="M57" s="17">
        <v>6032000</v>
      </c>
      <c r="N57" s="18">
        <v>4.4000000000000004</v>
      </c>
    </row>
    <row r="58" spans="1:14" s="19" customFormat="1" ht="13.5">
      <c r="A58" s="20" t="s">
        <v>66</v>
      </c>
      <c r="B58" s="17">
        <v>696923</v>
      </c>
      <c r="C58" s="17">
        <v>680143</v>
      </c>
      <c r="D58" s="17">
        <v>16780</v>
      </c>
      <c r="E58" s="18">
        <v>2.4</v>
      </c>
      <c r="F58" s="18">
        <v>2.4</v>
      </c>
      <c r="G58" s="17">
        <v>10203530</v>
      </c>
      <c r="H58" s="17">
        <v>9722444</v>
      </c>
      <c r="I58" s="17">
        <v>481086</v>
      </c>
      <c r="J58" s="18">
        <v>4.7</v>
      </c>
      <c r="K58" s="17">
        <v>139003000</v>
      </c>
      <c r="L58" s="17">
        <v>133027000</v>
      </c>
      <c r="M58" s="17">
        <v>5976000</v>
      </c>
      <c r="N58" s="18">
        <v>4.3</v>
      </c>
    </row>
    <row r="59" spans="1:14" s="19" customFormat="1" ht="13.5">
      <c r="A59" s="20" t="s">
        <v>67</v>
      </c>
      <c r="B59" s="17">
        <v>699349</v>
      </c>
      <c r="C59" s="17">
        <v>682891</v>
      </c>
      <c r="D59" s="17">
        <v>16458</v>
      </c>
      <c r="E59" s="18">
        <v>2.4</v>
      </c>
      <c r="F59" s="18">
        <v>2.4</v>
      </c>
      <c r="G59" s="17">
        <v>10209003</v>
      </c>
      <c r="H59" s="17">
        <v>9731758</v>
      </c>
      <c r="I59" s="17">
        <v>477245</v>
      </c>
      <c r="J59" s="18">
        <v>4.7</v>
      </c>
      <c r="K59" s="17">
        <v>138967000</v>
      </c>
      <c r="L59" s="17">
        <v>132856000</v>
      </c>
      <c r="M59" s="17">
        <v>6111000</v>
      </c>
      <c r="N59" s="18">
        <v>4.4000000000000004</v>
      </c>
    </row>
    <row r="60" spans="1:14" s="19" customFormat="1" ht="13.5">
      <c r="A60" s="20" t="s">
        <v>68</v>
      </c>
      <c r="B60" s="17">
        <v>702093</v>
      </c>
      <c r="C60" s="17">
        <v>685806</v>
      </c>
      <c r="D60" s="17">
        <v>16287</v>
      </c>
      <c r="E60" s="18">
        <v>2.2999999999999998</v>
      </c>
      <c r="F60" s="18">
        <v>2.2999999999999998</v>
      </c>
      <c r="G60" s="17">
        <v>10218114</v>
      </c>
      <c r="H60" s="17">
        <v>9741519</v>
      </c>
      <c r="I60" s="17">
        <v>476595</v>
      </c>
      <c r="J60" s="18">
        <v>4.7</v>
      </c>
      <c r="K60" s="17">
        <v>138730000</v>
      </c>
      <c r="L60" s="17">
        <v>132947000</v>
      </c>
      <c r="M60" s="17">
        <v>5783000</v>
      </c>
      <c r="N60" s="18">
        <v>4.2</v>
      </c>
    </row>
    <row r="61" spans="1:14" s="19" customFormat="1" ht="13.5">
      <c r="A61" s="20" t="s">
        <v>69</v>
      </c>
      <c r="B61" s="17">
        <v>704988</v>
      </c>
      <c r="C61" s="17">
        <v>688808</v>
      </c>
      <c r="D61" s="17">
        <v>16180</v>
      </c>
      <c r="E61" s="18">
        <v>2.2999999999999998</v>
      </c>
      <c r="F61" s="18">
        <v>2.2999999999999998</v>
      </c>
      <c r="G61" s="17">
        <v>10229711</v>
      </c>
      <c r="H61" s="17">
        <v>9752200</v>
      </c>
      <c r="I61" s="17">
        <v>477511</v>
      </c>
      <c r="J61" s="18">
        <v>4.7</v>
      </c>
      <c r="K61" s="17">
        <v>138959000</v>
      </c>
      <c r="L61" s="17">
        <v>132955000</v>
      </c>
      <c r="M61" s="17">
        <v>6004000</v>
      </c>
      <c r="N61" s="18">
        <v>4.3</v>
      </c>
    </row>
    <row r="62" spans="1:14" s="19" customFormat="1" ht="13.5">
      <c r="A62" s="20" t="s">
        <v>70</v>
      </c>
      <c r="B62" s="17">
        <v>707819</v>
      </c>
      <c r="C62" s="17">
        <v>691705</v>
      </c>
      <c r="D62" s="17">
        <v>16114</v>
      </c>
      <c r="E62" s="18">
        <v>2.2999999999999998</v>
      </c>
      <c r="F62" s="18">
        <v>2.2999999999999998</v>
      </c>
      <c r="G62" s="17">
        <v>10242502</v>
      </c>
      <c r="H62" s="17">
        <v>9763252</v>
      </c>
      <c r="I62" s="17">
        <v>479250</v>
      </c>
      <c r="J62" s="18">
        <v>4.7</v>
      </c>
      <c r="K62" s="17">
        <v>139107000</v>
      </c>
      <c r="L62" s="17">
        <v>133311000</v>
      </c>
      <c r="M62" s="17">
        <v>5796000</v>
      </c>
      <c r="N62" s="18">
        <v>4.2</v>
      </c>
    </row>
    <row r="63" spans="1:14" s="19" customFormat="1" ht="13.5">
      <c r="A63" s="20" t="s">
        <v>71</v>
      </c>
      <c r="B63" s="17">
        <v>710456</v>
      </c>
      <c r="C63" s="17">
        <v>694365</v>
      </c>
      <c r="D63" s="17">
        <v>16091</v>
      </c>
      <c r="E63" s="18">
        <v>2.2999999999999998</v>
      </c>
      <c r="F63" s="18">
        <v>2.2999999999999998</v>
      </c>
      <c r="G63" s="17">
        <v>10256398</v>
      </c>
      <c r="H63" s="17">
        <v>9774929</v>
      </c>
      <c r="I63" s="17">
        <v>481469</v>
      </c>
      <c r="J63" s="18">
        <v>4.7</v>
      </c>
      <c r="K63" s="17">
        <v>139329000</v>
      </c>
      <c r="L63" s="17">
        <v>133378000</v>
      </c>
      <c r="M63" s="17">
        <v>5951000</v>
      </c>
      <c r="N63" s="18">
        <v>4.3</v>
      </c>
    </row>
    <row r="64" spans="1:14" s="19" customFormat="1" ht="13.5">
      <c r="A64" s="20" t="s">
        <v>72</v>
      </c>
      <c r="B64" s="17">
        <v>713212</v>
      </c>
      <c r="C64" s="17">
        <v>697112</v>
      </c>
      <c r="D64" s="17">
        <v>16100</v>
      </c>
      <c r="E64" s="18">
        <v>2.2999999999999998</v>
      </c>
      <c r="F64" s="18">
        <v>2.2999999999999998</v>
      </c>
      <c r="G64" s="17">
        <v>10270498</v>
      </c>
      <c r="H64" s="17">
        <v>9786452</v>
      </c>
      <c r="I64" s="17">
        <v>484046</v>
      </c>
      <c r="J64" s="18">
        <v>4.7</v>
      </c>
      <c r="K64" s="17">
        <v>139439000</v>
      </c>
      <c r="L64" s="17">
        <v>133414000</v>
      </c>
      <c r="M64" s="17">
        <v>6025000</v>
      </c>
      <c r="N64" s="18">
        <v>4.3</v>
      </c>
    </row>
    <row r="65" spans="1:14" s="19" customFormat="1" ht="13.5">
      <c r="A65" s="20" t="s">
        <v>73</v>
      </c>
      <c r="B65" s="17">
        <v>715770</v>
      </c>
      <c r="C65" s="17">
        <v>699669</v>
      </c>
      <c r="D65" s="17">
        <v>16101</v>
      </c>
      <c r="E65" s="18">
        <v>2.2000000000000002</v>
      </c>
      <c r="F65" s="18">
        <v>2.2000000000000002</v>
      </c>
      <c r="G65" s="17">
        <v>10283849</v>
      </c>
      <c r="H65" s="17">
        <v>9797733</v>
      </c>
      <c r="I65" s="17">
        <v>486116</v>
      </c>
      <c r="J65" s="18">
        <v>4.7</v>
      </c>
      <c r="K65" s="17">
        <v>139430000</v>
      </c>
      <c r="L65" s="17">
        <v>133591000</v>
      </c>
      <c r="M65" s="17">
        <v>5838000</v>
      </c>
      <c r="N65" s="18">
        <v>4.2</v>
      </c>
    </row>
    <row r="66" spans="1:14" s="19" customFormat="1" ht="13.5">
      <c r="A66" s="20" t="s">
        <v>74</v>
      </c>
      <c r="B66" s="17">
        <v>718011</v>
      </c>
      <c r="C66" s="17">
        <v>701928</v>
      </c>
      <c r="D66" s="17">
        <v>16083</v>
      </c>
      <c r="E66" s="18">
        <v>2.2000000000000002</v>
      </c>
      <c r="F66" s="18">
        <v>2.2000000000000002</v>
      </c>
      <c r="G66" s="17">
        <v>10298131</v>
      </c>
      <c r="H66" s="17">
        <v>9810408</v>
      </c>
      <c r="I66" s="17">
        <v>487723</v>
      </c>
      <c r="J66" s="18">
        <v>4.7</v>
      </c>
      <c r="K66" s="17">
        <v>139622000</v>
      </c>
      <c r="L66" s="17">
        <v>133707000</v>
      </c>
      <c r="M66" s="17">
        <v>5915000</v>
      </c>
      <c r="N66" s="18">
        <v>4.2</v>
      </c>
    </row>
    <row r="67" spans="1:14" s="19" customFormat="1" ht="13.5">
      <c r="A67" s="20" t="s">
        <v>75</v>
      </c>
      <c r="B67" s="17">
        <v>719733</v>
      </c>
      <c r="C67" s="17">
        <v>703659</v>
      </c>
      <c r="D67" s="17">
        <v>16074</v>
      </c>
      <c r="E67" s="18">
        <v>2.2000000000000002</v>
      </c>
      <c r="F67" s="18">
        <v>2.2000000000000002</v>
      </c>
      <c r="G67" s="17">
        <v>10315484</v>
      </c>
      <c r="H67" s="17">
        <v>9825287</v>
      </c>
      <c r="I67" s="17">
        <v>490197</v>
      </c>
      <c r="J67" s="18">
        <v>4.8</v>
      </c>
      <c r="K67" s="17">
        <v>139771000</v>
      </c>
      <c r="L67" s="17">
        <v>133993000</v>
      </c>
      <c r="M67" s="17">
        <v>5778000</v>
      </c>
      <c r="N67" s="18">
        <v>4.0999999999999996</v>
      </c>
    </row>
    <row r="68" spans="1:14" s="19" customFormat="1" ht="13.5">
      <c r="A68" s="20" t="s">
        <v>76</v>
      </c>
      <c r="B68" s="17">
        <v>720001</v>
      </c>
      <c r="C68" s="17">
        <v>703918</v>
      </c>
      <c r="D68" s="17">
        <v>16083</v>
      </c>
      <c r="E68" s="18">
        <v>2.2000000000000002</v>
      </c>
      <c r="F68" s="18">
        <v>2.2000000000000002</v>
      </c>
      <c r="G68" s="17">
        <v>10336245</v>
      </c>
      <c r="H68" s="17">
        <v>9843320</v>
      </c>
      <c r="I68" s="17">
        <v>492925</v>
      </c>
      <c r="J68" s="18">
        <v>4.8</v>
      </c>
      <c r="K68" s="17">
        <v>140025000</v>
      </c>
      <c r="L68" s="17">
        <v>134309000</v>
      </c>
      <c r="M68" s="17">
        <v>5716000</v>
      </c>
      <c r="N68" s="18">
        <v>4.0999999999999996</v>
      </c>
    </row>
    <row r="69" spans="1:14" s="19" customFormat="1" ht="13.5">
      <c r="A69" s="20" t="s">
        <v>77</v>
      </c>
      <c r="B69" s="17">
        <v>719811</v>
      </c>
      <c r="C69" s="17">
        <v>703724</v>
      </c>
      <c r="D69" s="17">
        <v>16087</v>
      </c>
      <c r="E69" s="18">
        <v>2.2000000000000002</v>
      </c>
      <c r="F69" s="18">
        <v>2.2000000000000002</v>
      </c>
      <c r="G69" s="17">
        <v>10357299</v>
      </c>
      <c r="H69" s="17">
        <v>9863294</v>
      </c>
      <c r="I69" s="17">
        <v>494005</v>
      </c>
      <c r="J69" s="18">
        <v>4.8</v>
      </c>
      <c r="K69" s="17">
        <v>140177000</v>
      </c>
      <c r="L69" s="17">
        <v>134523000</v>
      </c>
      <c r="M69" s="17">
        <v>5653000</v>
      </c>
      <c r="N69" s="18">
        <v>4</v>
      </c>
    </row>
    <row r="70" spans="1:14" s="19" customFormat="1" ht="13.5">
      <c r="A70" s="20" t="s">
        <v>78</v>
      </c>
      <c r="B70" s="17">
        <v>732472</v>
      </c>
      <c r="C70" s="17">
        <v>708979</v>
      </c>
      <c r="D70" s="17">
        <v>23493</v>
      </c>
      <c r="E70" s="18">
        <v>3.2</v>
      </c>
      <c r="F70" s="18">
        <v>3.2</v>
      </c>
      <c r="G70" s="17">
        <v>10374888</v>
      </c>
      <c r="H70" s="17">
        <v>9882205</v>
      </c>
      <c r="I70" s="17">
        <v>492683</v>
      </c>
      <c r="J70" s="18">
        <v>4.7</v>
      </c>
      <c r="K70" s="17">
        <v>142267000</v>
      </c>
      <c r="L70" s="17">
        <v>136559000</v>
      </c>
      <c r="M70" s="17">
        <v>5708000</v>
      </c>
      <c r="N70" s="18">
        <v>4</v>
      </c>
    </row>
    <row r="71" spans="1:14" s="19" customFormat="1" ht="13.5">
      <c r="A71" s="20" t="s">
        <v>79</v>
      </c>
      <c r="B71" s="17">
        <v>732220</v>
      </c>
      <c r="C71" s="17">
        <v>708671</v>
      </c>
      <c r="D71" s="17">
        <v>23549</v>
      </c>
      <c r="E71" s="18">
        <v>3.2</v>
      </c>
      <c r="F71" s="18">
        <v>3.2</v>
      </c>
      <c r="G71" s="17">
        <v>10385344</v>
      </c>
      <c r="H71" s="17">
        <v>9897422</v>
      </c>
      <c r="I71" s="17">
        <v>487922</v>
      </c>
      <c r="J71" s="18">
        <v>4.7</v>
      </c>
      <c r="K71" s="17">
        <v>142456000</v>
      </c>
      <c r="L71" s="17">
        <v>136598000</v>
      </c>
      <c r="M71" s="17">
        <v>5858000</v>
      </c>
      <c r="N71" s="18">
        <v>4.0999999999999996</v>
      </c>
    </row>
    <row r="72" spans="1:14" s="19" customFormat="1" ht="13.5">
      <c r="A72" s="20" t="s">
        <v>80</v>
      </c>
      <c r="B72" s="17">
        <v>732368</v>
      </c>
      <c r="C72" s="17">
        <v>708818</v>
      </c>
      <c r="D72" s="17">
        <v>23550</v>
      </c>
      <c r="E72" s="18">
        <v>3.2</v>
      </c>
      <c r="F72" s="18">
        <v>3.2</v>
      </c>
      <c r="G72" s="17">
        <v>10387976</v>
      </c>
      <c r="H72" s="17">
        <v>9907586</v>
      </c>
      <c r="I72" s="17">
        <v>480390</v>
      </c>
      <c r="J72" s="18">
        <v>4.5999999999999996</v>
      </c>
      <c r="K72" s="17">
        <v>142434000</v>
      </c>
      <c r="L72" s="17">
        <v>136701000</v>
      </c>
      <c r="M72" s="17">
        <v>5733000</v>
      </c>
      <c r="N72" s="18">
        <v>4</v>
      </c>
    </row>
    <row r="73" spans="1:14" s="19" customFormat="1" ht="13.5">
      <c r="A73" s="20" t="s">
        <v>81</v>
      </c>
      <c r="B73" s="17">
        <v>733714</v>
      </c>
      <c r="C73" s="17">
        <v>710402</v>
      </c>
      <c r="D73" s="17">
        <v>23312</v>
      </c>
      <c r="E73" s="18">
        <v>3.2</v>
      </c>
      <c r="F73" s="18">
        <v>3.2</v>
      </c>
      <c r="G73" s="17">
        <v>10384688</v>
      </c>
      <c r="H73" s="17">
        <v>9912894</v>
      </c>
      <c r="I73" s="17">
        <v>471794</v>
      </c>
      <c r="J73" s="18">
        <v>4.5</v>
      </c>
      <c r="K73" s="17">
        <v>142751000</v>
      </c>
      <c r="L73" s="17">
        <v>137270000</v>
      </c>
      <c r="M73" s="17">
        <v>5481000</v>
      </c>
      <c r="N73" s="18">
        <v>3.8</v>
      </c>
    </row>
    <row r="74" spans="1:14" s="19" customFormat="1" ht="13.5">
      <c r="A74" s="20" t="s">
        <v>82</v>
      </c>
      <c r="B74" s="17">
        <v>735601</v>
      </c>
      <c r="C74" s="17">
        <v>712638</v>
      </c>
      <c r="D74" s="17">
        <v>22963</v>
      </c>
      <c r="E74" s="18">
        <v>3.1</v>
      </c>
      <c r="F74" s="18">
        <v>3.1</v>
      </c>
      <c r="G74" s="17">
        <v>10378041</v>
      </c>
      <c r="H74" s="17">
        <v>9915154</v>
      </c>
      <c r="I74" s="17">
        <v>462887</v>
      </c>
      <c r="J74" s="18">
        <v>4.5</v>
      </c>
      <c r="K74" s="17">
        <v>142388000</v>
      </c>
      <c r="L74" s="17">
        <v>136630000</v>
      </c>
      <c r="M74" s="17">
        <v>5758000</v>
      </c>
      <c r="N74" s="18">
        <v>4</v>
      </c>
    </row>
    <row r="75" spans="1:14" s="19" customFormat="1" ht="13.5">
      <c r="A75" s="20" t="s">
        <v>83</v>
      </c>
      <c r="B75" s="17">
        <v>737918</v>
      </c>
      <c r="C75" s="17">
        <v>715297</v>
      </c>
      <c r="D75" s="17">
        <v>22621</v>
      </c>
      <c r="E75" s="18">
        <v>3.1</v>
      </c>
      <c r="F75" s="18">
        <v>3.1</v>
      </c>
      <c r="G75" s="17">
        <v>10371237</v>
      </c>
      <c r="H75" s="17">
        <v>9916003</v>
      </c>
      <c r="I75" s="17">
        <v>455234</v>
      </c>
      <c r="J75" s="18">
        <v>4.4000000000000004</v>
      </c>
      <c r="K75" s="17">
        <v>142591000</v>
      </c>
      <c r="L75" s="17">
        <v>136940000</v>
      </c>
      <c r="M75" s="17">
        <v>5651000</v>
      </c>
      <c r="N75" s="18">
        <v>4</v>
      </c>
    </row>
    <row r="76" spans="1:14" s="19" customFormat="1" ht="13.5">
      <c r="A76" s="20" t="s">
        <v>84</v>
      </c>
      <c r="B76" s="17">
        <v>740229</v>
      </c>
      <c r="C76" s="17">
        <v>717916</v>
      </c>
      <c r="D76" s="17">
        <v>22313</v>
      </c>
      <c r="E76" s="18">
        <v>3</v>
      </c>
      <c r="F76" s="18">
        <v>3</v>
      </c>
      <c r="G76" s="17">
        <v>10367924</v>
      </c>
      <c r="H76" s="17">
        <v>9918859</v>
      </c>
      <c r="I76" s="17">
        <v>449065</v>
      </c>
      <c r="J76" s="18">
        <v>4.3</v>
      </c>
      <c r="K76" s="17">
        <v>142278000</v>
      </c>
      <c r="L76" s="17">
        <v>136531000</v>
      </c>
      <c r="M76" s="17">
        <v>5747000</v>
      </c>
      <c r="N76" s="18">
        <v>4</v>
      </c>
    </row>
    <row r="77" spans="1:14" s="19" customFormat="1" ht="13.5">
      <c r="A77" s="20" t="s">
        <v>85</v>
      </c>
      <c r="B77" s="17">
        <v>742528</v>
      </c>
      <c r="C77" s="17">
        <v>720476</v>
      </c>
      <c r="D77" s="17">
        <v>22052</v>
      </c>
      <c r="E77" s="18">
        <v>3</v>
      </c>
      <c r="F77" s="18">
        <v>3</v>
      </c>
      <c r="G77" s="17">
        <v>10371545</v>
      </c>
      <c r="H77" s="17">
        <v>9927737</v>
      </c>
      <c r="I77" s="17">
        <v>443808</v>
      </c>
      <c r="J77" s="18">
        <v>4.3</v>
      </c>
      <c r="K77" s="17">
        <v>142514000</v>
      </c>
      <c r="L77" s="17">
        <v>136662000</v>
      </c>
      <c r="M77" s="17">
        <v>5853000</v>
      </c>
      <c r="N77" s="18">
        <v>4.0999999999999996</v>
      </c>
    </row>
    <row r="78" spans="1:14" s="19" customFormat="1" ht="13.5">
      <c r="A78" s="20" t="s">
        <v>86</v>
      </c>
      <c r="B78" s="17">
        <v>744894</v>
      </c>
      <c r="C78" s="17">
        <v>723120</v>
      </c>
      <c r="D78" s="17">
        <v>21774</v>
      </c>
      <c r="E78" s="18">
        <v>2.9</v>
      </c>
      <c r="F78" s="18">
        <v>2.9</v>
      </c>
      <c r="G78" s="17">
        <v>10382274</v>
      </c>
      <c r="H78" s="17">
        <v>9943815</v>
      </c>
      <c r="I78" s="17">
        <v>438459</v>
      </c>
      <c r="J78" s="18">
        <v>4.2</v>
      </c>
      <c r="K78" s="17">
        <v>142518000</v>
      </c>
      <c r="L78" s="17">
        <v>136893000</v>
      </c>
      <c r="M78" s="17">
        <v>5625000</v>
      </c>
      <c r="N78" s="18">
        <v>3.9</v>
      </c>
    </row>
    <row r="79" spans="1:14" s="19" customFormat="1" ht="13.5">
      <c r="A79" s="20" t="s">
        <v>87</v>
      </c>
      <c r="B79" s="17">
        <v>747230</v>
      </c>
      <c r="C79" s="17">
        <v>725735</v>
      </c>
      <c r="D79" s="17">
        <v>21495</v>
      </c>
      <c r="E79" s="18">
        <v>2.9</v>
      </c>
      <c r="F79" s="18">
        <v>2.9</v>
      </c>
      <c r="G79" s="17">
        <v>10398969</v>
      </c>
      <c r="H79" s="17">
        <v>9966658</v>
      </c>
      <c r="I79" s="17">
        <v>432311</v>
      </c>
      <c r="J79" s="18">
        <v>4.2</v>
      </c>
      <c r="K79" s="17">
        <v>142622000</v>
      </c>
      <c r="L79" s="17">
        <v>137088000</v>
      </c>
      <c r="M79" s="17">
        <v>5534000</v>
      </c>
      <c r="N79" s="18">
        <v>3.9</v>
      </c>
    </row>
    <row r="80" spans="1:14" s="19" customFormat="1" ht="13.5">
      <c r="A80" s="20" t="s">
        <v>88</v>
      </c>
      <c r="B80" s="17">
        <v>749395</v>
      </c>
      <c r="C80" s="17">
        <v>728005</v>
      </c>
      <c r="D80" s="17">
        <v>21390</v>
      </c>
      <c r="E80" s="18">
        <v>2.9</v>
      </c>
      <c r="F80" s="18">
        <v>2.9</v>
      </c>
      <c r="G80" s="17">
        <v>10419981</v>
      </c>
      <c r="H80" s="17">
        <v>9992279</v>
      </c>
      <c r="I80" s="17">
        <v>427702</v>
      </c>
      <c r="J80" s="18">
        <v>4.0999999999999996</v>
      </c>
      <c r="K80" s="17">
        <v>142962000</v>
      </c>
      <c r="L80" s="17">
        <v>137322000</v>
      </c>
      <c r="M80" s="17">
        <v>5639000</v>
      </c>
      <c r="N80" s="18">
        <v>3.9</v>
      </c>
    </row>
    <row r="81" spans="1:14" s="19" customFormat="1" ht="13.5">
      <c r="A81" s="20" t="s">
        <v>89</v>
      </c>
      <c r="B81" s="17">
        <v>751131</v>
      </c>
      <c r="C81" s="17">
        <v>729478</v>
      </c>
      <c r="D81" s="17">
        <v>21653</v>
      </c>
      <c r="E81" s="18">
        <v>2.9</v>
      </c>
      <c r="F81" s="18">
        <v>2.9</v>
      </c>
      <c r="G81" s="17">
        <v>10442177</v>
      </c>
      <c r="H81" s="17">
        <v>10015120</v>
      </c>
      <c r="I81" s="17">
        <v>427057</v>
      </c>
      <c r="J81" s="18">
        <v>4.0999999999999996</v>
      </c>
      <c r="K81" s="17">
        <v>143248000</v>
      </c>
      <c r="L81" s="17">
        <v>137614000</v>
      </c>
      <c r="M81" s="17">
        <v>5634000</v>
      </c>
      <c r="N81" s="18">
        <v>3.9</v>
      </c>
    </row>
    <row r="82" spans="1:14" s="19" customFormat="1" ht="13.5">
      <c r="A82" s="20" t="s">
        <v>90</v>
      </c>
      <c r="B82" s="17">
        <v>752193</v>
      </c>
      <c r="C82" s="17">
        <v>729789</v>
      </c>
      <c r="D82" s="17">
        <v>22404</v>
      </c>
      <c r="E82" s="18">
        <v>3</v>
      </c>
      <c r="F82" s="18">
        <v>3</v>
      </c>
      <c r="G82" s="17">
        <v>10462250</v>
      </c>
      <c r="H82" s="17">
        <v>10030817</v>
      </c>
      <c r="I82" s="17">
        <v>431433</v>
      </c>
      <c r="J82" s="18">
        <v>4.0999999999999996</v>
      </c>
      <c r="K82" s="17">
        <v>143800000</v>
      </c>
      <c r="L82" s="17">
        <v>137778000</v>
      </c>
      <c r="M82" s="17">
        <v>6023000</v>
      </c>
      <c r="N82" s="18">
        <v>4.2</v>
      </c>
    </row>
    <row r="83" spans="1:14" s="19" customFormat="1" ht="13.5">
      <c r="A83" s="20" t="s">
        <v>91</v>
      </c>
      <c r="B83" s="17">
        <v>752570</v>
      </c>
      <c r="C83" s="17">
        <v>728897</v>
      </c>
      <c r="D83" s="17">
        <v>23673</v>
      </c>
      <c r="E83" s="18">
        <v>3.1</v>
      </c>
      <c r="F83" s="18">
        <v>3.1</v>
      </c>
      <c r="G83" s="17">
        <v>10479048</v>
      </c>
      <c r="H83" s="17">
        <v>10037850</v>
      </c>
      <c r="I83" s="17">
        <v>441198</v>
      </c>
      <c r="J83" s="18">
        <v>4.2</v>
      </c>
      <c r="K83" s="17">
        <v>143701000</v>
      </c>
      <c r="L83" s="17">
        <v>137612000</v>
      </c>
      <c r="M83" s="17">
        <v>6089000</v>
      </c>
      <c r="N83" s="18">
        <v>4.2</v>
      </c>
    </row>
    <row r="84" spans="1:14" s="19" customFormat="1" ht="13.5">
      <c r="A84" s="20" t="s">
        <v>92</v>
      </c>
      <c r="B84" s="17">
        <v>752367</v>
      </c>
      <c r="C84" s="17">
        <v>727000</v>
      </c>
      <c r="D84" s="17">
        <v>25367</v>
      </c>
      <c r="E84" s="18">
        <v>3.4</v>
      </c>
      <c r="F84" s="18">
        <v>3.4</v>
      </c>
      <c r="G84" s="17">
        <v>10492222</v>
      </c>
      <c r="H84" s="17">
        <v>10037198</v>
      </c>
      <c r="I84" s="17">
        <v>455024</v>
      </c>
      <c r="J84" s="18">
        <v>4.3</v>
      </c>
      <c r="K84" s="17">
        <v>143924000</v>
      </c>
      <c r="L84" s="17">
        <v>137783000</v>
      </c>
      <c r="M84" s="17">
        <v>6141000</v>
      </c>
      <c r="N84" s="18">
        <v>4.3</v>
      </c>
    </row>
    <row r="85" spans="1:14" s="19" customFormat="1" ht="13.5">
      <c r="A85" s="20" t="s">
        <v>93</v>
      </c>
      <c r="B85" s="17">
        <v>751734</v>
      </c>
      <c r="C85" s="17">
        <v>724429</v>
      </c>
      <c r="D85" s="17">
        <v>27305</v>
      </c>
      <c r="E85" s="18">
        <v>3.6</v>
      </c>
      <c r="F85" s="18">
        <v>3.6</v>
      </c>
      <c r="G85" s="17">
        <v>10502031</v>
      </c>
      <c r="H85" s="17">
        <v>10031118</v>
      </c>
      <c r="I85" s="17">
        <v>470913</v>
      </c>
      <c r="J85" s="18">
        <v>4.5</v>
      </c>
      <c r="K85" s="17">
        <v>143569000</v>
      </c>
      <c r="L85" s="17">
        <v>137299000</v>
      </c>
      <c r="M85" s="17">
        <v>6271000</v>
      </c>
      <c r="N85" s="18">
        <v>4.4000000000000004</v>
      </c>
    </row>
    <row r="86" spans="1:14" s="19" customFormat="1" ht="13.5">
      <c r="A86" s="20" t="s">
        <v>94</v>
      </c>
      <c r="B86" s="17">
        <v>751055</v>
      </c>
      <c r="C86" s="17">
        <v>721737</v>
      </c>
      <c r="D86" s="17">
        <v>29318</v>
      </c>
      <c r="E86" s="18">
        <v>3.9</v>
      </c>
      <c r="F86" s="18">
        <v>3.9</v>
      </c>
      <c r="G86" s="17">
        <v>10511424</v>
      </c>
      <c r="H86" s="17">
        <v>10023661</v>
      </c>
      <c r="I86" s="17">
        <v>487763</v>
      </c>
      <c r="J86" s="18">
        <v>4.5999999999999996</v>
      </c>
      <c r="K86" s="17">
        <v>143318000</v>
      </c>
      <c r="L86" s="17">
        <v>137092000</v>
      </c>
      <c r="M86" s="17">
        <v>6226000</v>
      </c>
      <c r="N86" s="18">
        <v>4.3</v>
      </c>
    </row>
    <row r="87" spans="1:14" s="19" customFormat="1" ht="13.5">
      <c r="A87" s="20" t="s">
        <v>95</v>
      </c>
      <c r="B87" s="17">
        <v>750602</v>
      </c>
      <c r="C87" s="17">
        <v>719286</v>
      </c>
      <c r="D87" s="17">
        <v>31316</v>
      </c>
      <c r="E87" s="18">
        <v>4.2</v>
      </c>
      <c r="F87" s="18">
        <v>4.2</v>
      </c>
      <c r="G87" s="17">
        <v>10522773</v>
      </c>
      <c r="H87" s="17">
        <v>10017556</v>
      </c>
      <c r="I87" s="17">
        <v>505217</v>
      </c>
      <c r="J87" s="18">
        <v>4.8</v>
      </c>
      <c r="K87" s="17">
        <v>143357000</v>
      </c>
      <c r="L87" s="17">
        <v>136873000</v>
      </c>
      <c r="M87" s="17">
        <v>6484000</v>
      </c>
      <c r="N87" s="18">
        <v>4.5</v>
      </c>
    </row>
    <row r="88" spans="1:14" s="19" customFormat="1" ht="13.5">
      <c r="A88" s="20" t="s">
        <v>96</v>
      </c>
      <c r="B88" s="17">
        <v>750500</v>
      </c>
      <c r="C88" s="17">
        <v>717177</v>
      </c>
      <c r="D88" s="17">
        <v>33323</v>
      </c>
      <c r="E88" s="18">
        <v>4.4000000000000004</v>
      </c>
      <c r="F88" s="18">
        <v>4.4000000000000004</v>
      </c>
      <c r="G88" s="17">
        <v>10537755</v>
      </c>
      <c r="H88" s="17">
        <v>10013363</v>
      </c>
      <c r="I88" s="17">
        <v>524392</v>
      </c>
      <c r="J88" s="18">
        <v>5</v>
      </c>
      <c r="K88" s="17">
        <v>143654000</v>
      </c>
      <c r="L88" s="17">
        <v>137071000</v>
      </c>
      <c r="M88" s="17">
        <v>6583000</v>
      </c>
      <c r="N88" s="18">
        <v>4.5999999999999996</v>
      </c>
    </row>
    <row r="89" spans="1:14" s="19" customFormat="1" ht="13.5">
      <c r="A89" s="20" t="s">
        <v>97</v>
      </c>
      <c r="B89" s="17">
        <v>750569</v>
      </c>
      <c r="C89" s="17">
        <v>715203</v>
      </c>
      <c r="D89" s="17">
        <v>35366</v>
      </c>
      <c r="E89" s="18">
        <v>4.7</v>
      </c>
      <c r="F89" s="18">
        <v>4.7</v>
      </c>
      <c r="G89" s="17">
        <v>10554649</v>
      </c>
      <c r="H89" s="17">
        <v>10007996</v>
      </c>
      <c r="I89" s="17">
        <v>546653</v>
      </c>
      <c r="J89" s="18">
        <v>5.2</v>
      </c>
      <c r="K89" s="17">
        <v>143284000</v>
      </c>
      <c r="L89" s="17">
        <v>136241000</v>
      </c>
      <c r="M89" s="17">
        <v>7042000</v>
      </c>
      <c r="N89" s="18">
        <v>4.9000000000000004</v>
      </c>
    </row>
    <row r="90" spans="1:14" s="19" customFormat="1" ht="13.5">
      <c r="A90" s="20" t="s">
        <v>98</v>
      </c>
      <c r="B90" s="17">
        <v>750741</v>
      </c>
      <c r="C90" s="17">
        <v>713336</v>
      </c>
      <c r="D90" s="17">
        <v>37405</v>
      </c>
      <c r="E90" s="18">
        <v>5</v>
      </c>
      <c r="F90" s="18">
        <v>5</v>
      </c>
      <c r="G90" s="17">
        <v>10571682</v>
      </c>
      <c r="H90" s="17">
        <v>10000407</v>
      </c>
      <c r="I90" s="17">
        <v>571275</v>
      </c>
      <c r="J90" s="18">
        <v>5.4</v>
      </c>
      <c r="K90" s="17">
        <v>143989000</v>
      </c>
      <c r="L90" s="17">
        <v>136846000</v>
      </c>
      <c r="M90" s="17">
        <v>7142000</v>
      </c>
      <c r="N90" s="18">
        <v>5</v>
      </c>
    </row>
    <row r="91" spans="1:14" s="19" customFormat="1" ht="13.5">
      <c r="A91" s="20" t="s">
        <v>99</v>
      </c>
      <c r="B91" s="17">
        <v>751074</v>
      </c>
      <c r="C91" s="17">
        <v>711786</v>
      </c>
      <c r="D91" s="17">
        <v>39288</v>
      </c>
      <c r="E91" s="18">
        <v>5.2</v>
      </c>
      <c r="F91" s="18">
        <v>5.2</v>
      </c>
      <c r="G91" s="17">
        <v>10588115</v>
      </c>
      <c r="H91" s="17">
        <v>9992389</v>
      </c>
      <c r="I91" s="17">
        <v>595726</v>
      </c>
      <c r="J91" s="18">
        <v>5.6</v>
      </c>
      <c r="K91" s="17">
        <v>144086000</v>
      </c>
      <c r="L91" s="17">
        <v>136392000</v>
      </c>
      <c r="M91" s="17">
        <v>7694000</v>
      </c>
      <c r="N91" s="18">
        <v>5.3</v>
      </c>
    </row>
    <row r="92" spans="1:14" s="19" customFormat="1" ht="13.5">
      <c r="A92" s="20" t="s">
        <v>100</v>
      </c>
      <c r="B92" s="17">
        <v>751624</v>
      </c>
      <c r="C92" s="17">
        <v>710721</v>
      </c>
      <c r="D92" s="17">
        <v>40903</v>
      </c>
      <c r="E92" s="18">
        <v>5.4</v>
      </c>
      <c r="F92" s="18">
        <v>5.4</v>
      </c>
      <c r="G92" s="17">
        <v>10603199</v>
      </c>
      <c r="H92" s="17">
        <v>9985772</v>
      </c>
      <c r="I92" s="17">
        <v>617427</v>
      </c>
      <c r="J92" s="18">
        <v>5.8</v>
      </c>
      <c r="K92" s="17">
        <v>144240000</v>
      </c>
      <c r="L92" s="17">
        <v>136238000</v>
      </c>
      <c r="M92" s="17">
        <v>8003000</v>
      </c>
      <c r="N92" s="18">
        <v>5.5</v>
      </c>
    </row>
    <row r="93" spans="1:14" s="19" customFormat="1" ht="13.5">
      <c r="A93" s="20" t="s">
        <v>101</v>
      </c>
      <c r="B93" s="17">
        <v>752601</v>
      </c>
      <c r="C93" s="17">
        <v>710373</v>
      </c>
      <c r="D93" s="17">
        <v>42228</v>
      </c>
      <c r="E93" s="18">
        <v>5.6</v>
      </c>
      <c r="F93" s="18">
        <v>5.6</v>
      </c>
      <c r="G93" s="17">
        <v>10618828</v>
      </c>
      <c r="H93" s="17">
        <v>9983496</v>
      </c>
      <c r="I93" s="17">
        <v>635332</v>
      </c>
      <c r="J93" s="18">
        <v>6</v>
      </c>
      <c r="K93" s="17">
        <v>144305000</v>
      </c>
      <c r="L93" s="17">
        <v>136047000</v>
      </c>
      <c r="M93" s="17">
        <v>8258000</v>
      </c>
      <c r="N93" s="18">
        <v>5.7</v>
      </c>
    </row>
    <row r="94" spans="1:14" s="19" customFormat="1" ht="13.5">
      <c r="A94" s="20" t="s">
        <v>102</v>
      </c>
      <c r="B94" s="17">
        <v>753855</v>
      </c>
      <c r="C94" s="17">
        <v>710600</v>
      </c>
      <c r="D94" s="17">
        <v>43255</v>
      </c>
      <c r="E94" s="18">
        <v>5.7</v>
      </c>
      <c r="F94" s="18">
        <v>5.7</v>
      </c>
      <c r="G94" s="17">
        <v>10636473</v>
      </c>
      <c r="H94" s="17">
        <v>9987112</v>
      </c>
      <c r="I94" s="17">
        <v>649361</v>
      </c>
      <c r="J94" s="18">
        <v>6.1</v>
      </c>
      <c r="K94" s="17">
        <v>143883000</v>
      </c>
      <c r="L94" s="17">
        <v>135701000</v>
      </c>
      <c r="M94" s="17">
        <v>8182000</v>
      </c>
      <c r="N94" s="18">
        <v>5.7</v>
      </c>
    </row>
    <row r="95" spans="1:14" s="19" customFormat="1" ht="13.5">
      <c r="A95" s="20" t="s">
        <v>103</v>
      </c>
      <c r="B95" s="17">
        <v>755013</v>
      </c>
      <c r="C95" s="17">
        <v>711002</v>
      </c>
      <c r="D95" s="17">
        <v>44011</v>
      </c>
      <c r="E95" s="18">
        <v>5.8</v>
      </c>
      <c r="F95" s="18">
        <v>5.8</v>
      </c>
      <c r="G95" s="17">
        <v>10655526</v>
      </c>
      <c r="H95" s="17">
        <v>9995460</v>
      </c>
      <c r="I95" s="17">
        <v>660066</v>
      </c>
      <c r="J95" s="18">
        <v>6.2</v>
      </c>
      <c r="K95" s="17">
        <v>144653000</v>
      </c>
      <c r="L95" s="17">
        <v>136438000</v>
      </c>
      <c r="M95" s="17">
        <v>8215000</v>
      </c>
      <c r="N95" s="18">
        <v>5.7</v>
      </c>
    </row>
    <row r="96" spans="1:14" s="19" customFormat="1" ht="13.5">
      <c r="A96" s="20" t="s">
        <v>104</v>
      </c>
      <c r="B96" s="17">
        <v>755867</v>
      </c>
      <c r="C96" s="17">
        <v>711341</v>
      </c>
      <c r="D96" s="17">
        <v>44526</v>
      </c>
      <c r="E96" s="18">
        <v>5.9</v>
      </c>
      <c r="F96" s="18">
        <v>5.9</v>
      </c>
      <c r="G96" s="17">
        <v>10674926</v>
      </c>
      <c r="H96" s="17">
        <v>10006541</v>
      </c>
      <c r="I96" s="17">
        <v>668385</v>
      </c>
      <c r="J96" s="18">
        <v>6.3</v>
      </c>
      <c r="K96" s="17">
        <v>144481000</v>
      </c>
      <c r="L96" s="17">
        <v>136177000</v>
      </c>
      <c r="M96" s="17">
        <v>8304000</v>
      </c>
      <c r="N96" s="18">
        <v>5.7</v>
      </c>
    </row>
    <row r="97" spans="1:14" s="19" customFormat="1" ht="13.5">
      <c r="A97" s="20" t="s">
        <v>105</v>
      </c>
      <c r="B97" s="17">
        <v>756418</v>
      </c>
      <c r="C97" s="17">
        <v>711629</v>
      </c>
      <c r="D97" s="17">
        <v>44789</v>
      </c>
      <c r="E97" s="18">
        <v>5.9</v>
      </c>
      <c r="F97" s="18">
        <v>5.9</v>
      </c>
      <c r="G97" s="17">
        <v>10695524</v>
      </c>
      <c r="H97" s="17">
        <v>10020652</v>
      </c>
      <c r="I97" s="17">
        <v>674872</v>
      </c>
      <c r="J97" s="18">
        <v>6.3</v>
      </c>
      <c r="K97" s="17">
        <v>144725000</v>
      </c>
      <c r="L97" s="17">
        <v>136126000</v>
      </c>
      <c r="M97" s="17">
        <v>8599000</v>
      </c>
      <c r="N97" s="18">
        <v>5.9</v>
      </c>
    </row>
    <row r="98" spans="1:14" s="19" customFormat="1" ht="13.5">
      <c r="A98" s="20" t="s">
        <v>106</v>
      </c>
      <c r="B98" s="17">
        <v>756758</v>
      </c>
      <c r="C98" s="17">
        <v>711951</v>
      </c>
      <c r="D98" s="17">
        <v>44807</v>
      </c>
      <c r="E98" s="18">
        <v>5.9</v>
      </c>
      <c r="F98" s="18">
        <v>5.9</v>
      </c>
      <c r="G98" s="17">
        <v>10717572</v>
      </c>
      <c r="H98" s="17">
        <v>10037909</v>
      </c>
      <c r="I98" s="17">
        <v>679663</v>
      </c>
      <c r="J98" s="18">
        <v>6.3</v>
      </c>
      <c r="K98" s="17">
        <v>144938000</v>
      </c>
      <c r="L98" s="17">
        <v>136539000</v>
      </c>
      <c r="M98" s="17">
        <v>8399000</v>
      </c>
      <c r="N98" s="18">
        <v>5.8</v>
      </c>
    </row>
    <row r="99" spans="1:14" s="19" customFormat="1" ht="13.5">
      <c r="A99" s="20" t="s">
        <v>107</v>
      </c>
      <c r="B99" s="17">
        <v>757091</v>
      </c>
      <c r="C99" s="17">
        <v>712473</v>
      </c>
      <c r="D99" s="17">
        <v>44618</v>
      </c>
      <c r="E99" s="18">
        <v>5.9</v>
      </c>
      <c r="F99" s="18">
        <v>5.9</v>
      </c>
      <c r="G99" s="17">
        <v>10739964</v>
      </c>
      <c r="H99" s="17">
        <v>10057469</v>
      </c>
      <c r="I99" s="17">
        <v>682495</v>
      </c>
      <c r="J99" s="18">
        <v>6.4</v>
      </c>
      <c r="K99" s="17">
        <v>144808000</v>
      </c>
      <c r="L99" s="17">
        <v>136415000</v>
      </c>
      <c r="M99" s="17">
        <v>8393000</v>
      </c>
      <c r="N99" s="18">
        <v>5.8</v>
      </c>
    </row>
    <row r="100" spans="1:14" s="19" customFormat="1" ht="13.5">
      <c r="A100" s="20" t="s">
        <v>108</v>
      </c>
      <c r="B100" s="17">
        <v>757619</v>
      </c>
      <c r="C100" s="17">
        <v>713289</v>
      </c>
      <c r="D100" s="17">
        <v>44330</v>
      </c>
      <c r="E100" s="18">
        <v>5.9</v>
      </c>
      <c r="F100" s="18">
        <v>5.8</v>
      </c>
      <c r="G100" s="17">
        <v>10760392</v>
      </c>
      <c r="H100" s="17">
        <v>10076730</v>
      </c>
      <c r="I100" s="17">
        <v>683662</v>
      </c>
      <c r="J100" s="18">
        <v>6.4</v>
      </c>
      <c r="K100" s="17">
        <v>144803000</v>
      </c>
      <c r="L100" s="17">
        <v>136413000</v>
      </c>
      <c r="M100" s="17">
        <v>8390000</v>
      </c>
      <c r="N100" s="18">
        <v>5.8</v>
      </c>
    </row>
    <row r="101" spans="1:14" s="19" customFormat="1" ht="13.5">
      <c r="A101" s="20" t="s">
        <v>109</v>
      </c>
      <c r="B101" s="17">
        <v>758437</v>
      </c>
      <c r="C101" s="17">
        <v>714322</v>
      </c>
      <c r="D101" s="17">
        <v>44115</v>
      </c>
      <c r="E101" s="18">
        <v>5.8</v>
      </c>
      <c r="F101" s="18">
        <v>5.8</v>
      </c>
      <c r="G101" s="17">
        <v>10778290</v>
      </c>
      <c r="H101" s="17">
        <v>10093709</v>
      </c>
      <c r="I101" s="17">
        <v>684581</v>
      </c>
      <c r="J101" s="18">
        <v>6.4</v>
      </c>
      <c r="K101" s="17">
        <v>145009000</v>
      </c>
      <c r="L101" s="17">
        <v>136705000</v>
      </c>
      <c r="M101" s="17">
        <v>8304000</v>
      </c>
      <c r="N101" s="18">
        <v>5.7</v>
      </c>
    </row>
    <row r="102" spans="1:14" s="19" customFormat="1" ht="13.5">
      <c r="A102" s="20" t="s">
        <v>110</v>
      </c>
      <c r="B102" s="17">
        <v>759362</v>
      </c>
      <c r="C102" s="17">
        <v>715230</v>
      </c>
      <c r="D102" s="17">
        <v>44132</v>
      </c>
      <c r="E102" s="18">
        <v>5.8</v>
      </c>
      <c r="F102" s="18">
        <v>5.8</v>
      </c>
      <c r="G102" s="17">
        <v>10794488</v>
      </c>
      <c r="H102" s="17">
        <v>10106672</v>
      </c>
      <c r="I102" s="17">
        <v>687816</v>
      </c>
      <c r="J102" s="18">
        <v>6.4</v>
      </c>
      <c r="K102" s="17">
        <v>145552000</v>
      </c>
      <c r="L102" s="17">
        <v>137302000</v>
      </c>
      <c r="M102" s="17">
        <v>8251000</v>
      </c>
      <c r="N102" s="18">
        <v>5.7</v>
      </c>
    </row>
    <row r="103" spans="1:14" s="19" customFormat="1" ht="13.5">
      <c r="A103" s="20" t="s">
        <v>111</v>
      </c>
      <c r="B103" s="17">
        <v>759939</v>
      </c>
      <c r="C103" s="17">
        <v>715503</v>
      </c>
      <c r="D103" s="17">
        <v>44436</v>
      </c>
      <c r="E103" s="18">
        <v>5.8</v>
      </c>
      <c r="F103" s="18">
        <v>5.8</v>
      </c>
      <c r="G103" s="17">
        <v>10808640</v>
      </c>
      <c r="H103" s="17">
        <v>10114032</v>
      </c>
      <c r="I103" s="17">
        <v>694608</v>
      </c>
      <c r="J103" s="18">
        <v>6.4</v>
      </c>
      <c r="K103" s="17">
        <v>145314000</v>
      </c>
      <c r="L103" s="17">
        <v>137008000</v>
      </c>
      <c r="M103" s="17">
        <v>8307000</v>
      </c>
      <c r="N103" s="18">
        <v>5.7</v>
      </c>
    </row>
    <row r="104" spans="1:14" s="19" customFormat="1" ht="13.5">
      <c r="A104" s="20" t="s">
        <v>112</v>
      </c>
      <c r="B104" s="17">
        <v>760029</v>
      </c>
      <c r="C104" s="17">
        <v>715085</v>
      </c>
      <c r="D104" s="17">
        <v>44944</v>
      </c>
      <c r="E104" s="18">
        <v>5.9</v>
      </c>
      <c r="F104" s="18">
        <v>5.9</v>
      </c>
      <c r="G104" s="17">
        <v>10822271</v>
      </c>
      <c r="H104" s="17">
        <v>10118547</v>
      </c>
      <c r="I104" s="17">
        <v>703724</v>
      </c>
      <c r="J104" s="18">
        <v>6.5</v>
      </c>
      <c r="K104" s="17">
        <v>145041000</v>
      </c>
      <c r="L104" s="17">
        <v>136521000</v>
      </c>
      <c r="M104" s="17">
        <v>8520000</v>
      </c>
      <c r="N104" s="18">
        <v>5.9</v>
      </c>
    </row>
    <row r="105" spans="1:14" s="19" customFormat="1" ht="13.5">
      <c r="A105" s="20" t="s">
        <v>113</v>
      </c>
      <c r="B105" s="17">
        <v>759701</v>
      </c>
      <c r="C105" s="17">
        <v>714215</v>
      </c>
      <c r="D105" s="17">
        <v>45486</v>
      </c>
      <c r="E105" s="18">
        <v>6</v>
      </c>
      <c r="F105" s="18">
        <v>6</v>
      </c>
      <c r="G105" s="17">
        <v>10836094</v>
      </c>
      <c r="H105" s="17">
        <v>10123165</v>
      </c>
      <c r="I105" s="17">
        <v>712929</v>
      </c>
      <c r="J105" s="18">
        <v>6.6</v>
      </c>
      <c r="K105" s="17">
        <v>145066000</v>
      </c>
      <c r="L105" s="17">
        <v>136426000</v>
      </c>
      <c r="M105" s="17">
        <v>8640000</v>
      </c>
      <c r="N105" s="18">
        <v>6</v>
      </c>
    </row>
    <row r="106" spans="1:14" s="19" customFormat="1" ht="13.5">
      <c r="A106" s="20" t="s">
        <v>114</v>
      </c>
      <c r="B106" s="17">
        <v>759465</v>
      </c>
      <c r="C106" s="17">
        <v>713405</v>
      </c>
      <c r="D106" s="17">
        <v>46060</v>
      </c>
      <c r="E106" s="18">
        <v>6.1</v>
      </c>
      <c r="F106" s="18">
        <v>6.1</v>
      </c>
      <c r="G106" s="17">
        <v>10852761</v>
      </c>
      <c r="H106" s="17">
        <v>10130478</v>
      </c>
      <c r="I106" s="17">
        <v>722283</v>
      </c>
      <c r="J106" s="18">
        <v>6.7</v>
      </c>
      <c r="K106" s="17">
        <v>145937000</v>
      </c>
      <c r="L106" s="17">
        <v>137417000</v>
      </c>
      <c r="M106" s="17">
        <v>8520000</v>
      </c>
      <c r="N106" s="18">
        <v>5.8</v>
      </c>
    </row>
    <row r="107" spans="1:14" s="19" customFormat="1" ht="13.5">
      <c r="A107" s="20" t="s">
        <v>115</v>
      </c>
      <c r="B107" s="17">
        <v>759937</v>
      </c>
      <c r="C107" s="17">
        <v>713311</v>
      </c>
      <c r="D107" s="17">
        <v>46626</v>
      </c>
      <c r="E107" s="18">
        <v>6.1</v>
      </c>
      <c r="F107" s="18">
        <v>6.1</v>
      </c>
      <c r="G107" s="17">
        <v>10873455</v>
      </c>
      <c r="H107" s="17">
        <v>10141790</v>
      </c>
      <c r="I107" s="17">
        <v>731665</v>
      </c>
      <c r="J107" s="18">
        <v>6.7</v>
      </c>
      <c r="K107" s="17">
        <v>146100000</v>
      </c>
      <c r="L107" s="17">
        <v>137482000</v>
      </c>
      <c r="M107" s="17">
        <v>8618000</v>
      </c>
      <c r="N107" s="18">
        <v>5.9</v>
      </c>
    </row>
    <row r="108" spans="1:14" s="19" customFormat="1" ht="13.5">
      <c r="A108" s="20" t="s">
        <v>116</v>
      </c>
      <c r="B108" s="17">
        <v>761219</v>
      </c>
      <c r="C108" s="17">
        <v>714135</v>
      </c>
      <c r="D108" s="17">
        <v>47084</v>
      </c>
      <c r="E108" s="18">
        <v>6.2</v>
      </c>
      <c r="F108" s="18">
        <v>6.2</v>
      </c>
      <c r="G108" s="17">
        <v>10895560</v>
      </c>
      <c r="H108" s="17">
        <v>10155181</v>
      </c>
      <c r="I108" s="17">
        <v>740379</v>
      </c>
      <c r="J108" s="18">
        <v>6.8</v>
      </c>
      <c r="K108" s="17">
        <v>146022000</v>
      </c>
      <c r="L108" s="17">
        <v>137434000</v>
      </c>
      <c r="M108" s="17">
        <v>8588000</v>
      </c>
      <c r="N108" s="18">
        <v>5.9</v>
      </c>
    </row>
    <row r="109" spans="1:14" s="19" customFormat="1" ht="13.5">
      <c r="A109" s="20" t="s">
        <v>117</v>
      </c>
      <c r="B109" s="17">
        <v>762985</v>
      </c>
      <c r="C109" s="17">
        <v>715593</v>
      </c>
      <c r="D109" s="17">
        <v>47392</v>
      </c>
      <c r="E109" s="18">
        <v>6.2</v>
      </c>
      <c r="F109" s="18">
        <v>6.2</v>
      </c>
      <c r="G109" s="17">
        <v>10914382</v>
      </c>
      <c r="H109" s="17">
        <v>10166243</v>
      </c>
      <c r="I109" s="17">
        <v>748139</v>
      </c>
      <c r="J109" s="18">
        <v>6.9</v>
      </c>
      <c r="K109" s="17">
        <v>146474000</v>
      </c>
      <c r="L109" s="17">
        <v>137633000</v>
      </c>
      <c r="M109" s="17">
        <v>8842000</v>
      </c>
      <c r="N109" s="18">
        <v>6</v>
      </c>
    </row>
    <row r="110" spans="1:14" s="19" customFormat="1" ht="13.5">
      <c r="A110" s="20" t="s">
        <v>118</v>
      </c>
      <c r="B110" s="17">
        <v>764760</v>
      </c>
      <c r="C110" s="17">
        <v>717230</v>
      </c>
      <c r="D110" s="17">
        <v>47530</v>
      </c>
      <c r="E110" s="18">
        <v>6.2</v>
      </c>
      <c r="F110" s="18">
        <v>6.2</v>
      </c>
      <c r="G110" s="17">
        <v>10925861</v>
      </c>
      <c r="H110" s="17">
        <v>10171387</v>
      </c>
      <c r="I110" s="17">
        <v>754474</v>
      </c>
      <c r="J110" s="18">
        <v>6.9</v>
      </c>
      <c r="K110" s="17">
        <v>146500000</v>
      </c>
      <c r="L110" s="17">
        <v>137544000</v>
      </c>
      <c r="M110" s="17">
        <v>8957000</v>
      </c>
      <c r="N110" s="18">
        <v>6.1</v>
      </c>
    </row>
    <row r="111" spans="1:14" s="19" customFormat="1" ht="13.5">
      <c r="A111" s="20" t="s">
        <v>119</v>
      </c>
      <c r="B111" s="17">
        <v>766048</v>
      </c>
      <c r="C111" s="17">
        <v>718596</v>
      </c>
      <c r="D111" s="17">
        <v>47452</v>
      </c>
      <c r="E111" s="18">
        <v>6.2</v>
      </c>
      <c r="F111" s="18">
        <v>6.2</v>
      </c>
      <c r="G111" s="17">
        <v>10929937</v>
      </c>
      <c r="H111" s="17">
        <v>10172062</v>
      </c>
      <c r="I111" s="17">
        <v>757875</v>
      </c>
      <c r="J111" s="18">
        <v>6.9</v>
      </c>
      <c r="K111" s="17">
        <v>147056000</v>
      </c>
      <c r="L111" s="17">
        <v>137790000</v>
      </c>
      <c r="M111" s="17">
        <v>9266000</v>
      </c>
      <c r="N111" s="18">
        <v>6.3</v>
      </c>
    </row>
    <row r="112" spans="1:14" s="19" customFormat="1" ht="13.5">
      <c r="A112" s="20" t="s">
        <v>120</v>
      </c>
      <c r="B112" s="17">
        <v>766527</v>
      </c>
      <c r="C112" s="17">
        <v>719461</v>
      </c>
      <c r="D112" s="17">
        <v>47066</v>
      </c>
      <c r="E112" s="18">
        <v>6.1</v>
      </c>
      <c r="F112" s="18">
        <v>6.1</v>
      </c>
      <c r="G112" s="17">
        <v>10927994</v>
      </c>
      <c r="H112" s="17">
        <v>10172127</v>
      </c>
      <c r="I112" s="17">
        <v>755867</v>
      </c>
      <c r="J112" s="18">
        <v>6.9</v>
      </c>
      <c r="K112" s="17">
        <v>146485000</v>
      </c>
      <c r="L112" s="17">
        <v>137474000</v>
      </c>
      <c r="M112" s="17">
        <v>9011000</v>
      </c>
      <c r="N112" s="18">
        <v>6.2</v>
      </c>
    </row>
    <row r="113" spans="1:14" s="19" customFormat="1" ht="13.5">
      <c r="A113" s="20" t="s">
        <v>121</v>
      </c>
      <c r="B113" s="17">
        <v>766289</v>
      </c>
      <c r="C113" s="17">
        <v>719908</v>
      </c>
      <c r="D113" s="17">
        <v>46381</v>
      </c>
      <c r="E113" s="18">
        <v>6.1</v>
      </c>
      <c r="F113" s="18">
        <v>6.1</v>
      </c>
      <c r="G113" s="17">
        <v>10922719</v>
      </c>
      <c r="H113" s="17">
        <v>10174868</v>
      </c>
      <c r="I113" s="17">
        <v>747851</v>
      </c>
      <c r="J113" s="18">
        <v>6.8</v>
      </c>
      <c r="K113" s="17">
        <v>146445000</v>
      </c>
      <c r="L113" s="17">
        <v>137549000</v>
      </c>
      <c r="M113" s="17">
        <v>8896000</v>
      </c>
      <c r="N113" s="18">
        <v>6.1</v>
      </c>
    </row>
    <row r="114" spans="1:14" s="19" customFormat="1" ht="13.5">
      <c r="A114" s="20" t="s">
        <v>122</v>
      </c>
      <c r="B114" s="17">
        <v>765734</v>
      </c>
      <c r="C114" s="17">
        <v>720290</v>
      </c>
      <c r="D114" s="17">
        <v>45444</v>
      </c>
      <c r="E114" s="18">
        <v>5.9</v>
      </c>
      <c r="F114" s="18">
        <v>5.9</v>
      </c>
      <c r="G114" s="17">
        <v>10917190</v>
      </c>
      <c r="H114" s="17">
        <v>10182968</v>
      </c>
      <c r="I114" s="17">
        <v>734222</v>
      </c>
      <c r="J114" s="18">
        <v>6.7</v>
      </c>
      <c r="K114" s="17">
        <v>146530000</v>
      </c>
      <c r="L114" s="17">
        <v>137609000</v>
      </c>
      <c r="M114" s="17">
        <v>8921000</v>
      </c>
      <c r="N114" s="18">
        <v>6.1</v>
      </c>
    </row>
    <row r="115" spans="1:14" s="19" customFormat="1" ht="13.5">
      <c r="A115" s="20" t="s">
        <v>123</v>
      </c>
      <c r="B115" s="17">
        <v>765383</v>
      </c>
      <c r="C115" s="17">
        <v>720978</v>
      </c>
      <c r="D115" s="17">
        <v>44405</v>
      </c>
      <c r="E115" s="18">
        <v>5.8</v>
      </c>
      <c r="F115" s="18">
        <v>5.8</v>
      </c>
      <c r="G115" s="17">
        <v>10914620</v>
      </c>
      <c r="H115" s="17">
        <v>10196142</v>
      </c>
      <c r="I115" s="17">
        <v>718478</v>
      </c>
      <c r="J115" s="18">
        <v>6.6</v>
      </c>
      <c r="K115" s="17">
        <v>146716000</v>
      </c>
      <c r="L115" s="17">
        <v>137984000</v>
      </c>
      <c r="M115" s="17">
        <v>8732000</v>
      </c>
      <c r="N115" s="18">
        <v>6</v>
      </c>
    </row>
    <row r="116" spans="1:14" s="19" customFormat="1" ht="13.5">
      <c r="A116" s="20" t="s">
        <v>124</v>
      </c>
      <c r="B116" s="17">
        <v>765589</v>
      </c>
      <c r="C116" s="17">
        <v>722148</v>
      </c>
      <c r="D116" s="17">
        <v>43441</v>
      </c>
      <c r="E116" s="18">
        <v>5.7</v>
      </c>
      <c r="F116" s="18">
        <v>5.7</v>
      </c>
      <c r="G116" s="17">
        <v>10916509</v>
      </c>
      <c r="H116" s="17">
        <v>10211768</v>
      </c>
      <c r="I116" s="17">
        <v>704741</v>
      </c>
      <c r="J116" s="18">
        <v>6.5</v>
      </c>
      <c r="K116" s="17">
        <v>147000000</v>
      </c>
      <c r="L116" s="17">
        <v>138424000</v>
      </c>
      <c r="M116" s="17">
        <v>8576000</v>
      </c>
      <c r="N116" s="18">
        <v>5.8</v>
      </c>
    </row>
    <row r="117" spans="1:14" s="19" customFormat="1" ht="13.5">
      <c r="A117" s="20" t="s">
        <v>125</v>
      </c>
      <c r="B117" s="17">
        <v>766443</v>
      </c>
      <c r="C117" s="17">
        <v>723794</v>
      </c>
      <c r="D117" s="17">
        <v>42649</v>
      </c>
      <c r="E117" s="18">
        <v>5.6</v>
      </c>
      <c r="F117" s="18">
        <v>5.6</v>
      </c>
      <c r="G117" s="17">
        <v>10921845</v>
      </c>
      <c r="H117" s="17">
        <v>10227213</v>
      </c>
      <c r="I117" s="17">
        <v>694632</v>
      </c>
      <c r="J117" s="18">
        <v>6.4</v>
      </c>
      <c r="K117" s="17">
        <v>146729000</v>
      </c>
      <c r="L117" s="17">
        <v>138411000</v>
      </c>
      <c r="M117" s="17">
        <v>8317000</v>
      </c>
      <c r="N117" s="18">
        <v>5.7</v>
      </c>
    </row>
    <row r="118" spans="1:14" s="19" customFormat="1" ht="13.5">
      <c r="A118" s="20" t="s">
        <v>126</v>
      </c>
      <c r="B118" s="17">
        <v>767739</v>
      </c>
      <c r="C118" s="17">
        <v>725744</v>
      </c>
      <c r="D118" s="17">
        <v>41995</v>
      </c>
      <c r="E118" s="18">
        <v>5.5</v>
      </c>
      <c r="F118" s="18">
        <v>5.5</v>
      </c>
      <c r="G118" s="17">
        <v>10928063</v>
      </c>
      <c r="H118" s="17">
        <v>10240704</v>
      </c>
      <c r="I118" s="17">
        <v>687359</v>
      </c>
      <c r="J118" s="18">
        <v>6.3</v>
      </c>
      <c r="K118" s="17">
        <v>146842000</v>
      </c>
      <c r="L118" s="17">
        <v>138472000</v>
      </c>
      <c r="M118" s="17">
        <v>8370000</v>
      </c>
      <c r="N118" s="18">
        <v>5.7</v>
      </c>
    </row>
    <row r="119" spans="1:14" s="19" customFormat="1" ht="13.5">
      <c r="A119" s="20" t="s">
        <v>127</v>
      </c>
      <c r="B119" s="17">
        <v>769189</v>
      </c>
      <c r="C119" s="17">
        <v>727760</v>
      </c>
      <c r="D119" s="17">
        <v>41429</v>
      </c>
      <c r="E119" s="18">
        <v>5.4</v>
      </c>
      <c r="F119" s="18">
        <v>5.4</v>
      </c>
      <c r="G119" s="17">
        <v>10934073</v>
      </c>
      <c r="H119" s="17">
        <v>10252267</v>
      </c>
      <c r="I119" s="17">
        <v>681806</v>
      </c>
      <c r="J119" s="18">
        <v>6.2</v>
      </c>
      <c r="K119" s="17">
        <v>146709000</v>
      </c>
      <c r="L119" s="17">
        <v>138542000</v>
      </c>
      <c r="M119" s="17">
        <v>8167000</v>
      </c>
      <c r="N119" s="18">
        <v>5.6</v>
      </c>
    </row>
    <row r="120" spans="1:14" s="19" customFormat="1" ht="13.5">
      <c r="A120" s="20" t="s">
        <v>128</v>
      </c>
      <c r="B120" s="17">
        <v>770702</v>
      </c>
      <c r="C120" s="17">
        <v>729768</v>
      </c>
      <c r="D120" s="17">
        <v>40934</v>
      </c>
      <c r="E120" s="18">
        <v>5.3</v>
      </c>
      <c r="F120" s="18">
        <v>5.3</v>
      </c>
      <c r="G120" s="17">
        <v>10941915</v>
      </c>
      <c r="H120" s="17">
        <v>10264447</v>
      </c>
      <c r="I120" s="17">
        <v>677468</v>
      </c>
      <c r="J120" s="18">
        <v>6.2</v>
      </c>
      <c r="K120" s="17">
        <v>146944000</v>
      </c>
      <c r="L120" s="17">
        <v>138453000</v>
      </c>
      <c r="M120" s="17">
        <v>8491000</v>
      </c>
      <c r="N120" s="18">
        <v>5.8</v>
      </c>
    </row>
    <row r="121" spans="1:14" s="19" customFormat="1" ht="13.5">
      <c r="A121" s="20" t="s">
        <v>129</v>
      </c>
      <c r="B121" s="17">
        <v>772126</v>
      </c>
      <c r="C121" s="17">
        <v>731754</v>
      </c>
      <c r="D121" s="17">
        <v>40372</v>
      </c>
      <c r="E121" s="18">
        <v>5.2</v>
      </c>
      <c r="F121" s="18">
        <v>5.2</v>
      </c>
      <c r="G121" s="17">
        <v>10951500</v>
      </c>
      <c r="H121" s="17">
        <v>10279305</v>
      </c>
      <c r="I121" s="17">
        <v>672195</v>
      </c>
      <c r="J121" s="18">
        <v>6.1</v>
      </c>
      <c r="K121" s="17">
        <v>146850000</v>
      </c>
      <c r="L121" s="17">
        <v>138680000</v>
      </c>
      <c r="M121" s="17">
        <v>8170000</v>
      </c>
      <c r="N121" s="18">
        <v>5.6</v>
      </c>
    </row>
    <row r="122" spans="1:14" s="19" customFormat="1" ht="13.5">
      <c r="A122" s="20" t="s">
        <v>130</v>
      </c>
      <c r="B122" s="17">
        <v>773454</v>
      </c>
      <c r="C122" s="17">
        <v>733769</v>
      </c>
      <c r="D122" s="17">
        <v>39685</v>
      </c>
      <c r="E122" s="18">
        <v>5.0999999999999996</v>
      </c>
      <c r="F122" s="18">
        <v>5.0999999999999996</v>
      </c>
      <c r="G122" s="17">
        <v>10962640</v>
      </c>
      <c r="H122" s="17">
        <v>10297656</v>
      </c>
      <c r="I122" s="17">
        <v>664984</v>
      </c>
      <c r="J122" s="18">
        <v>6.1</v>
      </c>
      <c r="K122" s="17">
        <v>147065000</v>
      </c>
      <c r="L122" s="17">
        <v>138852000</v>
      </c>
      <c r="M122" s="17">
        <v>8212000</v>
      </c>
      <c r="N122" s="18">
        <v>5.6</v>
      </c>
    </row>
    <row r="123" spans="1:14" s="19" customFormat="1" ht="13.5">
      <c r="A123" s="20" t="s">
        <v>131</v>
      </c>
      <c r="B123" s="17">
        <v>774864</v>
      </c>
      <c r="C123" s="17">
        <v>735880</v>
      </c>
      <c r="D123" s="17">
        <v>38984</v>
      </c>
      <c r="E123" s="18">
        <v>5</v>
      </c>
      <c r="F123" s="18">
        <v>5</v>
      </c>
      <c r="G123" s="17">
        <v>10975531</v>
      </c>
      <c r="H123" s="17">
        <v>10318766</v>
      </c>
      <c r="I123" s="17">
        <v>656765</v>
      </c>
      <c r="J123" s="18">
        <v>6</v>
      </c>
      <c r="K123" s="17">
        <v>147460000</v>
      </c>
      <c r="L123" s="17">
        <v>139174000</v>
      </c>
      <c r="M123" s="17">
        <v>8286000</v>
      </c>
      <c r="N123" s="18">
        <v>5.6</v>
      </c>
    </row>
    <row r="124" spans="1:14" s="19" customFormat="1" ht="13.5">
      <c r="A124" s="20" t="s">
        <v>132</v>
      </c>
      <c r="B124" s="17">
        <v>776591</v>
      </c>
      <c r="C124" s="17">
        <v>738114</v>
      </c>
      <c r="D124" s="17">
        <v>38477</v>
      </c>
      <c r="E124" s="18">
        <v>5</v>
      </c>
      <c r="F124" s="18">
        <v>5</v>
      </c>
      <c r="G124" s="17">
        <v>10991436</v>
      </c>
      <c r="H124" s="17">
        <v>10341395</v>
      </c>
      <c r="I124" s="17">
        <v>650041</v>
      </c>
      <c r="J124" s="18">
        <v>5.9</v>
      </c>
      <c r="K124" s="17">
        <v>147692000</v>
      </c>
      <c r="L124" s="17">
        <v>139556000</v>
      </c>
      <c r="M124" s="17">
        <v>8136000</v>
      </c>
      <c r="N124" s="18">
        <v>5.5</v>
      </c>
    </row>
    <row r="125" spans="1:14" s="19" customFormat="1" ht="13.5">
      <c r="A125" s="20" t="s">
        <v>133</v>
      </c>
      <c r="B125" s="17">
        <v>778689</v>
      </c>
      <c r="C125" s="17">
        <v>740427</v>
      </c>
      <c r="D125" s="17">
        <v>38262</v>
      </c>
      <c r="E125" s="18">
        <v>4.9000000000000004</v>
      </c>
      <c r="F125" s="18">
        <v>4.9000000000000004</v>
      </c>
      <c r="G125" s="17">
        <v>11010492</v>
      </c>
      <c r="H125" s="17">
        <v>10364409</v>
      </c>
      <c r="I125" s="17">
        <v>646083</v>
      </c>
      <c r="J125" s="18">
        <v>5.9</v>
      </c>
      <c r="K125" s="17">
        <v>147564000</v>
      </c>
      <c r="L125" s="17">
        <v>139573000</v>
      </c>
      <c r="M125" s="17">
        <v>7990000</v>
      </c>
      <c r="N125" s="18">
        <v>5.4</v>
      </c>
    </row>
    <row r="126" spans="1:14" s="19" customFormat="1" ht="13.5">
      <c r="A126" s="20" t="s">
        <v>134</v>
      </c>
      <c r="B126" s="17">
        <v>781245</v>
      </c>
      <c r="C126" s="17">
        <v>742884</v>
      </c>
      <c r="D126" s="17">
        <v>38361</v>
      </c>
      <c r="E126" s="18">
        <v>4.9000000000000004</v>
      </c>
      <c r="F126" s="18">
        <v>4.9000000000000004</v>
      </c>
      <c r="G126" s="17">
        <v>11031545</v>
      </c>
      <c r="H126" s="17">
        <v>10386154</v>
      </c>
      <c r="I126" s="17">
        <v>645391</v>
      </c>
      <c r="J126" s="18">
        <v>5.9</v>
      </c>
      <c r="K126" s="17">
        <v>147415000</v>
      </c>
      <c r="L126" s="17">
        <v>139487000</v>
      </c>
      <c r="M126" s="17">
        <v>7927000</v>
      </c>
      <c r="N126" s="18">
        <v>5.4</v>
      </c>
    </row>
    <row r="127" spans="1:14" s="19" customFormat="1" ht="13.5">
      <c r="A127" s="20" t="s">
        <v>135</v>
      </c>
      <c r="B127" s="17">
        <v>784215</v>
      </c>
      <c r="C127" s="17">
        <v>745559</v>
      </c>
      <c r="D127" s="17">
        <v>38656</v>
      </c>
      <c r="E127" s="18">
        <v>4.9000000000000004</v>
      </c>
      <c r="F127" s="18">
        <v>4.9000000000000004</v>
      </c>
      <c r="G127" s="17">
        <v>11052652</v>
      </c>
      <c r="H127" s="17">
        <v>10405657</v>
      </c>
      <c r="I127" s="17">
        <v>646995</v>
      </c>
      <c r="J127" s="18">
        <v>5.9</v>
      </c>
      <c r="K127" s="17">
        <v>147793000</v>
      </c>
      <c r="L127" s="17">
        <v>139732000</v>
      </c>
      <c r="M127" s="17">
        <v>8061000</v>
      </c>
      <c r="N127" s="18">
        <v>5.5</v>
      </c>
    </row>
    <row r="128" spans="1:14" s="19" customFormat="1" ht="13.5">
      <c r="A128" s="20" t="s">
        <v>136</v>
      </c>
      <c r="B128" s="17">
        <v>787315</v>
      </c>
      <c r="C128" s="17">
        <v>748407</v>
      </c>
      <c r="D128" s="17">
        <v>38908</v>
      </c>
      <c r="E128" s="18">
        <v>4.9000000000000004</v>
      </c>
      <c r="F128" s="18">
        <v>4.9000000000000004</v>
      </c>
      <c r="G128" s="17">
        <v>11071593</v>
      </c>
      <c r="H128" s="17">
        <v>10423472</v>
      </c>
      <c r="I128" s="17">
        <v>648121</v>
      </c>
      <c r="J128" s="18">
        <v>5.9</v>
      </c>
      <c r="K128" s="17">
        <v>148162000</v>
      </c>
      <c r="L128" s="17">
        <v>140231000</v>
      </c>
      <c r="M128" s="17">
        <v>7932000</v>
      </c>
      <c r="N128" s="18">
        <v>5.4</v>
      </c>
    </row>
    <row r="129" spans="1:14" s="19" customFormat="1" ht="13.5">
      <c r="A129" s="20" t="s">
        <v>137</v>
      </c>
      <c r="B129" s="17">
        <v>790350</v>
      </c>
      <c r="C129" s="17">
        <v>751320</v>
      </c>
      <c r="D129" s="17">
        <v>39030</v>
      </c>
      <c r="E129" s="18">
        <v>4.9000000000000004</v>
      </c>
      <c r="F129" s="18">
        <v>4.9000000000000004</v>
      </c>
      <c r="G129" s="17">
        <v>11089089</v>
      </c>
      <c r="H129" s="17">
        <v>10441184</v>
      </c>
      <c r="I129" s="17">
        <v>647905</v>
      </c>
      <c r="J129" s="18">
        <v>5.8</v>
      </c>
      <c r="K129" s="17">
        <v>148059000</v>
      </c>
      <c r="L129" s="17">
        <v>140125000</v>
      </c>
      <c r="M129" s="17">
        <v>7934000</v>
      </c>
      <c r="N129" s="18">
        <v>5.4</v>
      </c>
    </row>
    <row r="130" spans="1:14" s="19" customFormat="1" ht="13.5">
      <c r="A130" s="20" t="s">
        <v>138</v>
      </c>
      <c r="B130" s="17">
        <v>793090</v>
      </c>
      <c r="C130" s="17">
        <v>754176</v>
      </c>
      <c r="D130" s="17">
        <v>38914</v>
      </c>
      <c r="E130" s="18">
        <v>4.9000000000000004</v>
      </c>
      <c r="F130" s="18">
        <v>4.9000000000000004</v>
      </c>
      <c r="G130" s="17">
        <v>11104720</v>
      </c>
      <c r="H130" s="17">
        <v>10460250</v>
      </c>
      <c r="I130" s="17">
        <v>644470</v>
      </c>
      <c r="J130" s="18">
        <v>5.8</v>
      </c>
      <c r="K130" s="17">
        <v>148029000</v>
      </c>
      <c r="L130" s="17">
        <v>140245000</v>
      </c>
      <c r="M130" s="17">
        <v>7784000</v>
      </c>
      <c r="N130" s="18">
        <v>5.3</v>
      </c>
    </row>
    <row r="131" spans="1:14" s="19" customFormat="1" ht="13.5">
      <c r="A131" s="20" t="s">
        <v>139</v>
      </c>
      <c r="B131" s="17">
        <v>795317</v>
      </c>
      <c r="C131" s="17">
        <v>756855</v>
      </c>
      <c r="D131" s="17">
        <v>38462</v>
      </c>
      <c r="E131" s="18">
        <v>4.8</v>
      </c>
      <c r="F131" s="18">
        <v>4.8</v>
      </c>
      <c r="G131" s="17">
        <v>11116844</v>
      </c>
      <c r="H131" s="17">
        <v>10480729</v>
      </c>
      <c r="I131" s="17">
        <v>636115</v>
      </c>
      <c r="J131" s="18">
        <v>5.7</v>
      </c>
      <c r="K131" s="17">
        <v>148364000</v>
      </c>
      <c r="L131" s="17">
        <v>140385000</v>
      </c>
      <c r="M131" s="17">
        <v>7980000</v>
      </c>
      <c r="N131" s="18">
        <v>5.4</v>
      </c>
    </row>
    <row r="132" spans="1:14" s="19" customFormat="1" ht="13.5">
      <c r="A132" s="20" t="s">
        <v>140</v>
      </c>
      <c r="B132" s="17">
        <v>797127</v>
      </c>
      <c r="C132" s="17">
        <v>759405</v>
      </c>
      <c r="D132" s="17">
        <v>37722</v>
      </c>
      <c r="E132" s="18">
        <v>4.7</v>
      </c>
      <c r="F132" s="18">
        <v>4.7</v>
      </c>
      <c r="G132" s="17">
        <v>11125846</v>
      </c>
      <c r="H132" s="17">
        <v>10502785</v>
      </c>
      <c r="I132" s="17">
        <v>623061</v>
      </c>
      <c r="J132" s="18">
        <v>5.6</v>
      </c>
      <c r="K132" s="17">
        <v>148391000</v>
      </c>
      <c r="L132" s="17">
        <v>140654000</v>
      </c>
      <c r="M132" s="17">
        <v>7737000</v>
      </c>
      <c r="N132" s="18">
        <v>5.2</v>
      </c>
    </row>
    <row r="133" spans="1:14" s="19" customFormat="1" ht="13.5">
      <c r="A133" s="20" t="s">
        <v>141</v>
      </c>
      <c r="B133" s="17">
        <v>798798</v>
      </c>
      <c r="C133" s="17">
        <v>761855</v>
      </c>
      <c r="D133" s="17">
        <v>36943</v>
      </c>
      <c r="E133" s="18">
        <v>4.5999999999999996</v>
      </c>
      <c r="F133" s="18">
        <v>4.5999999999999996</v>
      </c>
      <c r="G133" s="17">
        <v>11134783</v>
      </c>
      <c r="H133" s="17">
        <v>10525682</v>
      </c>
      <c r="I133" s="17">
        <v>609101</v>
      </c>
      <c r="J133" s="18">
        <v>5.5</v>
      </c>
      <c r="K133" s="17">
        <v>148926000</v>
      </c>
      <c r="L133" s="17">
        <v>141254000</v>
      </c>
      <c r="M133" s="17">
        <v>7672000</v>
      </c>
      <c r="N133" s="18">
        <v>5.2</v>
      </c>
    </row>
    <row r="134" spans="1:14" s="19" customFormat="1" ht="13.5">
      <c r="A134" s="20" t="s">
        <v>142</v>
      </c>
      <c r="B134" s="17">
        <v>800379</v>
      </c>
      <c r="C134" s="17">
        <v>764069</v>
      </c>
      <c r="D134" s="17">
        <v>36310</v>
      </c>
      <c r="E134" s="18">
        <v>4.5</v>
      </c>
      <c r="F134" s="18">
        <v>4.5</v>
      </c>
      <c r="G134" s="17">
        <v>11147039</v>
      </c>
      <c r="H134" s="17">
        <v>10548719</v>
      </c>
      <c r="I134" s="17">
        <v>598320</v>
      </c>
      <c r="J134" s="18">
        <v>5.4</v>
      </c>
      <c r="K134" s="17">
        <v>149261000</v>
      </c>
      <c r="L134" s="17">
        <v>141609000</v>
      </c>
      <c r="M134" s="17">
        <v>7651000</v>
      </c>
      <c r="N134" s="18">
        <v>5.0999999999999996</v>
      </c>
    </row>
    <row r="135" spans="1:14" s="19" customFormat="1" ht="13.5">
      <c r="A135" s="20" t="s">
        <v>143</v>
      </c>
      <c r="B135" s="17">
        <v>801828</v>
      </c>
      <c r="C135" s="17">
        <v>765900</v>
      </c>
      <c r="D135" s="17">
        <v>35928</v>
      </c>
      <c r="E135" s="18">
        <v>4.5</v>
      </c>
      <c r="F135" s="18">
        <v>4.5</v>
      </c>
      <c r="G135" s="17">
        <v>11163389</v>
      </c>
      <c r="H135" s="17">
        <v>10569961</v>
      </c>
      <c r="I135" s="17">
        <v>593428</v>
      </c>
      <c r="J135" s="18">
        <v>5.3</v>
      </c>
      <c r="K135" s="17">
        <v>149238000</v>
      </c>
      <c r="L135" s="17">
        <v>141714000</v>
      </c>
      <c r="M135" s="17">
        <v>7524000</v>
      </c>
      <c r="N135" s="18">
        <v>5</v>
      </c>
    </row>
    <row r="136" spans="1:14" s="19" customFormat="1" ht="13.5">
      <c r="A136" s="20" t="s">
        <v>144</v>
      </c>
      <c r="B136" s="17">
        <v>803156</v>
      </c>
      <c r="C136" s="17">
        <v>767263</v>
      </c>
      <c r="D136" s="17">
        <v>35893</v>
      </c>
      <c r="E136" s="18">
        <v>4.5</v>
      </c>
      <c r="F136" s="18">
        <v>4.5</v>
      </c>
      <c r="G136" s="17">
        <v>11181941</v>
      </c>
      <c r="H136" s="17">
        <v>10586526</v>
      </c>
      <c r="I136" s="17">
        <v>595415</v>
      </c>
      <c r="J136" s="18">
        <v>5.3</v>
      </c>
      <c r="K136" s="17">
        <v>149432000</v>
      </c>
      <c r="L136" s="17">
        <v>142026000</v>
      </c>
      <c r="M136" s="17">
        <v>7406000</v>
      </c>
      <c r="N136" s="18">
        <v>5</v>
      </c>
    </row>
    <row r="137" spans="1:14" s="19" customFormat="1" ht="13.5">
      <c r="A137" s="20" t="s">
        <v>145</v>
      </c>
      <c r="B137" s="17">
        <v>804316</v>
      </c>
      <c r="C137" s="17">
        <v>768188</v>
      </c>
      <c r="D137" s="17">
        <v>36128</v>
      </c>
      <c r="E137" s="18">
        <v>4.5</v>
      </c>
      <c r="F137" s="18">
        <v>4.5</v>
      </c>
      <c r="G137" s="17">
        <v>11198913</v>
      </c>
      <c r="H137" s="17">
        <v>10597585</v>
      </c>
      <c r="I137" s="17">
        <v>601328</v>
      </c>
      <c r="J137" s="18">
        <v>5.4</v>
      </c>
      <c r="K137" s="17">
        <v>149779000</v>
      </c>
      <c r="L137" s="17">
        <v>142434000</v>
      </c>
      <c r="M137" s="17">
        <v>7345000</v>
      </c>
      <c r="N137" s="18">
        <v>4.9000000000000004</v>
      </c>
    </row>
    <row r="138" spans="1:14" s="19" customFormat="1" ht="13.5">
      <c r="A138" s="20" t="s">
        <v>146</v>
      </c>
      <c r="B138" s="17">
        <v>805236</v>
      </c>
      <c r="C138" s="17">
        <v>768787</v>
      </c>
      <c r="D138" s="17">
        <v>36449</v>
      </c>
      <c r="E138" s="18">
        <v>4.5</v>
      </c>
      <c r="F138" s="18">
        <v>4.5</v>
      </c>
      <c r="G138" s="17">
        <v>11211963</v>
      </c>
      <c r="H138" s="17">
        <v>10604917</v>
      </c>
      <c r="I138" s="17">
        <v>607046</v>
      </c>
      <c r="J138" s="18">
        <v>5.4</v>
      </c>
      <c r="K138" s="17">
        <v>149954000</v>
      </c>
      <c r="L138" s="17">
        <v>142401000</v>
      </c>
      <c r="M138" s="17">
        <v>7553000</v>
      </c>
      <c r="N138" s="18">
        <v>5</v>
      </c>
    </row>
    <row r="139" spans="1:14" s="19" customFormat="1" ht="13.5">
      <c r="A139" s="20" t="s">
        <v>147</v>
      </c>
      <c r="B139" s="17">
        <v>805913</v>
      </c>
      <c r="C139" s="17">
        <v>769252</v>
      </c>
      <c r="D139" s="17">
        <v>36661</v>
      </c>
      <c r="E139" s="18">
        <v>4.5</v>
      </c>
      <c r="F139" s="18">
        <v>4.5999999999999996</v>
      </c>
      <c r="G139" s="17">
        <v>11221201</v>
      </c>
      <c r="H139" s="17">
        <v>10612285</v>
      </c>
      <c r="I139" s="17">
        <v>608916</v>
      </c>
      <c r="J139" s="18">
        <v>5.4</v>
      </c>
      <c r="K139" s="17">
        <v>150001000</v>
      </c>
      <c r="L139" s="17">
        <v>142548000</v>
      </c>
      <c r="M139" s="17">
        <v>7453000</v>
      </c>
      <c r="N139" s="18">
        <v>5</v>
      </c>
    </row>
    <row r="140" spans="1:14" s="19" customFormat="1" ht="13.5">
      <c r="A140" s="20" t="s">
        <v>148</v>
      </c>
      <c r="B140" s="17">
        <v>806558</v>
      </c>
      <c r="C140" s="17">
        <v>769846</v>
      </c>
      <c r="D140" s="17">
        <v>36712</v>
      </c>
      <c r="E140" s="18">
        <v>4.5999999999999996</v>
      </c>
      <c r="F140" s="18">
        <v>4.5999999999999996</v>
      </c>
      <c r="G140" s="17">
        <v>11227907</v>
      </c>
      <c r="H140" s="17">
        <v>10621632</v>
      </c>
      <c r="I140" s="17">
        <v>606275</v>
      </c>
      <c r="J140" s="18">
        <v>5.4</v>
      </c>
      <c r="K140" s="17">
        <v>150065000</v>
      </c>
      <c r="L140" s="17">
        <v>142499000</v>
      </c>
      <c r="M140" s="17">
        <v>7566000</v>
      </c>
      <c r="N140" s="18">
        <v>5</v>
      </c>
    </row>
    <row r="141" spans="1:14" s="19" customFormat="1" ht="13.5">
      <c r="A141" s="20" t="s">
        <v>149</v>
      </c>
      <c r="B141" s="17">
        <v>807391</v>
      </c>
      <c r="C141" s="17">
        <v>770797</v>
      </c>
      <c r="D141" s="17">
        <v>36594</v>
      </c>
      <c r="E141" s="18">
        <v>4.5</v>
      </c>
      <c r="F141" s="18">
        <v>4.5</v>
      </c>
      <c r="G141" s="17">
        <v>11233098</v>
      </c>
      <c r="H141" s="17">
        <v>10633045</v>
      </c>
      <c r="I141" s="17">
        <v>600053</v>
      </c>
      <c r="J141" s="18">
        <v>5.3</v>
      </c>
      <c r="K141" s="17">
        <v>150030000</v>
      </c>
      <c r="L141" s="17">
        <v>142752000</v>
      </c>
      <c r="M141" s="17">
        <v>7279000</v>
      </c>
      <c r="N141" s="18">
        <v>4.9000000000000004</v>
      </c>
    </row>
    <row r="142" spans="1:14" s="19" customFormat="1" ht="13.5">
      <c r="A142" s="20" t="s">
        <v>150</v>
      </c>
      <c r="B142" s="17">
        <v>808718</v>
      </c>
      <c r="C142" s="17">
        <v>772305</v>
      </c>
      <c r="D142" s="17">
        <v>36413</v>
      </c>
      <c r="E142" s="18">
        <v>4.5</v>
      </c>
      <c r="F142" s="18">
        <v>4.5</v>
      </c>
      <c r="G142" s="17">
        <v>11240453</v>
      </c>
      <c r="H142" s="17">
        <v>10647444</v>
      </c>
      <c r="I142" s="17">
        <v>593009</v>
      </c>
      <c r="J142" s="18">
        <v>5.3</v>
      </c>
      <c r="K142" s="17">
        <v>150214000</v>
      </c>
      <c r="L142" s="17">
        <v>143150000</v>
      </c>
      <c r="M142" s="17">
        <v>7064000</v>
      </c>
      <c r="N142" s="18">
        <v>4.7</v>
      </c>
    </row>
    <row r="143" spans="1:14" s="19" customFormat="1" ht="13.5">
      <c r="A143" s="20" t="s">
        <v>151</v>
      </c>
      <c r="B143" s="17">
        <v>810743</v>
      </c>
      <c r="C143" s="17">
        <v>774424</v>
      </c>
      <c r="D143" s="17">
        <v>36319</v>
      </c>
      <c r="E143" s="18">
        <v>4.5</v>
      </c>
      <c r="F143" s="18">
        <v>4.5</v>
      </c>
      <c r="G143" s="17">
        <v>11253367</v>
      </c>
      <c r="H143" s="17">
        <v>10664814</v>
      </c>
      <c r="I143" s="17">
        <v>588553</v>
      </c>
      <c r="J143" s="18">
        <v>5.2</v>
      </c>
      <c r="K143" s="17">
        <v>150641000</v>
      </c>
      <c r="L143" s="17">
        <v>143457000</v>
      </c>
      <c r="M143" s="17">
        <v>7184000</v>
      </c>
      <c r="N143" s="18">
        <v>4.8</v>
      </c>
    </row>
    <row r="144" spans="1:14" s="19" customFormat="1" ht="13.5">
      <c r="A144" s="20" t="s">
        <v>152</v>
      </c>
      <c r="B144" s="17">
        <v>813349</v>
      </c>
      <c r="C144" s="17">
        <v>777004</v>
      </c>
      <c r="D144" s="17">
        <v>36345</v>
      </c>
      <c r="E144" s="18">
        <v>4.5</v>
      </c>
      <c r="F144" s="18">
        <v>4.5</v>
      </c>
      <c r="G144" s="17">
        <v>11272128</v>
      </c>
      <c r="H144" s="17">
        <v>10683983</v>
      </c>
      <c r="I144" s="17">
        <v>588145</v>
      </c>
      <c r="J144" s="18">
        <v>5.2</v>
      </c>
      <c r="K144" s="17">
        <v>150813000</v>
      </c>
      <c r="L144" s="17">
        <v>143741000</v>
      </c>
      <c r="M144" s="17">
        <v>7072000</v>
      </c>
      <c r="N144" s="18">
        <v>4.7</v>
      </c>
    </row>
    <row r="145" spans="1:14" s="19" customFormat="1" ht="13.5">
      <c r="A145" s="20" t="s">
        <v>153</v>
      </c>
      <c r="B145" s="17">
        <v>816372</v>
      </c>
      <c r="C145" s="17">
        <v>779996</v>
      </c>
      <c r="D145" s="17">
        <v>36376</v>
      </c>
      <c r="E145" s="18">
        <v>4.5</v>
      </c>
      <c r="F145" s="18">
        <v>4.5</v>
      </c>
      <c r="G145" s="17">
        <v>11294298</v>
      </c>
      <c r="H145" s="17">
        <v>10704340</v>
      </c>
      <c r="I145" s="17">
        <v>589958</v>
      </c>
      <c r="J145" s="18">
        <v>5.2</v>
      </c>
      <c r="K145" s="17">
        <v>150881000</v>
      </c>
      <c r="L145" s="17">
        <v>143761000</v>
      </c>
      <c r="M145" s="17">
        <v>7120000</v>
      </c>
      <c r="N145" s="18">
        <v>4.7</v>
      </c>
    </row>
    <row r="146" spans="1:14" s="19" customFormat="1" ht="13.5">
      <c r="A146" s="20" t="s">
        <v>154</v>
      </c>
      <c r="B146" s="17">
        <v>819638</v>
      </c>
      <c r="C146" s="17">
        <v>783388</v>
      </c>
      <c r="D146" s="17">
        <v>36250</v>
      </c>
      <c r="E146" s="18">
        <v>4.4000000000000004</v>
      </c>
      <c r="F146" s="18">
        <v>4.4000000000000004</v>
      </c>
      <c r="G146" s="17">
        <v>11316310</v>
      </c>
      <c r="H146" s="17">
        <v>10726117</v>
      </c>
      <c r="I146" s="17">
        <v>590193</v>
      </c>
      <c r="J146" s="18">
        <v>5.2</v>
      </c>
      <c r="K146" s="17">
        <v>151069000</v>
      </c>
      <c r="L146" s="17">
        <v>144089000</v>
      </c>
      <c r="M146" s="17">
        <v>6980000</v>
      </c>
      <c r="N146" s="18">
        <v>4.5999999999999996</v>
      </c>
    </row>
    <row r="147" spans="1:14" s="19" customFormat="1" ht="13.5">
      <c r="A147" s="20" t="s">
        <v>155</v>
      </c>
      <c r="B147" s="17">
        <v>822811</v>
      </c>
      <c r="C147" s="17">
        <v>786935</v>
      </c>
      <c r="D147" s="17">
        <v>35876</v>
      </c>
      <c r="E147" s="18">
        <v>4.4000000000000004</v>
      </c>
      <c r="F147" s="18">
        <v>4.4000000000000004</v>
      </c>
      <c r="G147" s="17">
        <v>11335374</v>
      </c>
      <c r="H147" s="17">
        <v>10749064</v>
      </c>
      <c r="I147" s="17">
        <v>586310</v>
      </c>
      <c r="J147" s="18">
        <v>5.2</v>
      </c>
      <c r="K147" s="17">
        <v>151354000</v>
      </c>
      <c r="L147" s="17">
        <v>144353000</v>
      </c>
      <c r="M147" s="17">
        <v>7001000</v>
      </c>
      <c r="N147" s="18">
        <v>4.5999999999999996</v>
      </c>
    </row>
    <row r="148" spans="1:14" s="19" customFormat="1" ht="13.5">
      <c r="A148" s="20" t="s">
        <v>156</v>
      </c>
      <c r="B148" s="17">
        <v>825804</v>
      </c>
      <c r="C148" s="17">
        <v>790626</v>
      </c>
      <c r="D148" s="17">
        <v>35178</v>
      </c>
      <c r="E148" s="18">
        <v>4.3</v>
      </c>
      <c r="F148" s="18">
        <v>4.3</v>
      </c>
      <c r="G148" s="17">
        <v>11351838</v>
      </c>
      <c r="H148" s="17">
        <v>10775124</v>
      </c>
      <c r="I148" s="17">
        <v>576714</v>
      </c>
      <c r="J148" s="18">
        <v>5.0999999999999996</v>
      </c>
      <c r="K148" s="17">
        <v>151377000</v>
      </c>
      <c r="L148" s="17">
        <v>144202000</v>
      </c>
      <c r="M148" s="17">
        <v>7175000</v>
      </c>
      <c r="N148" s="18">
        <v>4.7</v>
      </c>
    </row>
    <row r="149" spans="1:14" s="19" customFormat="1" ht="13.5">
      <c r="A149" s="20" t="s">
        <v>157</v>
      </c>
      <c r="B149" s="17">
        <v>828670</v>
      </c>
      <c r="C149" s="17">
        <v>794391</v>
      </c>
      <c r="D149" s="17">
        <v>34279</v>
      </c>
      <c r="E149" s="18">
        <v>4.0999999999999996</v>
      </c>
      <c r="F149" s="18">
        <v>4.0999999999999996</v>
      </c>
      <c r="G149" s="17">
        <v>11367207</v>
      </c>
      <c r="H149" s="17">
        <v>10804130</v>
      </c>
      <c r="I149" s="17">
        <v>563077</v>
      </c>
      <c r="J149" s="18">
        <v>5</v>
      </c>
      <c r="K149" s="17">
        <v>151716000</v>
      </c>
      <c r="L149" s="17">
        <v>144625000</v>
      </c>
      <c r="M149" s="17">
        <v>7091000</v>
      </c>
      <c r="N149" s="18">
        <v>4.7</v>
      </c>
    </row>
    <row r="150" spans="1:14" s="19" customFormat="1" ht="13.5">
      <c r="A150" s="20" t="s">
        <v>158</v>
      </c>
      <c r="B150" s="17">
        <v>831327</v>
      </c>
      <c r="C150" s="17">
        <v>797922</v>
      </c>
      <c r="D150" s="17">
        <v>33405</v>
      </c>
      <c r="E150" s="18">
        <v>4</v>
      </c>
      <c r="F150" s="18">
        <v>4</v>
      </c>
      <c r="G150" s="17">
        <v>11381736</v>
      </c>
      <c r="H150" s="17">
        <v>10832912</v>
      </c>
      <c r="I150" s="17">
        <v>548824</v>
      </c>
      <c r="J150" s="18">
        <v>4.8</v>
      </c>
      <c r="K150" s="17">
        <v>151662000</v>
      </c>
      <c r="L150" s="17">
        <v>144815000</v>
      </c>
      <c r="M150" s="17">
        <v>6847000</v>
      </c>
      <c r="N150" s="18">
        <v>4.5</v>
      </c>
    </row>
    <row r="151" spans="1:14" s="19" customFormat="1" ht="13.5">
      <c r="A151" s="20" t="s">
        <v>159</v>
      </c>
      <c r="B151" s="17">
        <v>833730</v>
      </c>
      <c r="C151" s="17">
        <v>801074</v>
      </c>
      <c r="D151" s="17">
        <v>32656</v>
      </c>
      <c r="E151" s="18">
        <v>3.9</v>
      </c>
      <c r="F151" s="18">
        <v>3.9</v>
      </c>
      <c r="G151" s="17">
        <v>11394861</v>
      </c>
      <c r="H151" s="17">
        <v>10859232</v>
      </c>
      <c r="I151" s="17">
        <v>535629</v>
      </c>
      <c r="J151" s="18">
        <v>4.7</v>
      </c>
      <c r="K151" s="17">
        <v>152041000</v>
      </c>
      <c r="L151" s="17">
        <v>145314000</v>
      </c>
      <c r="M151" s="17">
        <v>6727000</v>
      </c>
      <c r="N151" s="18">
        <v>4.4000000000000004</v>
      </c>
    </row>
    <row r="152" spans="1:14" s="19" customFormat="1" ht="13.5">
      <c r="A152" s="20" t="s">
        <v>160</v>
      </c>
      <c r="B152" s="17">
        <v>835769</v>
      </c>
      <c r="C152" s="17">
        <v>803701</v>
      </c>
      <c r="D152" s="17">
        <v>32068</v>
      </c>
      <c r="E152" s="18">
        <v>3.8</v>
      </c>
      <c r="F152" s="18">
        <v>3.8</v>
      </c>
      <c r="G152" s="17">
        <v>11405690</v>
      </c>
      <c r="H152" s="17">
        <v>10881093</v>
      </c>
      <c r="I152" s="17">
        <v>524597</v>
      </c>
      <c r="J152" s="18">
        <v>4.5999999999999996</v>
      </c>
      <c r="K152" s="17">
        <v>152406000</v>
      </c>
      <c r="L152" s="17">
        <v>145534000</v>
      </c>
      <c r="M152" s="17">
        <v>6872000</v>
      </c>
      <c r="N152" s="18">
        <v>4.5</v>
      </c>
    </row>
    <row r="153" spans="1:14" s="19" customFormat="1" ht="13.5">
      <c r="A153" s="20" t="s">
        <v>161</v>
      </c>
      <c r="B153" s="17">
        <v>837267</v>
      </c>
      <c r="C153" s="17">
        <v>805651</v>
      </c>
      <c r="D153" s="17">
        <v>31616</v>
      </c>
      <c r="E153" s="18">
        <v>3.8</v>
      </c>
      <c r="F153" s="18">
        <v>3.8</v>
      </c>
      <c r="G153" s="17">
        <v>11412317</v>
      </c>
      <c r="H153" s="17">
        <v>10896648</v>
      </c>
      <c r="I153" s="17">
        <v>515669</v>
      </c>
      <c r="J153" s="18">
        <v>4.5</v>
      </c>
      <c r="K153" s="17">
        <v>152732000</v>
      </c>
      <c r="L153" s="17">
        <v>145970000</v>
      </c>
      <c r="M153" s="17">
        <v>6762000</v>
      </c>
      <c r="N153" s="18">
        <v>4.4000000000000004</v>
      </c>
    </row>
    <row r="154" spans="1:14" s="19" customFormat="1" ht="13.5">
      <c r="A154" s="20" t="s">
        <v>162</v>
      </c>
      <c r="B154" s="17">
        <v>838243</v>
      </c>
      <c r="C154" s="17">
        <v>806971</v>
      </c>
      <c r="D154" s="17">
        <v>31272</v>
      </c>
      <c r="E154" s="18">
        <v>3.7</v>
      </c>
      <c r="F154" s="18">
        <v>3.7</v>
      </c>
      <c r="G154" s="17">
        <v>11413662</v>
      </c>
      <c r="H154" s="17">
        <v>10905100</v>
      </c>
      <c r="I154" s="17">
        <v>508562</v>
      </c>
      <c r="J154" s="18">
        <v>4.5</v>
      </c>
      <c r="K154" s="17">
        <v>153144000</v>
      </c>
      <c r="L154" s="17">
        <v>146028000</v>
      </c>
      <c r="M154" s="17">
        <v>7116000</v>
      </c>
      <c r="N154" s="18">
        <v>4.5999999999999996</v>
      </c>
    </row>
    <row r="155" spans="1:14" s="19" customFormat="1" ht="13.5">
      <c r="A155" s="20" t="s">
        <v>163</v>
      </c>
      <c r="B155" s="17">
        <v>838953</v>
      </c>
      <c r="C155" s="17">
        <v>807926</v>
      </c>
      <c r="D155" s="17">
        <v>31027</v>
      </c>
      <c r="E155" s="18">
        <v>3.7</v>
      </c>
      <c r="F155" s="18">
        <v>3.7</v>
      </c>
      <c r="G155" s="17">
        <v>11411958</v>
      </c>
      <c r="H155" s="17">
        <v>10908743</v>
      </c>
      <c r="I155" s="17">
        <v>503215</v>
      </c>
      <c r="J155" s="18">
        <v>4.4000000000000004</v>
      </c>
      <c r="K155" s="17">
        <v>152983000</v>
      </c>
      <c r="L155" s="17">
        <v>146057000</v>
      </c>
      <c r="M155" s="17">
        <v>6927000</v>
      </c>
      <c r="N155" s="18">
        <v>4.5</v>
      </c>
    </row>
    <row r="156" spans="1:14" s="19" customFormat="1" ht="13.5">
      <c r="A156" s="20" t="s">
        <v>164</v>
      </c>
      <c r="B156" s="17">
        <v>839621</v>
      </c>
      <c r="C156" s="17">
        <v>808813</v>
      </c>
      <c r="D156" s="17">
        <v>30808</v>
      </c>
      <c r="E156" s="18">
        <v>3.7</v>
      </c>
      <c r="F156" s="18">
        <v>3.7</v>
      </c>
      <c r="G156" s="17">
        <v>11408395</v>
      </c>
      <c r="H156" s="17">
        <v>10909724</v>
      </c>
      <c r="I156" s="17">
        <v>498671</v>
      </c>
      <c r="J156" s="18">
        <v>4.4000000000000004</v>
      </c>
      <c r="K156" s="17">
        <v>153051000</v>
      </c>
      <c r="L156" s="17">
        <v>146320000</v>
      </c>
      <c r="M156" s="17">
        <v>6731000</v>
      </c>
      <c r="N156" s="18">
        <v>4.4000000000000004</v>
      </c>
    </row>
    <row r="157" spans="1:14" s="19" customFormat="1" ht="13.5">
      <c r="A157" s="20" t="s">
        <v>165</v>
      </c>
      <c r="B157" s="17">
        <v>840552</v>
      </c>
      <c r="C157" s="17">
        <v>809915</v>
      </c>
      <c r="D157" s="17">
        <v>30637</v>
      </c>
      <c r="E157" s="18">
        <v>3.6</v>
      </c>
      <c r="F157" s="18">
        <v>3.6</v>
      </c>
      <c r="G157" s="17">
        <v>11405711</v>
      </c>
      <c r="H157" s="17">
        <v>10910668</v>
      </c>
      <c r="I157" s="17">
        <v>495043</v>
      </c>
      <c r="J157" s="18">
        <v>4.3</v>
      </c>
      <c r="K157" s="17">
        <v>152435000</v>
      </c>
      <c r="L157" s="17">
        <v>145586000</v>
      </c>
      <c r="M157" s="17">
        <v>6850000</v>
      </c>
      <c r="N157" s="18">
        <v>4.5</v>
      </c>
    </row>
    <row r="158" spans="1:14" s="19" customFormat="1" ht="13.5">
      <c r="A158" s="20" t="s">
        <v>166</v>
      </c>
      <c r="B158" s="17">
        <v>841799</v>
      </c>
      <c r="C158" s="17">
        <v>811235</v>
      </c>
      <c r="D158" s="17">
        <v>30564</v>
      </c>
      <c r="E158" s="18">
        <v>3.6</v>
      </c>
      <c r="F158" s="18">
        <v>3.6</v>
      </c>
      <c r="G158" s="17">
        <v>11406369</v>
      </c>
      <c r="H158" s="17">
        <v>10913440</v>
      </c>
      <c r="I158" s="17">
        <v>492929</v>
      </c>
      <c r="J158" s="18">
        <v>4.3</v>
      </c>
      <c r="K158" s="17">
        <v>152670000</v>
      </c>
      <c r="L158" s="17">
        <v>145903000</v>
      </c>
      <c r="M158" s="17">
        <v>6766000</v>
      </c>
      <c r="N158" s="18">
        <v>4.4000000000000004</v>
      </c>
    </row>
    <row r="159" spans="1:14" s="19" customFormat="1" ht="13.5">
      <c r="A159" s="20" t="s">
        <v>167</v>
      </c>
      <c r="B159" s="17">
        <v>843230</v>
      </c>
      <c r="C159" s="17">
        <v>812662</v>
      </c>
      <c r="D159" s="17">
        <v>30568</v>
      </c>
      <c r="E159" s="18">
        <v>3.6</v>
      </c>
      <c r="F159" s="18">
        <v>3.6</v>
      </c>
      <c r="G159" s="17">
        <v>11411196</v>
      </c>
      <c r="H159" s="17">
        <v>10919419</v>
      </c>
      <c r="I159" s="17">
        <v>491777</v>
      </c>
      <c r="J159" s="18">
        <v>4.3</v>
      </c>
      <c r="K159" s="17">
        <v>153041000</v>
      </c>
      <c r="L159" s="17">
        <v>146063000</v>
      </c>
      <c r="M159" s="17">
        <v>6979000</v>
      </c>
      <c r="N159" s="18">
        <v>4.5999999999999996</v>
      </c>
    </row>
    <row r="160" spans="1:14" s="19" customFormat="1" ht="13.5">
      <c r="A160" s="20" t="s">
        <v>168</v>
      </c>
      <c r="B160" s="17">
        <v>844672</v>
      </c>
      <c r="C160" s="17">
        <v>813938</v>
      </c>
      <c r="D160" s="17">
        <v>30734</v>
      </c>
      <c r="E160" s="18">
        <v>3.6</v>
      </c>
      <c r="F160" s="18">
        <v>3.6</v>
      </c>
      <c r="G160" s="17">
        <v>11421250</v>
      </c>
      <c r="H160" s="17">
        <v>10928845</v>
      </c>
      <c r="I160" s="17">
        <v>492405</v>
      </c>
      <c r="J160" s="18">
        <v>4.3</v>
      </c>
      <c r="K160" s="17">
        <v>153054000</v>
      </c>
      <c r="L160" s="17">
        <v>145905000</v>
      </c>
      <c r="M160" s="17">
        <v>7149000</v>
      </c>
      <c r="N160" s="18">
        <v>4.7</v>
      </c>
    </row>
    <row r="161" spans="1:14" s="19" customFormat="1" ht="13.5">
      <c r="A161" s="20" t="s">
        <v>169</v>
      </c>
      <c r="B161" s="17">
        <v>846212</v>
      </c>
      <c r="C161" s="17">
        <v>815062</v>
      </c>
      <c r="D161" s="17">
        <v>31150</v>
      </c>
      <c r="E161" s="18">
        <v>3.7</v>
      </c>
      <c r="F161" s="18">
        <v>3.7</v>
      </c>
      <c r="G161" s="17">
        <v>11437858</v>
      </c>
      <c r="H161" s="17">
        <v>10942199</v>
      </c>
      <c r="I161" s="17">
        <v>495659</v>
      </c>
      <c r="J161" s="18">
        <v>4.3</v>
      </c>
      <c r="K161" s="17">
        <v>152749000</v>
      </c>
      <c r="L161" s="17">
        <v>145682000</v>
      </c>
      <c r="M161" s="17">
        <v>7067000</v>
      </c>
      <c r="N161" s="18">
        <v>4.5999999999999996</v>
      </c>
    </row>
    <row r="162" spans="1:14" s="19" customFormat="1" ht="13.5">
      <c r="A162" s="20" t="s">
        <v>170</v>
      </c>
      <c r="B162" s="17">
        <v>848102</v>
      </c>
      <c r="C162" s="17">
        <v>816427</v>
      </c>
      <c r="D162" s="17">
        <v>31675</v>
      </c>
      <c r="E162" s="18">
        <v>3.7</v>
      </c>
      <c r="F162" s="18">
        <v>3.7</v>
      </c>
      <c r="G162" s="17">
        <v>11459823</v>
      </c>
      <c r="H162" s="17">
        <v>10960290</v>
      </c>
      <c r="I162" s="17">
        <v>499533</v>
      </c>
      <c r="J162" s="18">
        <v>4.4000000000000004</v>
      </c>
      <c r="K162" s="17">
        <v>153414000</v>
      </c>
      <c r="L162" s="17">
        <v>146244000</v>
      </c>
      <c r="M162" s="17">
        <v>7170000</v>
      </c>
      <c r="N162" s="18">
        <v>4.7</v>
      </c>
    </row>
    <row r="163" spans="1:14" s="19" customFormat="1" ht="13.5">
      <c r="A163" s="20" t="s">
        <v>171</v>
      </c>
      <c r="B163" s="17">
        <v>850357</v>
      </c>
      <c r="C163" s="17">
        <v>818173</v>
      </c>
      <c r="D163" s="17">
        <v>32184</v>
      </c>
      <c r="E163" s="18">
        <v>3.8</v>
      </c>
      <c r="F163" s="18">
        <v>3.8</v>
      </c>
      <c r="G163" s="17">
        <v>11484031</v>
      </c>
      <c r="H163" s="17">
        <v>10981282</v>
      </c>
      <c r="I163" s="17">
        <v>502749</v>
      </c>
      <c r="J163" s="18">
        <v>4.4000000000000004</v>
      </c>
      <c r="K163" s="17">
        <v>153183000</v>
      </c>
      <c r="L163" s="17">
        <v>145946000</v>
      </c>
      <c r="M163" s="17">
        <v>7237000</v>
      </c>
      <c r="N163" s="18">
        <v>4.7</v>
      </c>
    </row>
    <row r="164" spans="1:14" s="19" customFormat="1" ht="13.5">
      <c r="A164" s="20" t="s">
        <v>172</v>
      </c>
      <c r="B164" s="17">
        <v>852794</v>
      </c>
      <c r="C164" s="17">
        <v>820238</v>
      </c>
      <c r="D164" s="17">
        <v>32556</v>
      </c>
      <c r="E164" s="18">
        <v>3.8</v>
      </c>
      <c r="F164" s="18">
        <v>3.8</v>
      </c>
      <c r="G164" s="17">
        <v>11508120</v>
      </c>
      <c r="H164" s="17">
        <v>11004022</v>
      </c>
      <c r="I164" s="17">
        <v>504098</v>
      </c>
      <c r="J164" s="18">
        <v>4.4000000000000004</v>
      </c>
      <c r="K164" s="17">
        <v>153835000</v>
      </c>
      <c r="L164" s="17">
        <v>146595000</v>
      </c>
      <c r="M164" s="17">
        <v>7240000</v>
      </c>
      <c r="N164" s="18">
        <v>4.7</v>
      </c>
    </row>
    <row r="165" spans="1:14" s="19" customFormat="1" ht="13.5">
      <c r="A165" s="20" t="s">
        <v>173</v>
      </c>
      <c r="B165" s="17">
        <v>855242</v>
      </c>
      <c r="C165" s="17">
        <v>822484</v>
      </c>
      <c r="D165" s="17">
        <v>32758</v>
      </c>
      <c r="E165" s="18">
        <v>3.8</v>
      </c>
      <c r="F165" s="18">
        <v>3.8</v>
      </c>
      <c r="G165" s="17">
        <v>11531148</v>
      </c>
      <c r="H165" s="17">
        <v>11027674</v>
      </c>
      <c r="I165" s="17">
        <v>503474</v>
      </c>
      <c r="J165" s="18">
        <v>4.4000000000000004</v>
      </c>
      <c r="K165" s="17">
        <v>153918000</v>
      </c>
      <c r="L165" s="17">
        <v>146273000</v>
      </c>
      <c r="M165" s="17">
        <v>7645000</v>
      </c>
      <c r="N165" s="18">
        <v>5</v>
      </c>
    </row>
    <row r="166" spans="1:14" s="19" customFormat="1" ht="13.5">
      <c r="A166" s="20" t="s">
        <v>174</v>
      </c>
      <c r="B166" s="17">
        <v>857416</v>
      </c>
      <c r="C166" s="17">
        <v>824558</v>
      </c>
      <c r="D166" s="17">
        <v>32858</v>
      </c>
      <c r="E166" s="18">
        <v>3.8</v>
      </c>
      <c r="F166" s="18">
        <v>3.8</v>
      </c>
      <c r="G166" s="17">
        <v>11551722</v>
      </c>
      <c r="H166" s="17">
        <v>11049469</v>
      </c>
      <c r="I166" s="17">
        <v>502253</v>
      </c>
      <c r="J166" s="18">
        <v>4.3</v>
      </c>
      <c r="K166" s="17">
        <v>154063000</v>
      </c>
      <c r="L166" s="17">
        <v>146378000</v>
      </c>
      <c r="M166" s="17">
        <v>7685000</v>
      </c>
      <c r="N166" s="18">
        <v>5</v>
      </c>
    </row>
    <row r="167" spans="1:14" s="19" customFormat="1" ht="13.5">
      <c r="A167" s="20" t="s">
        <v>175</v>
      </c>
      <c r="B167" s="17">
        <v>859057</v>
      </c>
      <c r="C167" s="17">
        <v>826135</v>
      </c>
      <c r="D167" s="17">
        <v>32922</v>
      </c>
      <c r="E167" s="18">
        <v>3.8</v>
      </c>
      <c r="F167" s="18">
        <v>3.8</v>
      </c>
      <c r="G167" s="17">
        <v>11569544</v>
      </c>
      <c r="H167" s="17">
        <v>11068110</v>
      </c>
      <c r="I167" s="17">
        <v>501434</v>
      </c>
      <c r="J167" s="18">
        <v>4.3</v>
      </c>
      <c r="K167" s="17">
        <v>153653000</v>
      </c>
      <c r="L167" s="17">
        <v>146156000</v>
      </c>
      <c r="M167" s="17">
        <v>7497000</v>
      </c>
      <c r="N167" s="18">
        <v>4.9000000000000004</v>
      </c>
    </row>
    <row r="168" spans="1:14" s="19" customFormat="1" ht="13.5">
      <c r="A168" s="20" t="s">
        <v>176</v>
      </c>
      <c r="B168" s="17">
        <v>860199</v>
      </c>
      <c r="C168" s="17">
        <v>827068</v>
      </c>
      <c r="D168" s="17">
        <v>33131</v>
      </c>
      <c r="E168" s="18">
        <v>3.9</v>
      </c>
      <c r="F168" s="18">
        <v>3.8</v>
      </c>
      <c r="G168" s="17">
        <v>11587968</v>
      </c>
      <c r="H168" s="17">
        <v>11084171</v>
      </c>
      <c r="I168" s="17">
        <v>503797</v>
      </c>
      <c r="J168" s="18">
        <v>4.3</v>
      </c>
      <c r="K168" s="17">
        <v>153908000</v>
      </c>
      <c r="L168" s="17">
        <v>146086000</v>
      </c>
      <c r="M168" s="17">
        <v>7822000</v>
      </c>
      <c r="N168" s="18">
        <v>5.0999999999999996</v>
      </c>
    </row>
    <row r="169" spans="1:14" s="19" customFormat="1" ht="13.5">
      <c r="A169" s="20" t="s">
        <v>177</v>
      </c>
      <c r="B169" s="17">
        <v>861080</v>
      </c>
      <c r="C169" s="17">
        <v>827412</v>
      </c>
      <c r="D169" s="17">
        <v>33668</v>
      </c>
      <c r="E169" s="18">
        <v>3.9</v>
      </c>
      <c r="F169" s="18">
        <v>3.9</v>
      </c>
      <c r="G169" s="17">
        <v>11609646</v>
      </c>
      <c r="H169" s="17">
        <v>11098012</v>
      </c>
      <c r="I169" s="17">
        <v>511634</v>
      </c>
      <c r="J169" s="18">
        <v>4.4000000000000004</v>
      </c>
      <c r="K169" s="17">
        <v>153769000</v>
      </c>
      <c r="L169" s="17">
        <v>146132000</v>
      </c>
      <c r="M169" s="17">
        <v>7637000</v>
      </c>
      <c r="N169" s="18">
        <v>5</v>
      </c>
    </row>
    <row r="170" spans="1:14" s="19" customFormat="1" ht="13.5">
      <c r="A170" s="20" t="s">
        <v>178</v>
      </c>
      <c r="B170" s="17">
        <v>862055</v>
      </c>
      <c r="C170" s="17">
        <v>827475</v>
      </c>
      <c r="D170" s="17">
        <v>34580</v>
      </c>
      <c r="E170" s="18">
        <v>4</v>
      </c>
      <c r="F170" s="18">
        <v>4</v>
      </c>
      <c r="G170" s="17">
        <v>11635536</v>
      </c>
      <c r="H170" s="17">
        <v>11109993</v>
      </c>
      <c r="I170" s="17">
        <v>525543</v>
      </c>
      <c r="J170" s="18">
        <v>4.5</v>
      </c>
      <c r="K170" s="17">
        <v>154303000</v>
      </c>
      <c r="L170" s="17">
        <v>145908000</v>
      </c>
      <c r="M170" s="17">
        <v>8395000</v>
      </c>
      <c r="N170" s="18">
        <v>5.4</v>
      </c>
    </row>
    <row r="171" spans="1:14" s="19" customFormat="1" ht="13.5">
      <c r="A171" s="20" t="s">
        <v>179</v>
      </c>
      <c r="B171" s="17">
        <v>863542</v>
      </c>
      <c r="C171" s="17">
        <v>827703</v>
      </c>
      <c r="D171" s="17">
        <v>35839</v>
      </c>
      <c r="E171" s="18">
        <v>4.2</v>
      </c>
      <c r="F171" s="18">
        <v>4.0999999999999996</v>
      </c>
      <c r="G171" s="17">
        <v>11666163</v>
      </c>
      <c r="H171" s="17">
        <v>11121171</v>
      </c>
      <c r="I171" s="17">
        <v>544992</v>
      </c>
      <c r="J171" s="18">
        <v>4.7</v>
      </c>
      <c r="K171" s="17">
        <v>154313000</v>
      </c>
      <c r="L171" s="17">
        <v>145737000</v>
      </c>
      <c r="M171" s="17">
        <v>8575000</v>
      </c>
      <c r="N171" s="18">
        <v>5.6</v>
      </c>
    </row>
    <row r="172" spans="1:14" s="19" customFormat="1" ht="13.5">
      <c r="A172" s="20" t="s">
        <v>180</v>
      </c>
      <c r="B172" s="17">
        <v>865550</v>
      </c>
      <c r="C172" s="17">
        <v>828304</v>
      </c>
      <c r="D172" s="17">
        <v>37246</v>
      </c>
      <c r="E172" s="18">
        <v>4.3</v>
      </c>
      <c r="F172" s="18">
        <v>4.3</v>
      </c>
      <c r="G172" s="17">
        <v>11698046</v>
      </c>
      <c r="H172" s="17">
        <v>11131376</v>
      </c>
      <c r="I172" s="17">
        <v>566670</v>
      </c>
      <c r="J172" s="18">
        <v>4.8</v>
      </c>
      <c r="K172" s="17">
        <v>154469000</v>
      </c>
      <c r="L172" s="17">
        <v>145532000</v>
      </c>
      <c r="M172" s="17">
        <v>8937000</v>
      </c>
      <c r="N172" s="18">
        <v>5.8</v>
      </c>
    </row>
    <row r="173" spans="1:14" s="19" customFormat="1" ht="13.5">
      <c r="A173" s="20" t="s">
        <v>181</v>
      </c>
      <c r="B173" s="17">
        <v>867846</v>
      </c>
      <c r="C173" s="17">
        <v>829104</v>
      </c>
      <c r="D173" s="17">
        <v>38742</v>
      </c>
      <c r="E173" s="18">
        <v>4.5</v>
      </c>
      <c r="F173" s="18">
        <v>4.5</v>
      </c>
      <c r="G173" s="17">
        <v>11727305</v>
      </c>
      <c r="H173" s="17">
        <v>11139202</v>
      </c>
      <c r="I173" s="17">
        <v>588103</v>
      </c>
      <c r="J173" s="18">
        <v>5</v>
      </c>
      <c r="K173" s="17">
        <v>154641000</v>
      </c>
      <c r="L173" s="17">
        <v>145203000</v>
      </c>
      <c r="M173" s="17">
        <v>9438000</v>
      </c>
      <c r="N173" s="18">
        <v>6.1</v>
      </c>
    </row>
    <row r="174" spans="1:14" s="19" customFormat="1" ht="13.5">
      <c r="A174" s="20" t="s">
        <v>182</v>
      </c>
      <c r="B174" s="17">
        <v>870086</v>
      </c>
      <c r="C174" s="17">
        <v>829551</v>
      </c>
      <c r="D174" s="17">
        <v>40535</v>
      </c>
      <c r="E174" s="18">
        <v>4.7</v>
      </c>
      <c r="F174" s="18">
        <v>4.7</v>
      </c>
      <c r="G174" s="17">
        <v>11751993</v>
      </c>
      <c r="H174" s="17">
        <v>11141801</v>
      </c>
      <c r="I174" s="17">
        <v>610192</v>
      </c>
      <c r="J174" s="18">
        <v>5.2</v>
      </c>
      <c r="K174" s="17">
        <v>154570000</v>
      </c>
      <c r="L174" s="17">
        <v>145076000</v>
      </c>
      <c r="M174" s="17">
        <v>9494000</v>
      </c>
      <c r="N174" s="18">
        <v>6.1</v>
      </c>
    </row>
    <row r="175" spans="1:14" s="19" customFormat="1" ht="13.5">
      <c r="A175" s="20" t="s">
        <v>183</v>
      </c>
      <c r="B175" s="17">
        <v>871953</v>
      </c>
      <c r="C175" s="17">
        <v>829186</v>
      </c>
      <c r="D175" s="17">
        <v>42767</v>
      </c>
      <c r="E175" s="18">
        <v>4.9000000000000004</v>
      </c>
      <c r="F175" s="18">
        <v>4.9000000000000004</v>
      </c>
      <c r="G175" s="17">
        <v>11771507</v>
      </c>
      <c r="H175" s="17">
        <v>11136874</v>
      </c>
      <c r="I175" s="17">
        <v>634633</v>
      </c>
      <c r="J175" s="18">
        <v>5.4</v>
      </c>
      <c r="K175" s="17">
        <v>154876000</v>
      </c>
      <c r="L175" s="17">
        <v>144802000</v>
      </c>
      <c r="M175" s="17">
        <v>10074000</v>
      </c>
      <c r="N175" s="18">
        <v>6.5</v>
      </c>
    </row>
    <row r="176" spans="1:14" s="19" customFormat="1" ht="13.5">
      <c r="A176" s="20" t="s">
        <v>184</v>
      </c>
      <c r="B176" s="17">
        <v>873292</v>
      </c>
      <c r="C176" s="17">
        <v>827957</v>
      </c>
      <c r="D176" s="17">
        <v>45335</v>
      </c>
      <c r="E176" s="18">
        <v>5.2</v>
      </c>
      <c r="F176" s="18">
        <v>5.2</v>
      </c>
      <c r="G176" s="17">
        <v>11784834</v>
      </c>
      <c r="H176" s="17">
        <v>11123092</v>
      </c>
      <c r="I176" s="17">
        <v>661742</v>
      </c>
      <c r="J176" s="18">
        <v>5.6</v>
      </c>
      <c r="K176" s="17">
        <v>154639000</v>
      </c>
      <c r="L176" s="17">
        <v>144100000</v>
      </c>
      <c r="M176" s="17">
        <v>10538000</v>
      </c>
      <c r="N176" s="18">
        <v>6.8</v>
      </c>
    </row>
    <row r="177" spans="1:14" s="19" customFormat="1" ht="13.5">
      <c r="A177" s="20" t="s">
        <v>185</v>
      </c>
      <c r="B177" s="17">
        <v>874090</v>
      </c>
      <c r="C177" s="17">
        <v>826194</v>
      </c>
      <c r="D177" s="17">
        <v>47896</v>
      </c>
      <c r="E177" s="18">
        <v>5.5</v>
      </c>
      <c r="F177" s="18">
        <v>5.5</v>
      </c>
      <c r="G177" s="17">
        <v>11791925</v>
      </c>
      <c r="H177" s="17">
        <v>11101977</v>
      </c>
      <c r="I177" s="17">
        <v>689948</v>
      </c>
      <c r="J177" s="18">
        <v>5.9</v>
      </c>
      <c r="K177" s="17">
        <v>154655000</v>
      </c>
      <c r="L177" s="17">
        <v>143369000</v>
      </c>
      <c r="M177" s="17">
        <v>11286000</v>
      </c>
      <c r="N177" s="18">
        <v>7.3</v>
      </c>
    </row>
    <row r="178" spans="1:14" s="19" customFormat="1" ht="13.5">
      <c r="A178" s="20" t="s">
        <v>186</v>
      </c>
      <c r="B178" s="17">
        <v>874569</v>
      </c>
      <c r="C178" s="17">
        <v>824421</v>
      </c>
      <c r="D178" s="17">
        <v>50148</v>
      </c>
      <c r="E178" s="18">
        <v>5.7</v>
      </c>
      <c r="F178" s="18">
        <v>5.7</v>
      </c>
      <c r="G178" s="17">
        <v>11794357</v>
      </c>
      <c r="H178" s="17">
        <v>11077513</v>
      </c>
      <c r="I178" s="17">
        <v>716844</v>
      </c>
      <c r="J178" s="18">
        <v>6.1</v>
      </c>
      <c r="K178" s="17">
        <v>154210000</v>
      </c>
      <c r="L178" s="17">
        <v>142152000</v>
      </c>
      <c r="M178" s="17">
        <v>12058000</v>
      </c>
      <c r="N178" s="18">
        <v>7.8</v>
      </c>
    </row>
    <row r="179" spans="1:14" s="19" customFormat="1" ht="13.5">
      <c r="A179" s="20" t="s">
        <v>187</v>
      </c>
      <c r="B179" s="17">
        <v>875299</v>
      </c>
      <c r="C179" s="17">
        <v>823257</v>
      </c>
      <c r="D179" s="17">
        <v>52042</v>
      </c>
      <c r="E179" s="18">
        <v>5.9</v>
      </c>
      <c r="F179" s="18">
        <v>5.9</v>
      </c>
      <c r="G179" s="17">
        <v>11795821</v>
      </c>
      <c r="H179" s="17">
        <v>11055073</v>
      </c>
      <c r="I179" s="17">
        <v>740748</v>
      </c>
      <c r="J179" s="18">
        <v>6.3</v>
      </c>
      <c r="K179" s="17">
        <v>154538000</v>
      </c>
      <c r="L179" s="17">
        <v>141640000</v>
      </c>
      <c r="M179" s="17">
        <v>12898000</v>
      </c>
      <c r="N179" s="18">
        <v>8.3000000000000007</v>
      </c>
    </row>
    <row r="180" spans="1:14" s="19" customFormat="1" ht="13.5">
      <c r="A180" s="20" t="s">
        <v>188</v>
      </c>
      <c r="B180" s="17">
        <v>876740</v>
      </c>
      <c r="C180" s="17">
        <v>823161</v>
      </c>
      <c r="D180" s="17">
        <v>53579</v>
      </c>
      <c r="E180" s="18">
        <v>6.1</v>
      </c>
      <c r="F180" s="18">
        <v>6.1</v>
      </c>
      <c r="G180" s="17">
        <v>11799261</v>
      </c>
      <c r="H180" s="17">
        <v>11040416</v>
      </c>
      <c r="I180" s="17">
        <v>758845</v>
      </c>
      <c r="J180" s="18">
        <v>6.4</v>
      </c>
      <c r="K180" s="17">
        <v>154133000</v>
      </c>
      <c r="L180" s="17">
        <v>140707000</v>
      </c>
      <c r="M180" s="17">
        <v>13426000</v>
      </c>
      <c r="N180" s="18">
        <v>8.6999999999999993</v>
      </c>
    </row>
    <row r="181" spans="1:14" s="19" customFormat="1" ht="13.5">
      <c r="A181" s="20" t="s">
        <v>189</v>
      </c>
      <c r="B181" s="17">
        <v>879017</v>
      </c>
      <c r="C181" s="17">
        <v>824191</v>
      </c>
      <c r="D181" s="17">
        <v>54826</v>
      </c>
      <c r="E181" s="18">
        <v>6.2</v>
      </c>
      <c r="F181" s="18">
        <v>6.2</v>
      </c>
      <c r="G181" s="17">
        <v>11805364</v>
      </c>
      <c r="H181" s="17">
        <v>11035746</v>
      </c>
      <c r="I181" s="17">
        <v>769618</v>
      </c>
      <c r="J181" s="18">
        <v>6.5</v>
      </c>
      <c r="K181" s="17">
        <v>154509000</v>
      </c>
      <c r="L181" s="17">
        <v>140656000</v>
      </c>
      <c r="M181" s="17">
        <v>13853000</v>
      </c>
      <c r="N181" s="18">
        <v>9</v>
      </c>
    </row>
    <row r="182" spans="1:14" s="19" customFormat="1" ht="13.5">
      <c r="A182" s="20" t="s">
        <v>190</v>
      </c>
      <c r="B182" s="17">
        <v>888505</v>
      </c>
      <c r="C182" s="17">
        <v>825933</v>
      </c>
      <c r="D182" s="17">
        <v>62572</v>
      </c>
      <c r="E182" s="18">
        <v>7</v>
      </c>
      <c r="F182" s="18">
        <v>7</v>
      </c>
      <c r="G182" s="17">
        <v>11933809</v>
      </c>
      <c r="H182" s="17">
        <v>11037541</v>
      </c>
      <c r="I182" s="17">
        <v>896268</v>
      </c>
      <c r="J182" s="18">
        <v>7.5</v>
      </c>
      <c r="K182" s="17">
        <v>154747000</v>
      </c>
      <c r="L182" s="17">
        <v>140248000</v>
      </c>
      <c r="M182" s="17">
        <v>14499000</v>
      </c>
      <c r="N182" s="18">
        <v>9.4</v>
      </c>
    </row>
    <row r="183" spans="1:14" s="19" customFormat="1" ht="13.5">
      <c r="A183" s="20" t="s">
        <v>191</v>
      </c>
      <c r="B183" s="17">
        <v>891517</v>
      </c>
      <c r="C183" s="17">
        <v>827806</v>
      </c>
      <c r="D183" s="17">
        <v>63711</v>
      </c>
      <c r="E183" s="18">
        <v>7.1</v>
      </c>
      <c r="F183" s="18">
        <v>7.1</v>
      </c>
      <c r="G183" s="17">
        <v>11998393</v>
      </c>
      <c r="H183" s="17">
        <v>11041350</v>
      </c>
      <c r="I183" s="17">
        <v>957043</v>
      </c>
      <c r="J183" s="18">
        <v>8</v>
      </c>
      <c r="K183" s="17">
        <v>154716000</v>
      </c>
      <c r="L183" s="17">
        <v>140009000</v>
      </c>
      <c r="M183" s="17">
        <v>14707000</v>
      </c>
      <c r="N183" s="18">
        <v>9.5</v>
      </c>
    </row>
    <row r="184" spans="1:14" s="19" customFormat="1" ht="13.5">
      <c r="A184" s="20" t="s">
        <v>192</v>
      </c>
      <c r="B184" s="17">
        <v>894111</v>
      </c>
      <c r="C184" s="17">
        <v>829308</v>
      </c>
      <c r="D184" s="17">
        <v>64803</v>
      </c>
      <c r="E184" s="18">
        <v>7.2</v>
      </c>
      <c r="F184" s="18">
        <v>7.2</v>
      </c>
      <c r="G184" s="17">
        <v>12027290</v>
      </c>
      <c r="H184" s="17">
        <v>11042872</v>
      </c>
      <c r="I184" s="17">
        <v>984418</v>
      </c>
      <c r="J184" s="18">
        <v>8.1999999999999993</v>
      </c>
      <c r="K184" s="17">
        <v>154502000</v>
      </c>
      <c r="L184" s="17">
        <v>139901000</v>
      </c>
      <c r="M184" s="17">
        <v>14601000</v>
      </c>
      <c r="N184" s="18">
        <v>9.5</v>
      </c>
    </row>
    <row r="185" spans="1:14" s="19" customFormat="1" ht="13.5">
      <c r="A185" s="20" t="s">
        <v>193</v>
      </c>
      <c r="B185" s="17">
        <v>895967</v>
      </c>
      <c r="C185" s="17">
        <v>830279</v>
      </c>
      <c r="D185" s="17">
        <v>65688</v>
      </c>
      <c r="E185" s="18">
        <v>7.3</v>
      </c>
      <c r="F185" s="18">
        <v>7.3</v>
      </c>
      <c r="G185" s="17">
        <v>12035941</v>
      </c>
      <c r="H185" s="17">
        <v>11040880</v>
      </c>
      <c r="I185" s="17">
        <v>995061</v>
      </c>
      <c r="J185" s="18">
        <v>8.3000000000000007</v>
      </c>
      <c r="K185" s="17">
        <v>154307000</v>
      </c>
      <c r="L185" s="17">
        <v>139492000</v>
      </c>
      <c r="M185" s="17">
        <v>14814000</v>
      </c>
      <c r="N185" s="18">
        <v>9.6</v>
      </c>
    </row>
    <row r="186" spans="1:14" s="19" customFormat="1" ht="13.5">
      <c r="A186" s="20" t="s">
        <v>194</v>
      </c>
      <c r="B186" s="17">
        <v>897022</v>
      </c>
      <c r="C186" s="17">
        <v>830846</v>
      </c>
      <c r="D186" s="17">
        <v>66176</v>
      </c>
      <c r="E186" s="18">
        <v>7.4</v>
      </c>
      <c r="F186" s="18">
        <v>7.4</v>
      </c>
      <c r="G186" s="17">
        <v>12036191</v>
      </c>
      <c r="H186" s="17">
        <v>11038831</v>
      </c>
      <c r="I186" s="17">
        <v>997360</v>
      </c>
      <c r="J186" s="18">
        <v>8.3000000000000007</v>
      </c>
      <c r="K186" s="17">
        <v>153827000</v>
      </c>
      <c r="L186" s="17">
        <v>138818000</v>
      </c>
      <c r="M186" s="17">
        <v>15009000</v>
      </c>
      <c r="N186" s="18">
        <v>9.8000000000000007</v>
      </c>
    </row>
    <row r="187" spans="1:14" s="19" customFormat="1" ht="13.5">
      <c r="A187" s="20" t="s">
        <v>195</v>
      </c>
      <c r="B187" s="17">
        <v>897495</v>
      </c>
      <c r="C187" s="17">
        <v>831251</v>
      </c>
      <c r="D187" s="17">
        <v>66244</v>
      </c>
      <c r="E187" s="18">
        <v>7.4</v>
      </c>
      <c r="F187" s="18">
        <v>7.4</v>
      </c>
      <c r="G187" s="17">
        <v>12036269</v>
      </c>
      <c r="H187" s="17">
        <v>11040270</v>
      </c>
      <c r="I187" s="17">
        <v>995999</v>
      </c>
      <c r="J187" s="18">
        <v>8.3000000000000007</v>
      </c>
      <c r="K187" s="17">
        <v>153784000</v>
      </c>
      <c r="L187" s="17">
        <v>138432000</v>
      </c>
      <c r="M187" s="17">
        <v>15352000</v>
      </c>
      <c r="N187" s="18">
        <v>10</v>
      </c>
    </row>
    <row r="188" spans="1:14" s="19" customFormat="1" ht="13.5">
      <c r="A188" s="20" t="s">
        <v>196</v>
      </c>
      <c r="B188" s="17">
        <v>898064</v>
      </c>
      <c r="C188" s="17">
        <v>831906</v>
      </c>
      <c r="D188" s="17">
        <v>66158</v>
      </c>
      <c r="E188" s="18">
        <v>7.4</v>
      </c>
      <c r="F188" s="18">
        <v>7.4</v>
      </c>
      <c r="G188" s="17">
        <v>12045372</v>
      </c>
      <c r="H188" s="17">
        <v>11050184</v>
      </c>
      <c r="I188" s="17">
        <v>995188</v>
      </c>
      <c r="J188" s="18">
        <v>8.3000000000000007</v>
      </c>
      <c r="K188" s="17">
        <v>153878000</v>
      </c>
      <c r="L188" s="17">
        <v>138659000</v>
      </c>
      <c r="M188" s="17">
        <v>15219000</v>
      </c>
      <c r="N188" s="18">
        <v>9.9</v>
      </c>
    </row>
    <row r="189" spans="1:14" s="19" customFormat="1" ht="13.5">
      <c r="A189" s="20" t="s">
        <v>197</v>
      </c>
      <c r="B189" s="17">
        <v>899407</v>
      </c>
      <c r="C189" s="17">
        <v>833192</v>
      </c>
      <c r="D189" s="17">
        <v>66215</v>
      </c>
      <c r="E189" s="18">
        <v>7.4</v>
      </c>
      <c r="F189" s="18">
        <v>7.4</v>
      </c>
      <c r="G189" s="17">
        <v>12070223</v>
      </c>
      <c r="H189" s="17">
        <v>11072620</v>
      </c>
      <c r="I189" s="17">
        <v>997603</v>
      </c>
      <c r="J189" s="18">
        <v>8.3000000000000007</v>
      </c>
      <c r="K189" s="17">
        <v>153111000</v>
      </c>
      <c r="L189" s="17">
        <v>138013000</v>
      </c>
      <c r="M189" s="17">
        <v>15098000</v>
      </c>
      <c r="N189" s="18">
        <v>9.9</v>
      </c>
    </row>
    <row r="190" spans="1:14" s="19" customFormat="1" ht="13.5">
      <c r="A190" s="20" t="s">
        <v>198</v>
      </c>
      <c r="B190" s="17">
        <v>919507</v>
      </c>
      <c r="C190" s="17">
        <v>853200</v>
      </c>
      <c r="D190" s="17">
        <v>66307</v>
      </c>
      <c r="E190" s="18">
        <v>7.2</v>
      </c>
      <c r="F190" s="18">
        <v>7.2</v>
      </c>
      <c r="G190" s="17">
        <v>12108919</v>
      </c>
      <c r="H190" s="17">
        <v>11106882</v>
      </c>
      <c r="I190" s="17">
        <v>1002037</v>
      </c>
      <c r="J190" s="18">
        <v>8.3000000000000007</v>
      </c>
      <c r="K190" s="17">
        <v>153484000</v>
      </c>
      <c r="L190" s="17">
        <v>138438000</v>
      </c>
      <c r="M190" s="17">
        <v>15046000</v>
      </c>
      <c r="N190" s="18">
        <v>9.8000000000000007</v>
      </c>
    </row>
    <row r="191" spans="1:14" s="19" customFormat="1" ht="13.5">
      <c r="A191" s="20" t="s">
        <v>199</v>
      </c>
      <c r="B191" s="17">
        <v>922210</v>
      </c>
      <c r="C191" s="17">
        <v>855796</v>
      </c>
      <c r="D191" s="17">
        <v>66414</v>
      </c>
      <c r="E191" s="18">
        <v>7.2</v>
      </c>
      <c r="F191" s="18">
        <v>7.2</v>
      </c>
      <c r="G191" s="17">
        <v>12151988</v>
      </c>
      <c r="H191" s="17">
        <v>11146453</v>
      </c>
      <c r="I191" s="17">
        <v>1005535</v>
      </c>
      <c r="J191" s="18">
        <v>8.3000000000000007</v>
      </c>
      <c r="K191" s="17">
        <v>153694000</v>
      </c>
      <c r="L191" s="17">
        <v>138581000</v>
      </c>
      <c r="M191" s="17">
        <v>15113000</v>
      </c>
      <c r="N191" s="18">
        <v>9.8000000000000007</v>
      </c>
    </row>
    <row r="192" spans="1:14" s="19" customFormat="1" ht="13.5">
      <c r="A192" s="20" t="s">
        <v>200</v>
      </c>
      <c r="B192" s="17">
        <v>924975</v>
      </c>
      <c r="C192" s="17">
        <v>858612</v>
      </c>
      <c r="D192" s="17">
        <v>66363</v>
      </c>
      <c r="E192" s="18">
        <v>7.2</v>
      </c>
      <c r="F192" s="18">
        <v>7.2</v>
      </c>
      <c r="G192" s="17">
        <v>12191275</v>
      </c>
      <c r="H192" s="17">
        <v>11184615</v>
      </c>
      <c r="I192" s="17">
        <v>1006660</v>
      </c>
      <c r="J192" s="18">
        <v>8.3000000000000007</v>
      </c>
      <c r="K192" s="17">
        <v>153954000</v>
      </c>
      <c r="L192" s="17">
        <v>138751000</v>
      </c>
      <c r="M192" s="17">
        <v>15202000</v>
      </c>
      <c r="N192" s="18">
        <v>9.9</v>
      </c>
    </row>
    <row r="193" spans="1:14" s="19" customFormat="1" ht="13.5">
      <c r="A193" s="20" t="s">
        <v>201</v>
      </c>
      <c r="B193" s="17">
        <v>927499</v>
      </c>
      <c r="C193" s="17">
        <v>861399</v>
      </c>
      <c r="D193" s="17">
        <v>66100</v>
      </c>
      <c r="E193" s="18">
        <v>7.1</v>
      </c>
      <c r="F193" s="18">
        <v>7.1</v>
      </c>
      <c r="G193" s="17">
        <v>12222661</v>
      </c>
      <c r="H193" s="17">
        <v>11218075</v>
      </c>
      <c r="I193" s="17">
        <v>1004586</v>
      </c>
      <c r="J193" s="18">
        <v>8.1999999999999993</v>
      </c>
      <c r="K193" s="17">
        <v>154622000</v>
      </c>
      <c r="L193" s="17">
        <v>139297000</v>
      </c>
      <c r="M193" s="17">
        <v>15325000</v>
      </c>
      <c r="N193" s="18">
        <v>9.9</v>
      </c>
    </row>
    <row r="194" spans="1:14" s="19" customFormat="1" ht="13.5">
      <c r="A194" s="20" t="s">
        <v>202</v>
      </c>
      <c r="B194" s="17">
        <v>929557</v>
      </c>
      <c r="C194" s="17">
        <v>863956</v>
      </c>
      <c r="D194" s="17">
        <v>65601</v>
      </c>
      <c r="E194" s="18">
        <v>7.1</v>
      </c>
      <c r="F194" s="18">
        <v>7.1</v>
      </c>
      <c r="G194" s="17">
        <v>12244873</v>
      </c>
      <c r="H194" s="17">
        <v>11246029</v>
      </c>
      <c r="I194" s="17">
        <v>998844</v>
      </c>
      <c r="J194" s="18">
        <v>8.1999999999999993</v>
      </c>
      <c r="K194" s="17">
        <v>154091000</v>
      </c>
      <c r="L194" s="17">
        <v>139241000</v>
      </c>
      <c r="M194" s="17">
        <v>14849000</v>
      </c>
      <c r="N194" s="18">
        <v>9.6</v>
      </c>
    </row>
    <row r="195" spans="1:14" s="19" customFormat="1" ht="13.5">
      <c r="A195" s="20" t="s">
        <v>203</v>
      </c>
      <c r="B195" s="17">
        <v>931212</v>
      </c>
      <c r="C195" s="17">
        <v>866164</v>
      </c>
      <c r="D195" s="17">
        <v>65048</v>
      </c>
      <c r="E195" s="18">
        <v>7</v>
      </c>
      <c r="F195" s="18">
        <v>7</v>
      </c>
      <c r="G195" s="17">
        <v>12259778</v>
      </c>
      <c r="H195" s="17">
        <v>11267141</v>
      </c>
      <c r="I195" s="17">
        <v>992637</v>
      </c>
      <c r="J195" s="18">
        <v>8.1</v>
      </c>
      <c r="K195" s="17">
        <v>153616000</v>
      </c>
      <c r="L195" s="17">
        <v>139141000</v>
      </c>
      <c r="M195" s="17">
        <v>14474000</v>
      </c>
      <c r="N195" s="18">
        <v>9.4</v>
      </c>
    </row>
    <row r="196" spans="1:14" s="19" customFormat="1" ht="13.5">
      <c r="A196" s="20" t="s">
        <v>204</v>
      </c>
      <c r="B196" s="17">
        <v>932726</v>
      </c>
      <c r="C196" s="17">
        <v>868032</v>
      </c>
      <c r="D196" s="17">
        <v>64694</v>
      </c>
      <c r="E196" s="18">
        <v>6.9</v>
      </c>
      <c r="F196" s="18">
        <v>6.9</v>
      </c>
      <c r="G196" s="17">
        <v>12272590</v>
      </c>
      <c r="H196" s="17">
        <v>11282344</v>
      </c>
      <c r="I196" s="17">
        <v>990246</v>
      </c>
      <c r="J196" s="18">
        <v>8.1</v>
      </c>
      <c r="K196" s="17">
        <v>153691000</v>
      </c>
      <c r="L196" s="17">
        <v>139179000</v>
      </c>
      <c r="M196" s="17">
        <v>14512000</v>
      </c>
      <c r="N196" s="18">
        <v>9.4</v>
      </c>
    </row>
    <row r="197" spans="1:14" s="19" customFormat="1" ht="13.5">
      <c r="A197" s="20" t="s">
        <v>205</v>
      </c>
      <c r="B197" s="17">
        <v>934399</v>
      </c>
      <c r="C197" s="17">
        <v>869758</v>
      </c>
      <c r="D197" s="17">
        <v>64641</v>
      </c>
      <c r="E197" s="18">
        <v>6.9</v>
      </c>
      <c r="F197" s="18">
        <v>6.9</v>
      </c>
      <c r="G197" s="17">
        <v>12287949</v>
      </c>
      <c r="H197" s="17">
        <v>11294712</v>
      </c>
      <c r="I197" s="17">
        <v>993237</v>
      </c>
      <c r="J197" s="18">
        <v>8.1</v>
      </c>
      <c r="K197" s="17">
        <v>154086000</v>
      </c>
      <c r="L197" s="17">
        <v>139438000</v>
      </c>
      <c r="M197" s="17">
        <v>14648000</v>
      </c>
      <c r="N197" s="18">
        <v>9.5</v>
      </c>
    </row>
    <row r="198" spans="1:14" s="19" customFormat="1" ht="13.5">
      <c r="A198" s="20" t="s">
        <v>206</v>
      </c>
      <c r="B198" s="17">
        <v>936455</v>
      </c>
      <c r="C198" s="17">
        <v>871597</v>
      </c>
      <c r="D198" s="17">
        <v>64858</v>
      </c>
      <c r="E198" s="18">
        <v>6.9</v>
      </c>
      <c r="F198" s="18">
        <v>6.9</v>
      </c>
      <c r="G198" s="17">
        <v>12306687</v>
      </c>
      <c r="H198" s="17">
        <v>11306167</v>
      </c>
      <c r="I198" s="17">
        <v>1000520</v>
      </c>
      <c r="J198" s="18">
        <v>8.1</v>
      </c>
      <c r="K198" s="17">
        <v>153975000</v>
      </c>
      <c r="L198" s="17">
        <v>139396000</v>
      </c>
      <c r="M198" s="17">
        <v>14579000</v>
      </c>
      <c r="N198" s="18">
        <v>9.5</v>
      </c>
    </row>
    <row r="199" spans="1:14" s="19" customFormat="1" ht="13.5">
      <c r="A199" s="20" t="s">
        <v>207</v>
      </c>
      <c r="B199" s="17">
        <v>938937</v>
      </c>
      <c r="C199" s="17">
        <v>873743</v>
      </c>
      <c r="D199" s="17">
        <v>65194</v>
      </c>
      <c r="E199" s="18">
        <v>6.9</v>
      </c>
      <c r="F199" s="18">
        <v>6.9</v>
      </c>
      <c r="G199" s="17">
        <v>12329159</v>
      </c>
      <c r="H199" s="17">
        <v>11320132</v>
      </c>
      <c r="I199" s="17">
        <v>1009027</v>
      </c>
      <c r="J199" s="18">
        <v>8.1999999999999993</v>
      </c>
      <c r="K199" s="17">
        <v>153635000</v>
      </c>
      <c r="L199" s="17">
        <v>139119000</v>
      </c>
      <c r="M199" s="17">
        <v>14516000</v>
      </c>
      <c r="N199" s="18">
        <v>9.4</v>
      </c>
    </row>
    <row r="200" spans="1:14" s="19" customFormat="1" ht="13.5">
      <c r="A200" s="20" t="s">
        <v>208</v>
      </c>
      <c r="B200" s="17">
        <v>941606</v>
      </c>
      <c r="C200" s="17">
        <v>876187</v>
      </c>
      <c r="D200" s="17">
        <v>65419</v>
      </c>
      <c r="E200" s="18">
        <v>6.9</v>
      </c>
      <c r="F200" s="18">
        <v>6.9</v>
      </c>
      <c r="G200" s="17">
        <v>12352386</v>
      </c>
      <c r="H200" s="17">
        <v>11337423</v>
      </c>
      <c r="I200" s="17">
        <v>1014963</v>
      </c>
      <c r="J200" s="18">
        <v>8.1999999999999993</v>
      </c>
      <c r="K200" s="17">
        <v>154125000</v>
      </c>
      <c r="L200" s="17">
        <v>139044000</v>
      </c>
      <c r="M200" s="17">
        <v>15081000</v>
      </c>
      <c r="N200" s="18">
        <v>9.8000000000000007</v>
      </c>
    </row>
    <row r="201" spans="1:14" s="19" customFormat="1" ht="13.5">
      <c r="A201" s="20" t="s">
        <v>209</v>
      </c>
      <c r="B201" s="17">
        <v>944303</v>
      </c>
      <c r="C201" s="17">
        <v>878913</v>
      </c>
      <c r="D201" s="17">
        <v>65390</v>
      </c>
      <c r="E201" s="18">
        <v>6.9</v>
      </c>
      <c r="F201" s="18">
        <v>6.9</v>
      </c>
      <c r="G201" s="17">
        <v>12372836</v>
      </c>
      <c r="H201" s="17">
        <v>11356570</v>
      </c>
      <c r="I201" s="17">
        <v>1016266</v>
      </c>
      <c r="J201" s="18">
        <v>8.1999999999999993</v>
      </c>
      <c r="K201" s="17">
        <v>153650000</v>
      </c>
      <c r="L201" s="17">
        <v>139301000</v>
      </c>
      <c r="M201" s="17">
        <v>14348000</v>
      </c>
      <c r="N201" s="18">
        <v>9.3000000000000007</v>
      </c>
    </row>
    <row r="202" spans="1:14" s="19" customFormat="1" ht="13.5">
      <c r="A202" s="20" t="s">
        <v>210</v>
      </c>
      <c r="B202" s="17">
        <v>947111</v>
      </c>
      <c r="C202" s="17">
        <v>881899</v>
      </c>
      <c r="D202" s="17">
        <v>65212</v>
      </c>
      <c r="E202" s="18">
        <v>6.9</v>
      </c>
      <c r="F202" s="18">
        <v>6.9</v>
      </c>
      <c r="G202" s="17">
        <v>12391831</v>
      </c>
      <c r="H202" s="17">
        <v>11377422</v>
      </c>
      <c r="I202" s="17">
        <v>1014409</v>
      </c>
      <c r="J202" s="18">
        <v>8.1999999999999993</v>
      </c>
      <c r="K202" s="17">
        <v>153263000</v>
      </c>
      <c r="L202" s="17">
        <v>139250000</v>
      </c>
      <c r="M202" s="17">
        <v>14013000</v>
      </c>
      <c r="N202" s="18">
        <v>9.1</v>
      </c>
    </row>
    <row r="203" spans="1:14" s="19" customFormat="1" ht="13.5">
      <c r="A203" s="20" t="s">
        <v>211</v>
      </c>
      <c r="B203" s="17">
        <v>949905</v>
      </c>
      <c r="C203" s="17">
        <v>884787</v>
      </c>
      <c r="D203" s="17">
        <v>65118</v>
      </c>
      <c r="E203" s="18">
        <v>6.9</v>
      </c>
      <c r="F203" s="18">
        <v>6.9</v>
      </c>
      <c r="G203" s="17">
        <v>12409993</v>
      </c>
      <c r="H203" s="17">
        <v>11398153</v>
      </c>
      <c r="I203" s="17">
        <v>1011840</v>
      </c>
      <c r="J203" s="18">
        <v>8.1999999999999993</v>
      </c>
      <c r="K203" s="17">
        <v>153214000</v>
      </c>
      <c r="L203" s="17">
        <v>139394000</v>
      </c>
      <c r="M203" s="17">
        <v>13820000</v>
      </c>
      <c r="N203" s="18">
        <v>9</v>
      </c>
    </row>
    <row r="204" spans="1:14" s="19" customFormat="1" ht="13.5">
      <c r="A204" s="20" t="s">
        <v>212</v>
      </c>
      <c r="B204" s="17">
        <v>952457</v>
      </c>
      <c r="C204" s="17">
        <v>887183</v>
      </c>
      <c r="D204" s="17">
        <v>65274</v>
      </c>
      <c r="E204" s="18">
        <v>6.9</v>
      </c>
      <c r="F204" s="18">
        <v>6.9</v>
      </c>
      <c r="G204" s="17">
        <v>12426745</v>
      </c>
      <c r="H204" s="17">
        <v>11416366</v>
      </c>
      <c r="I204" s="17">
        <v>1010379</v>
      </c>
      <c r="J204" s="18">
        <v>8.1</v>
      </c>
      <c r="K204" s="17">
        <v>153376000</v>
      </c>
      <c r="L204" s="17">
        <v>139639000</v>
      </c>
      <c r="M204" s="17">
        <v>13737000</v>
      </c>
      <c r="N204" s="18">
        <v>9</v>
      </c>
    </row>
    <row r="205" spans="1:14" s="19" customFormat="1" ht="13.5">
      <c r="A205" s="20" t="s">
        <v>213</v>
      </c>
      <c r="B205" s="17">
        <v>954774</v>
      </c>
      <c r="C205" s="17">
        <v>888960</v>
      </c>
      <c r="D205" s="17">
        <v>65814</v>
      </c>
      <c r="E205" s="18">
        <v>6.9</v>
      </c>
      <c r="F205" s="18">
        <v>6.9</v>
      </c>
      <c r="G205" s="17">
        <v>12444275</v>
      </c>
      <c r="H205" s="17">
        <v>11431447</v>
      </c>
      <c r="I205" s="17">
        <v>1012828</v>
      </c>
      <c r="J205" s="18">
        <v>8.1</v>
      </c>
      <c r="K205" s="17">
        <v>153543000</v>
      </c>
      <c r="L205" s="17">
        <v>139586000</v>
      </c>
      <c r="M205" s="17">
        <v>13957000</v>
      </c>
      <c r="N205" s="18">
        <v>9.1</v>
      </c>
    </row>
    <row r="206" spans="1:14" s="19" customFormat="1" ht="13.5">
      <c r="A206" s="20" t="s">
        <v>214</v>
      </c>
      <c r="B206" s="17">
        <v>957078</v>
      </c>
      <c r="C206" s="17">
        <v>890355</v>
      </c>
      <c r="D206" s="17">
        <v>66723</v>
      </c>
      <c r="E206" s="18">
        <v>7</v>
      </c>
      <c r="F206" s="18">
        <v>7</v>
      </c>
      <c r="G206" s="17">
        <v>12467134</v>
      </c>
      <c r="H206" s="17">
        <v>11445785</v>
      </c>
      <c r="I206" s="17">
        <v>1021349</v>
      </c>
      <c r="J206" s="18">
        <v>8.1999999999999993</v>
      </c>
      <c r="K206" s="17">
        <v>153479000</v>
      </c>
      <c r="L206" s="17">
        <v>139624000</v>
      </c>
      <c r="M206" s="17">
        <v>13855000</v>
      </c>
      <c r="N206" s="18">
        <v>9</v>
      </c>
    </row>
    <row r="207" spans="1:14" s="19" customFormat="1" ht="13.5">
      <c r="A207" s="20" t="s">
        <v>215</v>
      </c>
      <c r="B207" s="17">
        <v>959381</v>
      </c>
      <c r="C207" s="17">
        <v>891760</v>
      </c>
      <c r="D207" s="17">
        <v>67621</v>
      </c>
      <c r="E207" s="18">
        <v>7</v>
      </c>
      <c r="F207" s="18">
        <v>7</v>
      </c>
      <c r="G207" s="17">
        <v>12497108</v>
      </c>
      <c r="H207" s="17">
        <v>11463413</v>
      </c>
      <c r="I207" s="17">
        <v>1033695</v>
      </c>
      <c r="J207" s="18">
        <v>8.3000000000000007</v>
      </c>
      <c r="K207" s="17">
        <v>153346000</v>
      </c>
      <c r="L207" s="17">
        <v>139384000</v>
      </c>
      <c r="M207" s="17">
        <v>13962000</v>
      </c>
      <c r="N207" s="18">
        <v>9.1</v>
      </c>
    </row>
    <row r="208" spans="1:14" s="19" customFormat="1" ht="13.5">
      <c r="A208" s="20" t="s">
        <v>216</v>
      </c>
      <c r="B208" s="17">
        <v>961632</v>
      </c>
      <c r="C208" s="17">
        <v>893597</v>
      </c>
      <c r="D208" s="17">
        <v>68035</v>
      </c>
      <c r="E208" s="18">
        <v>7.1</v>
      </c>
      <c r="F208" s="18">
        <v>7.1</v>
      </c>
      <c r="G208" s="17">
        <v>12534220</v>
      </c>
      <c r="H208" s="17">
        <v>11487969</v>
      </c>
      <c r="I208" s="17">
        <v>1046251</v>
      </c>
      <c r="J208" s="18">
        <v>8.3000000000000007</v>
      </c>
      <c r="K208" s="17">
        <v>153288000</v>
      </c>
      <c r="L208" s="17">
        <v>139524000</v>
      </c>
      <c r="M208" s="17">
        <v>13763000</v>
      </c>
      <c r="N208" s="18">
        <v>9</v>
      </c>
    </row>
    <row r="209" spans="1:14" s="19" customFormat="1" ht="13.5">
      <c r="A209" s="20" t="s">
        <v>217</v>
      </c>
      <c r="B209" s="17">
        <v>963880</v>
      </c>
      <c r="C209" s="17">
        <v>896201</v>
      </c>
      <c r="D209" s="17">
        <v>67679</v>
      </c>
      <c r="E209" s="18">
        <v>7</v>
      </c>
      <c r="F209" s="18">
        <v>7</v>
      </c>
      <c r="G209" s="17">
        <v>12546014</v>
      </c>
      <c r="H209" s="17">
        <v>11519770</v>
      </c>
      <c r="I209" s="17">
        <v>1026244</v>
      </c>
      <c r="J209" s="18">
        <v>8.1999999999999993</v>
      </c>
      <c r="K209" s="17">
        <v>153760000</v>
      </c>
      <c r="L209" s="17">
        <v>139942000</v>
      </c>
      <c r="M209" s="17">
        <v>13818000</v>
      </c>
      <c r="N209" s="18">
        <v>9</v>
      </c>
    </row>
    <row r="210" spans="1:14" s="19" customFormat="1" ht="13.5">
      <c r="A210" s="20" t="s">
        <v>218</v>
      </c>
      <c r="B210" s="17">
        <v>966133</v>
      </c>
      <c r="C210" s="17">
        <v>899616</v>
      </c>
      <c r="D210" s="17">
        <v>66517</v>
      </c>
      <c r="E210" s="18">
        <v>6.9</v>
      </c>
      <c r="F210" s="18">
        <v>6.9</v>
      </c>
      <c r="G210" s="17">
        <v>12559256</v>
      </c>
      <c r="H210" s="17">
        <v>11556548</v>
      </c>
      <c r="I210" s="17">
        <v>1002708</v>
      </c>
      <c r="J210" s="18">
        <v>8</v>
      </c>
      <c r="K210" s="17">
        <v>154131000</v>
      </c>
      <c r="L210" s="17">
        <v>140183000</v>
      </c>
      <c r="M210" s="17">
        <v>13948000</v>
      </c>
      <c r="N210" s="18">
        <v>9</v>
      </c>
    </row>
    <row r="211" spans="1:14" s="19" customFormat="1" ht="13.5">
      <c r="A211" s="20" t="s">
        <v>219</v>
      </c>
      <c r="B211" s="17">
        <v>968342</v>
      </c>
      <c r="C211" s="17">
        <v>903606</v>
      </c>
      <c r="D211" s="17">
        <v>64736</v>
      </c>
      <c r="E211" s="18">
        <v>6.7</v>
      </c>
      <c r="F211" s="18">
        <v>6.7</v>
      </c>
      <c r="G211" s="17">
        <v>12570673</v>
      </c>
      <c r="H211" s="17">
        <v>11594803</v>
      </c>
      <c r="I211" s="17">
        <v>975870</v>
      </c>
      <c r="J211" s="18">
        <v>7.8</v>
      </c>
      <c r="K211" s="17">
        <v>153961000</v>
      </c>
      <c r="L211" s="17">
        <v>140368000</v>
      </c>
      <c r="M211" s="17">
        <v>13594000</v>
      </c>
      <c r="N211" s="18">
        <v>8.8000000000000007</v>
      </c>
    </row>
    <row r="212" spans="1:14" s="19" customFormat="1" ht="13.5">
      <c r="A212" s="20" t="s">
        <v>220</v>
      </c>
      <c r="B212" s="17">
        <v>970280</v>
      </c>
      <c r="C212" s="17">
        <v>907694</v>
      </c>
      <c r="D212" s="17">
        <v>62586</v>
      </c>
      <c r="E212" s="18">
        <v>6.5</v>
      </c>
      <c r="F212" s="18">
        <v>6.5</v>
      </c>
      <c r="G212" s="17">
        <v>12576962</v>
      </c>
      <c r="H212" s="17">
        <v>11630243</v>
      </c>
      <c r="I212" s="17">
        <v>946719</v>
      </c>
      <c r="J212" s="18">
        <v>7.5</v>
      </c>
      <c r="K212" s="17">
        <v>154128000</v>
      </c>
      <c r="L212" s="17">
        <v>140826000</v>
      </c>
      <c r="M212" s="17">
        <v>13302000</v>
      </c>
      <c r="N212" s="18">
        <v>8.6</v>
      </c>
    </row>
    <row r="213" spans="1:14" s="19" customFormat="1" ht="13.5">
      <c r="A213" s="20" t="s">
        <v>221</v>
      </c>
      <c r="B213" s="17">
        <v>971797</v>
      </c>
      <c r="C213" s="17">
        <v>911380</v>
      </c>
      <c r="D213" s="17">
        <v>60417</v>
      </c>
      <c r="E213" s="18">
        <v>6.2</v>
      </c>
      <c r="F213" s="18">
        <v>6.2</v>
      </c>
      <c r="G213" s="17">
        <v>12576704</v>
      </c>
      <c r="H213" s="17">
        <v>11659891</v>
      </c>
      <c r="I213" s="17">
        <v>916813</v>
      </c>
      <c r="J213" s="18">
        <v>7.3</v>
      </c>
      <c r="K213" s="17">
        <v>153995000</v>
      </c>
      <c r="L213" s="17">
        <v>140902000</v>
      </c>
      <c r="M213" s="17">
        <v>13093000</v>
      </c>
      <c r="N213" s="18">
        <v>8.5</v>
      </c>
    </row>
    <row r="214" spans="1:14" s="19" customFormat="1" ht="13.5">
      <c r="A214" s="20" t="s">
        <v>222</v>
      </c>
      <c r="B214" s="17">
        <v>973093</v>
      </c>
      <c r="C214" s="17">
        <v>914512</v>
      </c>
      <c r="D214" s="17">
        <v>58581</v>
      </c>
      <c r="E214" s="18">
        <v>6</v>
      </c>
      <c r="F214" s="18">
        <v>6</v>
      </c>
      <c r="G214" s="17">
        <v>12571937</v>
      </c>
      <c r="H214" s="17">
        <v>11683759</v>
      </c>
      <c r="I214" s="17">
        <v>888178</v>
      </c>
      <c r="J214" s="18">
        <v>7.1</v>
      </c>
      <c r="K214" s="17">
        <v>154381000</v>
      </c>
      <c r="L214" s="17">
        <v>141584000</v>
      </c>
      <c r="M214" s="17">
        <v>12797000</v>
      </c>
      <c r="N214" s="18">
        <v>8.3000000000000007</v>
      </c>
    </row>
    <row r="215" spans="1:14" s="19" customFormat="1" ht="13.5">
      <c r="A215" s="20" t="s">
        <v>223</v>
      </c>
      <c r="B215" s="17">
        <v>974569</v>
      </c>
      <c r="C215" s="17">
        <v>917229</v>
      </c>
      <c r="D215" s="17">
        <v>57340</v>
      </c>
      <c r="E215" s="18">
        <v>5.9</v>
      </c>
      <c r="F215" s="18">
        <v>5.9</v>
      </c>
      <c r="G215" s="17">
        <v>12581835</v>
      </c>
      <c r="H215" s="17">
        <v>11704383</v>
      </c>
      <c r="I215" s="17">
        <v>877452</v>
      </c>
      <c r="J215" s="18">
        <v>7</v>
      </c>
      <c r="K215" s="17">
        <v>154671000</v>
      </c>
      <c r="L215" s="17">
        <v>141858000</v>
      </c>
      <c r="M215" s="17">
        <v>12813000</v>
      </c>
      <c r="N215" s="18">
        <v>8.3000000000000007</v>
      </c>
    </row>
    <row r="216" spans="1:14" s="19" customFormat="1" ht="13.5">
      <c r="A216" s="20" t="s">
        <v>224</v>
      </c>
      <c r="B216" s="17">
        <v>976308</v>
      </c>
      <c r="C216" s="17">
        <v>919506</v>
      </c>
      <c r="D216" s="17">
        <v>56802</v>
      </c>
      <c r="E216" s="18">
        <v>5.8</v>
      </c>
      <c r="F216" s="18">
        <v>5.8</v>
      </c>
      <c r="G216" s="17">
        <v>12563758</v>
      </c>
      <c r="H216" s="17">
        <v>11722322</v>
      </c>
      <c r="I216" s="17">
        <v>841436</v>
      </c>
      <c r="J216" s="18">
        <v>6.7</v>
      </c>
      <c r="K216" s="17">
        <v>154749000</v>
      </c>
      <c r="L216" s="17">
        <v>142036000</v>
      </c>
      <c r="M216" s="17">
        <v>12713000</v>
      </c>
      <c r="N216" s="18">
        <v>8.1999999999999993</v>
      </c>
    </row>
    <row r="217" spans="1:14" s="19" customFormat="1" ht="13.5">
      <c r="A217" s="20" t="s">
        <v>225</v>
      </c>
      <c r="B217" s="17">
        <v>978106</v>
      </c>
      <c r="C217" s="17">
        <v>921394</v>
      </c>
      <c r="D217" s="17">
        <v>56712</v>
      </c>
      <c r="E217" s="18">
        <v>5.8</v>
      </c>
      <c r="F217" s="18">
        <v>5.8</v>
      </c>
      <c r="G217" s="17">
        <v>12588954</v>
      </c>
      <c r="H217" s="17">
        <v>11737849</v>
      </c>
      <c r="I217" s="17">
        <v>851105</v>
      </c>
      <c r="J217" s="18">
        <v>6.8</v>
      </c>
      <c r="K217" s="17">
        <v>154545000</v>
      </c>
      <c r="L217" s="17">
        <v>141899000</v>
      </c>
      <c r="M217" s="17">
        <v>12646000</v>
      </c>
      <c r="N217" s="18">
        <v>8.1999999999999993</v>
      </c>
    </row>
    <row r="218" spans="1:14" s="19" customFormat="1" ht="13.5">
      <c r="A218" s="20" t="s">
        <v>226</v>
      </c>
      <c r="B218" s="17">
        <v>980034</v>
      </c>
      <c r="C218" s="17">
        <v>923338</v>
      </c>
      <c r="D218" s="17">
        <v>56696</v>
      </c>
      <c r="E218" s="18">
        <v>5.8</v>
      </c>
      <c r="F218" s="18">
        <v>5.8</v>
      </c>
      <c r="G218" s="17">
        <v>12611625</v>
      </c>
      <c r="H218" s="17">
        <v>11754758</v>
      </c>
      <c r="I218" s="17">
        <v>856867</v>
      </c>
      <c r="J218" s="18">
        <v>6.8</v>
      </c>
      <c r="K218" s="17">
        <v>154866000</v>
      </c>
      <c r="L218" s="17">
        <v>142206000</v>
      </c>
      <c r="M218" s="17">
        <v>12660000</v>
      </c>
      <c r="N218" s="18">
        <v>8.1999999999999993</v>
      </c>
    </row>
    <row r="219" spans="1:14" s="19" customFormat="1" ht="13.5">
      <c r="A219" s="20" t="s">
        <v>227</v>
      </c>
      <c r="B219" s="17">
        <v>982340</v>
      </c>
      <c r="C219" s="17">
        <v>925866</v>
      </c>
      <c r="D219" s="17">
        <v>56474</v>
      </c>
      <c r="E219" s="18">
        <v>5.7</v>
      </c>
      <c r="F219" s="18">
        <v>5.8</v>
      </c>
      <c r="G219" s="17">
        <v>12632078</v>
      </c>
      <c r="H219" s="17">
        <v>11776105</v>
      </c>
      <c r="I219" s="17">
        <v>855973</v>
      </c>
      <c r="J219" s="18">
        <v>6.8</v>
      </c>
      <c r="K219" s="17">
        <v>155083000</v>
      </c>
      <c r="L219" s="17">
        <v>142391000</v>
      </c>
      <c r="M219" s="17">
        <v>12692000</v>
      </c>
      <c r="N219" s="18">
        <v>8.1999999999999993</v>
      </c>
    </row>
    <row r="220" spans="1:14" s="19" customFormat="1" ht="13.5">
      <c r="A220" s="20" t="s">
        <v>228</v>
      </c>
      <c r="B220" s="17">
        <v>985100</v>
      </c>
      <c r="C220" s="17">
        <v>929226</v>
      </c>
      <c r="D220" s="17">
        <v>55874</v>
      </c>
      <c r="E220" s="18">
        <v>5.7</v>
      </c>
      <c r="F220" s="18">
        <v>5.7</v>
      </c>
      <c r="G220" s="17">
        <v>12649825</v>
      </c>
      <c r="H220" s="17">
        <v>11802014</v>
      </c>
      <c r="I220" s="17">
        <v>847811</v>
      </c>
      <c r="J220" s="18">
        <v>6.7</v>
      </c>
      <c r="K220" s="17">
        <v>154948000</v>
      </c>
      <c r="L220" s="17">
        <v>142292000</v>
      </c>
      <c r="M220" s="17">
        <v>12656000</v>
      </c>
      <c r="N220" s="18">
        <v>8.1999999999999993</v>
      </c>
    </row>
    <row r="221" spans="1:14" s="19" customFormat="1" ht="13.5">
      <c r="A221" s="20" t="s">
        <v>229</v>
      </c>
      <c r="B221" s="17">
        <v>988278</v>
      </c>
      <c r="C221" s="17">
        <v>933248</v>
      </c>
      <c r="D221" s="17">
        <v>55030</v>
      </c>
      <c r="E221" s="18">
        <v>5.6</v>
      </c>
      <c r="F221" s="18">
        <v>5.6</v>
      </c>
      <c r="G221" s="17">
        <v>12666216</v>
      </c>
      <c r="H221" s="17">
        <v>11830108</v>
      </c>
      <c r="I221" s="17">
        <v>836108</v>
      </c>
      <c r="J221" s="18">
        <v>6.6</v>
      </c>
      <c r="K221" s="17">
        <v>154763000</v>
      </c>
      <c r="L221" s="17">
        <v>142291000</v>
      </c>
      <c r="M221" s="17">
        <v>12471000</v>
      </c>
      <c r="N221" s="18">
        <v>8.1</v>
      </c>
    </row>
    <row r="222" spans="1:14" s="19" customFormat="1" ht="13.5">
      <c r="A222" s="20" t="s">
        <v>230</v>
      </c>
      <c r="B222" s="17">
        <v>991698</v>
      </c>
      <c r="C222" s="17">
        <v>937472</v>
      </c>
      <c r="D222" s="17">
        <v>54226</v>
      </c>
      <c r="E222" s="18">
        <v>5.5</v>
      </c>
      <c r="F222" s="18">
        <v>5.5</v>
      </c>
      <c r="G222" s="17">
        <v>12683588</v>
      </c>
      <c r="H222" s="17">
        <v>11857386</v>
      </c>
      <c r="I222" s="17">
        <v>826202</v>
      </c>
      <c r="J222" s="18">
        <v>6.5</v>
      </c>
      <c r="K222" s="17">
        <v>155160000</v>
      </c>
      <c r="L222" s="17">
        <v>143044000</v>
      </c>
      <c r="M222" s="17">
        <v>12115000</v>
      </c>
      <c r="N222" s="18">
        <v>7.8</v>
      </c>
    </row>
    <row r="223" spans="1:14" s="19" customFormat="1" ht="13.5">
      <c r="A223" s="20" t="s">
        <v>231</v>
      </c>
      <c r="B223" s="17">
        <v>995032</v>
      </c>
      <c r="C223" s="17">
        <v>941332</v>
      </c>
      <c r="D223" s="17">
        <v>53700</v>
      </c>
      <c r="E223" s="18">
        <v>5.4</v>
      </c>
      <c r="F223" s="18">
        <v>5.4</v>
      </c>
      <c r="G223" s="17">
        <v>12700534</v>
      </c>
      <c r="H223" s="17">
        <v>11879763</v>
      </c>
      <c r="I223" s="17">
        <v>820771</v>
      </c>
      <c r="J223" s="18">
        <v>6.5</v>
      </c>
      <c r="K223" s="17">
        <v>155554000</v>
      </c>
      <c r="L223" s="17">
        <v>143431000</v>
      </c>
      <c r="M223" s="17">
        <v>12124000</v>
      </c>
      <c r="N223" s="18">
        <v>7.8</v>
      </c>
    </row>
    <row r="224" spans="1:14" s="19" customFormat="1" ht="13.5">
      <c r="A224" s="20" t="s">
        <v>232</v>
      </c>
      <c r="B224" s="17">
        <v>998060</v>
      </c>
      <c r="C224" s="17">
        <v>944454</v>
      </c>
      <c r="D224" s="17">
        <v>53606</v>
      </c>
      <c r="E224" s="18">
        <v>5.4</v>
      </c>
      <c r="F224" s="18">
        <v>5.4</v>
      </c>
      <c r="G224" s="17">
        <v>12716045</v>
      </c>
      <c r="H224" s="17">
        <v>11895325</v>
      </c>
      <c r="I224" s="17">
        <v>820720</v>
      </c>
      <c r="J224" s="18">
        <v>6.5</v>
      </c>
      <c r="K224" s="17">
        <v>155338000</v>
      </c>
      <c r="L224" s="17">
        <v>143333000</v>
      </c>
      <c r="M224" s="17">
        <v>12005000</v>
      </c>
      <c r="N224" s="18">
        <v>7.7</v>
      </c>
    </row>
    <row r="225" spans="1:14" s="19" customFormat="1" ht="13.5">
      <c r="A225" s="20" t="s">
        <v>233</v>
      </c>
      <c r="B225" s="17">
        <v>1000784</v>
      </c>
      <c r="C225" s="17">
        <v>946895</v>
      </c>
      <c r="D225" s="17">
        <v>53889</v>
      </c>
      <c r="E225" s="18">
        <v>5.4</v>
      </c>
      <c r="F225" s="18">
        <v>5.4</v>
      </c>
      <c r="G225" s="17">
        <v>12730458</v>
      </c>
      <c r="H225" s="17">
        <v>11905455</v>
      </c>
      <c r="I225" s="17">
        <v>825003</v>
      </c>
      <c r="J225" s="18">
        <v>6.5</v>
      </c>
      <c r="K225" s="17">
        <v>155628000</v>
      </c>
      <c r="L225" s="17">
        <v>143330000</v>
      </c>
      <c r="M225" s="17">
        <v>12298000</v>
      </c>
      <c r="N225" s="18">
        <v>7.9</v>
      </c>
    </row>
    <row r="226" spans="1:14" s="19" customFormat="1" ht="13.5">
      <c r="A226" s="20" t="s">
        <v>234</v>
      </c>
      <c r="B226" s="17">
        <v>1003269</v>
      </c>
      <c r="C226" s="17">
        <v>948912</v>
      </c>
      <c r="D226" s="17">
        <v>54357</v>
      </c>
      <c r="E226" s="18">
        <v>5.4</v>
      </c>
      <c r="F226" s="18">
        <v>5.4</v>
      </c>
      <c r="G226" s="17">
        <v>12743658</v>
      </c>
      <c r="H226" s="17">
        <v>11912520</v>
      </c>
      <c r="I226" s="17">
        <v>831138</v>
      </c>
      <c r="J226" s="18">
        <v>6.5</v>
      </c>
      <c r="K226" s="17">
        <v>155763000</v>
      </c>
      <c r="L226" s="17">
        <v>143292000</v>
      </c>
      <c r="M226" s="17">
        <v>12471000</v>
      </c>
      <c r="N226" s="18">
        <v>8</v>
      </c>
    </row>
    <row r="227" spans="1:14" s="19" customFormat="1" ht="13.5">
      <c r="A227" s="20" t="s">
        <v>235</v>
      </c>
      <c r="B227" s="17">
        <v>1005732</v>
      </c>
      <c r="C227" s="17">
        <v>950959</v>
      </c>
      <c r="D227" s="17">
        <v>54773</v>
      </c>
      <c r="E227" s="18">
        <v>5.4</v>
      </c>
      <c r="F227" s="18">
        <v>5.4</v>
      </c>
      <c r="G227" s="17">
        <v>12757010</v>
      </c>
      <c r="H227" s="17">
        <v>11921233</v>
      </c>
      <c r="I227" s="17">
        <v>835777</v>
      </c>
      <c r="J227" s="18">
        <v>6.6</v>
      </c>
      <c r="K227" s="17">
        <v>155312000</v>
      </c>
      <c r="L227" s="17">
        <v>143362000</v>
      </c>
      <c r="M227" s="17">
        <v>11950000</v>
      </c>
      <c r="N227" s="18">
        <v>7.7</v>
      </c>
    </row>
    <row r="228" spans="1:14" s="19" customFormat="1" ht="13.5">
      <c r="A228" s="20" t="s">
        <v>236</v>
      </c>
      <c r="B228" s="17">
        <v>1008387</v>
      </c>
      <c r="C228" s="17">
        <v>953476</v>
      </c>
      <c r="D228" s="17">
        <v>54911</v>
      </c>
      <c r="E228" s="18">
        <v>5.4</v>
      </c>
      <c r="F228" s="18">
        <v>5.4</v>
      </c>
      <c r="G228" s="17">
        <v>12772688</v>
      </c>
      <c r="H228" s="17">
        <v>11936855</v>
      </c>
      <c r="I228" s="17">
        <v>835833</v>
      </c>
      <c r="J228" s="18">
        <v>6.5</v>
      </c>
      <c r="K228" s="17">
        <v>155005000</v>
      </c>
      <c r="L228" s="17">
        <v>143316000</v>
      </c>
      <c r="M228" s="17">
        <v>11689000</v>
      </c>
      <c r="N228" s="18">
        <v>7.5</v>
      </c>
    </row>
    <row r="229" spans="1:14" s="19" customFormat="1" ht="13.5">
      <c r="A229" s="20" t="s">
        <v>237</v>
      </c>
      <c r="B229" s="17">
        <v>1011435</v>
      </c>
      <c r="C229" s="17">
        <v>956696</v>
      </c>
      <c r="D229" s="17">
        <v>54739</v>
      </c>
      <c r="E229" s="18">
        <v>5.4</v>
      </c>
      <c r="F229" s="18">
        <v>5.4</v>
      </c>
      <c r="G229" s="17">
        <v>12793456</v>
      </c>
      <c r="H229" s="17">
        <v>11962083</v>
      </c>
      <c r="I229" s="17">
        <v>831373</v>
      </c>
      <c r="J229" s="18">
        <v>6.5</v>
      </c>
      <c r="K229" s="17">
        <v>155394000</v>
      </c>
      <c r="L229" s="17">
        <v>143635000</v>
      </c>
      <c r="M229" s="17">
        <v>11760000</v>
      </c>
      <c r="N229" s="18">
        <v>7.6</v>
      </c>
    </row>
    <row r="230" spans="1:14" s="19" customFormat="1" ht="13.5">
      <c r="A230" s="20" t="s">
        <v>238</v>
      </c>
      <c r="B230" s="17">
        <v>1014570</v>
      </c>
      <c r="C230" s="17">
        <v>960135</v>
      </c>
      <c r="D230" s="17">
        <v>54435</v>
      </c>
      <c r="E230" s="18">
        <v>5.4</v>
      </c>
      <c r="F230" s="18">
        <v>5.4</v>
      </c>
      <c r="G230" s="17">
        <v>12816378</v>
      </c>
      <c r="H230" s="17">
        <v>11991479</v>
      </c>
      <c r="I230" s="17">
        <v>824899</v>
      </c>
      <c r="J230" s="18">
        <v>6.4</v>
      </c>
      <c r="K230" s="17">
        <v>155536000</v>
      </c>
      <c r="L230" s="17">
        <v>143882000</v>
      </c>
      <c r="M230" s="17">
        <v>11654000</v>
      </c>
      <c r="N230" s="18">
        <v>7.5</v>
      </c>
    </row>
    <row r="231" spans="1:14" s="19" customFormat="1" ht="13.5">
      <c r="A231" s="20" t="s">
        <v>239</v>
      </c>
      <c r="B231" s="17">
        <v>1017440</v>
      </c>
      <c r="C231" s="17">
        <v>963292</v>
      </c>
      <c r="D231" s="17">
        <v>54148</v>
      </c>
      <c r="E231" s="18">
        <v>5.3</v>
      </c>
      <c r="F231" s="18">
        <v>5.3</v>
      </c>
      <c r="G231" s="17">
        <v>12837490</v>
      </c>
      <c r="H231" s="17">
        <v>12018765</v>
      </c>
      <c r="I231" s="17">
        <v>818725</v>
      </c>
      <c r="J231" s="18">
        <v>6.4</v>
      </c>
      <c r="K231" s="17">
        <v>155749000</v>
      </c>
      <c r="L231" s="17">
        <v>143999000</v>
      </c>
      <c r="M231" s="17">
        <v>11751000</v>
      </c>
      <c r="N231" s="18">
        <v>7.5</v>
      </c>
    </row>
    <row r="232" spans="1:14" s="19" customFormat="1" ht="13.5">
      <c r="A232" s="20" t="s">
        <v>240</v>
      </c>
      <c r="B232" s="17">
        <v>1019908</v>
      </c>
      <c r="C232" s="17">
        <v>966031</v>
      </c>
      <c r="D232" s="17">
        <v>53877</v>
      </c>
      <c r="E232" s="18">
        <v>5.3</v>
      </c>
      <c r="F232" s="18">
        <v>5.3</v>
      </c>
      <c r="G232" s="17">
        <v>12855277</v>
      </c>
      <c r="H232" s="17">
        <v>12041788</v>
      </c>
      <c r="I232" s="17">
        <v>813489</v>
      </c>
      <c r="J232" s="18">
        <v>6.3</v>
      </c>
      <c r="K232" s="17">
        <v>155599000</v>
      </c>
      <c r="L232" s="17">
        <v>144264000</v>
      </c>
      <c r="M232" s="17">
        <v>11335000</v>
      </c>
      <c r="N232" s="18">
        <v>7.3</v>
      </c>
    </row>
    <row r="233" spans="1:14" s="19" customFormat="1" ht="13.5">
      <c r="A233" s="20" t="s">
        <v>241</v>
      </c>
      <c r="B233" s="17">
        <v>1021871</v>
      </c>
      <c r="C233" s="17">
        <v>968537</v>
      </c>
      <c r="D233" s="17">
        <v>53334</v>
      </c>
      <c r="E233" s="18">
        <v>5.2</v>
      </c>
      <c r="F233" s="18">
        <v>5.2</v>
      </c>
      <c r="G233" s="17">
        <v>12867238</v>
      </c>
      <c r="H233" s="17">
        <v>12061310</v>
      </c>
      <c r="I233" s="17">
        <v>805928</v>
      </c>
      <c r="J233" s="18">
        <v>6.3</v>
      </c>
      <c r="K233" s="17">
        <v>155605000</v>
      </c>
      <c r="L233" s="17">
        <v>144326000</v>
      </c>
      <c r="M233" s="17">
        <v>11279000</v>
      </c>
      <c r="N233" s="18">
        <v>7.2</v>
      </c>
    </row>
    <row r="234" spans="1:14" s="19" customFormat="1" ht="13.5">
      <c r="A234" s="20" t="s">
        <v>242</v>
      </c>
      <c r="B234" s="17">
        <v>1023504</v>
      </c>
      <c r="C234" s="17">
        <v>971115</v>
      </c>
      <c r="D234" s="17">
        <v>52389</v>
      </c>
      <c r="E234" s="18">
        <v>5.0999999999999996</v>
      </c>
      <c r="F234" s="18">
        <v>5.0999999999999996</v>
      </c>
      <c r="G234" s="17">
        <v>12873858</v>
      </c>
      <c r="H234" s="17">
        <v>12079341</v>
      </c>
      <c r="I234" s="17">
        <v>794517</v>
      </c>
      <c r="J234" s="18">
        <v>6.2</v>
      </c>
      <c r="K234" s="17">
        <v>155687000</v>
      </c>
      <c r="L234" s="17">
        <v>144418000</v>
      </c>
      <c r="M234" s="17">
        <v>11270000</v>
      </c>
      <c r="N234" s="18">
        <v>7.2</v>
      </c>
    </row>
    <row r="235" spans="1:14" s="19" customFormat="1" ht="13.5">
      <c r="A235" s="20" t="s">
        <v>243</v>
      </c>
      <c r="B235" s="17">
        <v>1025467</v>
      </c>
      <c r="C235" s="17">
        <v>974214</v>
      </c>
      <c r="D235" s="17">
        <v>51253</v>
      </c>
      <c r="E235" s="18">
        <v>5</v>
      </c>
      <c r="F235" s="18">
        <v>5</v>
      </c>
      <c r="G235" s="17">
        <v>12880739</v>
      </c>
      <c r="H235" s="17">
        <v>12099121</v>
      </c>
      <c r="I235" s="17">
        <v>781618</v>
      </c>
      <c r="J235" s="18">
        <v>6.1</v>
      </c>
      <c r="K235" s="17">
        <v>154673000</v>
      </c>
      <c r="L235" s="17">
        <v>143537000</v>
      </c>
      <c r="M235" s="17">
        <v>11136000</v>
      </c>
      <c r="N235" s="18">
        <v>7.2</v>
      </c>
    </row>
    <row r="236" spans="1:14" s="19" customFormat="1" ht="13.5">
      <c r="A236" s="20" t="s">
        <v>244</v>
      </c>
      <c r="B236" s="17">
        <v>1028093</v>
      </c>
      <c r="C236" s="17">
        <v>978043</v>
      </c>
      <c r="D236" s="17">
        <v>50050</v>
      </c>
      <c r="E236" s="18">
        <v>4.9000000000000004</v>
      </c>
      <c r="F236" s="18">
        <v>4.9000000000000004</v>
      </c>
      <c r="G236" s="17">
        <v>12892128</v>
      </c>
      <c r="H236" s="17">
        <v>12124031</v>
      </c>
      <c r="I236" s="17">
        <v>768097</v>
      </c>
      <c r="J236" s="18">
        <v>6</v>
      </c>
      <c r="K236" s="17">
        <v>155265000</v>
      </c>
      <c r="L236" s="17">
        <v>144479000</v>
      </c>
      <c r="M236" s="17">
        <v>10787000</v>
      </c>
      <c r="N236" s="18">
        <v>6.9</v>
      </c>
    </row>
    <row r="237" spans="1:14" s="19" customFormat="1" ht="13.5">
      <c r="A237" s="20" t="s">
        <v>245</v>
      </c>
      <c r="B237" s="17">
        <v>1031217</v>
      </c>
      <c r="C237" s="17">
        <v>982335</v>
      </c>
      <c r="D237" s="17">
        <v>48882</v>
      </c>
      <c r="E237" s="18">
        <v>4.7</v>
      </c>
      <c r="F237" s="18">
        <v>4.7</v>
      </c>
      <c r="G237" s="17">
        <v>12907972</v>
      </c>
      <c r="H237" s="17">
        <v>12154284</v>
      </c>
      <c r="I237" s="17">
        <v>753688</v>
      </c>
      <c r="J237" s="18">
        <v>5.8</v>
      </c>
      <c r="K237" s="17">
        <v>155182000</v>
      </c>
      <c r="L237" s="17">
        <v>144778000</v>
      </c>
      <c r="M237" s="17">
        <v>10404000</v>
      </c>
      <c r="N237" s="18">
        <v>6.7</v>
      </c>
    </row>
    <row r="238" spans="1:14" s="19" customFormat="1" ht="13.5">
      <c r="A238" s="20" t="s">
        <v>246</v>
      </c>
      <c r="B238" s="17">
        <v>1034474</v>
      </c>
      <c r="C238" s="17">
        <v>986687</v>
      </c>
      <c r="D238" s="17">
        <v>47787</v>
      </c>
      <c r="E238" s="18">
        <v>4.5999999999999996</v>
      </c>
      <c r="F238" s="18">
        <v>4.5999999999999996</v>
      </c>
      <c r="G238" s="17">
        <v>12926206</v>
      </c>
      <c r="H238" s="17">
        <v>12188294</v>
      </c>
      <c r="I238" s="17">
        <v>737912</v>
      </c>
      <c r="J238" s="18">
        <v>5.7</v>
      </c>
      <c r="K238" s="17">
        <v>155352000</v>
      </c>
      <c r="L238" s="17">
        <v>145150000</v>
      </c>
      <c r="M238" s="17">
        <v>10202000</v>
      </c>
      <c r="N238" s="18">
        <v>6.6</v>
      </c>
    </row>
    <row r="239" spans="1:14" s="19" customFormat="1" ht="13.5">
      <c r="A239" s="20" t="s">
        <v>247</v>
      </c>
      <c r="B239" s="17">
        <v>1037559</v>
      </c>
      <c r="C239" s="17">
        <v>990725</v>
      </c>
      <c r="D239" s="17">
        <v>46834</v>
      </c>
      <c r="E239" s="18">
        <v>4.5</v>
      </c>
      <c r="F239" s="18">
        <v>4.5</v>
      </c>
      <c r="G239" s="17">
        <v>12944743</v>
      </c>
      <c r="H239" s="17">
        <v>12223189</v>
      </c>
      <c r="I239" s="17">
        <v>721554</v>
      </c>
      <c r="J239" s="18">
        <v>5.6</v>
      </c>
      <c r="K239" s="17">
        <v>155483000</v>
      </c>
      <c r="L239" s="17">
        <v>145134000</v>
      </c>
      <c r="M239" s="17">
        <v>10349000</v>
      </c>
      <c r="N239" s="18">
        <v>6.7</v>
      </c>
    </row>
    <row r="240" spans="1:14" s="19" customFormat="1" ht="13.5">
      <c r="A240" s="20" t="s">
        <v>248</v>
      </c>
      <c r="B240" s="17">
        <v>1040288</v>
      </c>
      <c r="C240" s="17">
        <v>994097</v>
      </c>
      <c r="D240" s="17">
        <v>46191</v>
      </c>
      <c r="E240" s="18">
        <v>4.4000000000000004</v>
      </c>
      <c r="F240" s="18">
        <v>4.4000000000000004</v>
      </c>
      <c r="G240" s="17">
        <v>12962485</v>
      </c>
      <c r="H240" s="17">
        <v>12254958</v>
      </c>
      <c r="I240" s="17">
        <v>707527</v>
      </c>
      <c r="J240" s="18">
        <v>5.5</v>
      </c>
      <c r="K240" s="17">
        <v>156028000</v>
      </c>
      <c r="L240" s="17">
        <v>145648000</v>
      </c>
      <c r="M240" s="17">
        <v>10380000</v>
      </c>
      <c r="N240" s="18">
        <v>6.7</v>
      </c>
    </row>
    <row r="241" spans="1:14" s="19" customFormat="1" ht="13.5">
      <c r="A241" s="20" t="s">
        <v>249</v>
      </c>
      <c r="B241" s="17">
        <v>1042500</v>
      </c>
      <c r="C241" s="17">
        <v>996626</v>
      </c>
      <c r="D241" s="17">
        <v>45874</v>
      </c>
      <c r="E241" s="18">
        <v>4.4000000000000004</v>
      </c>
      <c r="F241" s="18">
        <v>4.4000000000000004</v>
      </c>
      <c r="G241" s="17">
        <v>12977478</v>
      </c>
      <c r="H241" s="17">
        <v>12280595</v>
      </c>
      <c r="I241" s="17">
        <v>696883</v>
      </c>
      <c r="J241" s="18">
        <v>5.4</v>
      </c>
      <c r="K241" s="17">
        <v>155369000</v>
      </c>
      <c r="L241" s="17">
        <v>145667000</v>
      </c>
      <c r="M241" s="17">
        <v>9702000</v>
      </c>
      <c r="N241" s="18">
        <v>6.2</v>
      </c>
    </row>
    <row r="242" spans="1:14" s="19" customFormat="1" ht="13.5">
      <c r="A242" s="20" t="s">
        <v>250</v>
      </c>
      <c r="B242" s="17">
        <v>1044285</v>
      </c>
      <c r="C242" s="17">
        <v>998614</v>
      </c>
      <c r="D242" s="17">
        <v>45671</v>
      </c>
      <c r="E242" s="18">
        <v>4.4000000000000004</v>
      </c>
      <c r="F242" s="18">
        <v>4.4000000000000004</v>
      </c>
      <c r="G242" s="17">
        <v>12990622</v>
      </c>
      <c r="H242" s="17">
        <v>12302615</v>
      </c>
      <c r="I242" s="17">
        <v>688007</v>
      </c>
      <c r="J242" s="18">
        <v>5.3</v>
      </c>
      <c r="K242" s="17">
        <v>155684000</v>
      </c>
      <c r="L242" s="17">
        <v>145825000</v>
      </c>
      <c r="M242" s="17">
        <v>9859000</v>
      </c>
      <c r="N242" s="18">
        <v>6.3</v>
      </c>
    </row>
    <row r="243" spans="1:14" s="19" customFormat="1" ht="13.5">
      <c r="A243" s="20" t="s">
        <v>251</v>
      </c>
      <c r="B243" s="17">
        <v>1045991</v>
      </c>
      <c r="C243" s="17">
        <v>1000545</v>
      </c>
      <c r="D243" s="17">
        <v>45446</v>
      </c>
      <c r="E243" s="18">
        <v>4.3</v>
      </c>
      <c r="F243" s="18">
        <v>4.3</v>
      </c>
      <c r="G243" s="17">
        <v>13005331</v>
      </c>
      <c r="H243" s="17">
        <v>12325395</v>
      </c>
      <c r="I243" s="17">
        <v>679936</v>
      </c>
      <c r="J243" s="18">
        <v>5.2</v>
      </c>
      <c r="K243" s="17">
        <v>155707000</v>
      </c>
      <c r="L243" s="17">
        <v>146247000</v>
      </c>
      <c r="M243" s="17">
        <v>9460000</v>
      </c>
      <c r="N243" s="18">
        <v>6.1</v>
      </c>
    </row>
    <row r="244" spans="1:14" s="19" customFormat="1" ht="13.5">
      <c r="A244" s="20" t="s">
        <v>252</v>
      </c>
      <c r="B244" s="17">
        <v>1047637</v>
      </c>
      <c r="C244" s="17">
        <v>1002498</v>
      </c>
      <c r="D244" s="17">
        <v>45139</v>
      </c>
      <c r="E244" s="18">
        <v>4.3</v>
      </c>
      <c r="F244" s="18">
        <v>4.3</v>
      </c>
      <c r="G244" s="17">
        <v>13020533</v>
      </c>
      <c r="H244" s="17">
        <v>12348864</v>
      </c>
      <c r="I244" s="17">
        <v>671669</v>
      </c>
      <c r="J244" s="18">
        <v>5.2</v>
      </c>
      <c r="K244" s="17">
        <v>156007000</v>
      </c>
      <c r="L244" s="17">
        <v>146399000</v>
      </c>
      <c r="M244" s="17">
        <v>9608000</v>
      </c>
      <c r="N244" s="18">
        <v>6.2</v>
      </c>
    </row>
    <row r="245" spans="1:14" s="19" customFormat="1" ht="13.5">
      <c r="A245" s="20" t="s">
        <v>253</v>
      </c>
      <c r="B245" s="17">
        <v>1049323</v>
      </c>
      <c r="C245" s="17">
        <v>1004629</v>
      </c>
      <c r="D245" s="17">
        <v>44694</v>
      </c>
      <c r="E245" s="18">
        <v>4.3</v>
      </c>
      <c r="F245" s="18">
        <v>4.3</v>
      </c>
      <c r="G245" s="17">
        <v>13036080</v>
      </c>
      <c r="H245" s="17">
        <v>12373428</v>
      </c>
      <c r="I245" s="17">
        <v>662652</v>
      </c>
      <c r="J245" s="18">
        <v>5.0999999999999996</v>
      </c>
      <c r="K245" s="17">
        <v>156130000</v>
      </c>
      <c r="L245" s="17">
        <v>146530000</v>
      </c>
      <c r="M245" s="17">
        <v>9599000</v>
      </c>
      <c r="N245" s="18">
        <v>6.1</v>
      </c>
    </row>
    <row r="246" spans="1:14" s="19" customFormat="1" ht="13.5">
      <c r="A246" s="20" t="s">
        <v>254</v>
      </c>
      <c r="B246" s="17">
        <v>1050994</v>
      </c>
      <c r="C246" s="17">
        <v>1006977</v>
      </c>
      <c r="D246" s="17">
        <v>44017</v>
      </c>
      <c r="E246" s="18">
        <v>4.2</v>
      </c>
      <c r="F246" s="18">
        <v>4.2</v>
      </c>
      <c r="G246" s="17">
        <v>13050337</v>
      </c>
      <c r="H246" s="17">
        <v>12398563</v>
      </c>
      <c r="I246" s="17">
        <v>651774</v>
      </c>
      <c r="J246" s="18">
        <v>5</v>
      </c>
      <c r="K246" s="17">
        <v>156040000</v>
      </c>
      <c r="L246" s="17">
        <v>146778000</v>
      </c>
      <c r="M246" s="17">
        <v>9262000</v>
      </c>
      <c r="N246" s="18">
        <v>5.9</v>
      </c>
    </row>
    <row r="247" spans="1:14" s="19" customFormat="1" ht="13.5">
      <c r="A247" s="20" t="s">
        <v>255</v>
      </c>
      <c r="B247" s="17">
        <v>1052355</v>
      </c>
      <c r="C247" s="17">
        <v>1009405</v>
      </c>
      <c r="D247" s="17">
        <v>42950</v>
      </c>
      <c r="E247" s="18">
        <v>4.0999999999999996</v>
      </c>
      <c r="F247" s="18">
        <v>4.0999999999999996</v>
      </c>
      <c r="G247" s="17">
        <v>13058380</v>
      </c>
      <c r="H247" s="17">
        <v>12420918</v>
      </c>
      <c r="I247" s="17">
        <v>637462</v>
      </c>
      <c r="J247" s="18">
        <v>4.9000000000000004</v>
      </c>
      <c r="K247" s="17">
        <v>156417000</v>
      </c>
      <c r="L247" s="17">
        <v>147427000</v>
      </c>
      <c r="M247" s="17">
        <v>8990000</v>
      </c>
      <c r="N247" s="18">
        <v>5.7</v>
      </c>
    </row>
    <row r="248" spans="1:14" s="19" customFormat="1" ht="13.5">
      <c r="A248" s="20" t="s">
        <v>256</v>
      </c>
      <c r="B248" s="17">
        <v>1053337</v>
      </c>
      <c r="C248" s="17">
        <v>1011794</v>
      </c>
      <c r="D248" s="17">
        <v>41543</v>
      </c>
      <c r="E248" s="18">
        <v>3.9</v>
      </c>
      <c r="F248" s="18">
        <v>3.9</v>
      </c>
      <c r="G248" s="17">
        <v>13057664</v>
      </c>
      <c r="H248" s="17">
        <v>12436708</v>
      </c>
      <c r="I248" s="17">
        <v>620956</v>
      </c>
      <c r="J248" s="18">
        <v>4.8</v>
      </c>
      <c r="K248" s="17">
        <v>156494000</v>
      </c>
      <c r="L248" s="17">
        <v>147404000</v>
      </c>
      <c r="M248" s="17">
        <v>9090000</v>
      </c>
      <c r="N248" s="18">
        <v>5.8</v>
      </c>
    </row>
    <row r="249" spans="1:14" s="19" customFormat="1" ht="13.5">
      <c r="A249" s="20" t="s">
        <v>257</v>
      </c>
      <c r="B249" s="17">
        <v>1054453</v>
      </c>
      <c r="C249" s="17">
        <v>1014376</v>
      </c>
      <c r="D249" s="17">
        <v>40077</v>
      </c>
      <c r="E249" s="18">
        <v>3.8</v>
      </c>
      <c r="F249" s="18">
        <v>3.8</v>
      </c>
      <c r="G249" s="17">
        <v>13051833</v>
      </c>
      <c r="H249" s="17">
        <v>12446054</v>
      </c>
      <c r="I249" s="17">
        <v>605779</v>
      </c>
      <c r="J249" s="18">
        <v>4.5999999999999996</v>
      </c>
      <c r="K249" s="17">
        <v>156332000</v>
      </c>
      <c r="L249" s="17">
        <v>147615000</v>
      </c>
      <c r="M249" s="17">
        <v>8717000</v>
      </c>
      <c r="N249" s="18">
        <v>5.6</v>
      </c>
    </row>
    <row r="250" spans="1:14" s="19" customFormat="1" ht="13.5">
      <c r="A250" s="20" t="s">
        <v>258</v>
      </c>
      <c r="B250" s="17">
        <v>1056217</v>
      </c>
      <c r="C250" s="17">
        <v>1017438</v>
      </c>
      <c r="D250" s="17">
        <v>38779</v>
      </c>
      <c r="E250" s="18">
        <v>3.7</v>
      </c>
      <c r="F250" s="18">
        <v>3.7</v>
      </c>
      <c r="G250" s="17">
        <v>13045727</v>
      </c>
      <c r="H250" s="17">
        <v>12451402</v>
      </c>
      <c r="I250" s="17">
        <v>594325</v>
      </c>
      <c r="J250" s="18">
        <v>4.5999999999999996</v>
      </c>
      <c r="K250" s="17">
        <v>157030000</v>
      </c>
      <c r="L250" s="17">
        <v>148145000</v>
      </c>
      <c r="M250" s="17">
        <v>8885000</v>
      </c>
      <c r="N250" s="18">
        <v>5.7</v>
      </c>
    </row>
    <row r="251" spans="1:14" s="19" customFormat="1" ht="13.5">
      <c r="A251" s="20" t="s">
        <v>259</v>
      </c>
      <c r="B251" s="17">
        <v>1058803</v>
      </c>
      <c r="C251" s="17">
        <v>1020980</v>
      </c>
      <c r="D251" s="17">
        <v>37823</v>
      </c>
      <c r="E251" s="18">
        <v>3.6</v>
      </c>
      <c r="F251" s="18">
        <v>3.6</v>
      </c>
      <c r="G251" s="17">
        <v>13042678</v>
      </c>
      <c r="H251" s="17">
        <v>12455072</v>
      </c>
      <c r="I251" s="17">
        <v>587606</v>
      </c>
      <c r="J251" s="18">
        <v>4.5</v>
      </c>
      <c r="K251" s="17">
        <v>156644000</v>
      </c>
      <c r="L251" s="17">
        <v>148045000</v>
      </c>
      <c r="M251" s="17">
        <v>8599000</v>
      </c>
      <c r="N251" s="18">
        <v>5.5</v>
      </c>
    </row>
    <row r="252" spans="1:14" s="19" customFormat="1" ht="13.5">
      <c r="A252" s="20" t="s">
        <v>260</v>
      </c>
      <c r="B252" s="17">
        <v>1062009</v>
      </c>
      <c r="C252" s="17">
        <v>1024866</v>
      </c>
      <c r="D252" s="17">
        <v>37143</v>
      </c>
      <c r="E252" s="18">
        <v>3.5</v>
      </c>
      <c r="F252" s="18">
        <v>3.5</v>
      </c>
      <c r="G252" s="17">
        <v>13044962</v>
      </c>
      <c r="H252" s="17">
        <v>12461125</v>
      </c>
      <c r="I252" s="17">
        <v>583837</v>
      </c>
      <c r="J252" s="18">
        <v>4.5</v>
      </c>
      <c r="K252" s="17">
        <v>156643000</v>
      </c>
      <c r="L252" s="17">
        <v>148128000</v>
      </c>
      <c r="M252" s="17">
        <v>8515000</v>
      </c>
      <c r="N252" s="18">
        <v>5.4</v>
      </c>
    </row>
    <row r="253" spans="1:14" s="19" customFormat="1" ht="13.5">
      <c r="A253" s="20" t="s">
        <v>261</v>
      </c>
      <c r="B253" s="17">
        <v>1065495</v>
      </c>
      <c r="C253" s="17">
        <v>1028864</v>
      </c>
      <c r="D253" s="17">
        <v>36631</v>
      </c>
      <c r="E253" s="18">
        <v>3.4</v>
      </c>
      <c r="F253" s="18">
        <v>3.4</v>
      </c>
      <c r="G253" s="17">
        <v>13052347</v>
      </c>
      <c r="H253" s="17">
        <v>12471167</v>
      </c>
      <c r="I253" s="17">
        <v>581180</v>
      </c>
      <c r="J253" s="18">
        <v>4.5</v>
      </c>
      <c r="K253" s="17">
        <v>157060000</v>
      </c>
      <c r="L253" s="17">
        <v>148511000</v>
      </c>
      <c r="M253" s="17">
        <v>8550000</v>
      </c>
      <c r="N253" s="18">
        <v>5.4</v>
      </c>
    </row>
    <row r="254" spans="1:14" s="19" customFormat="1" ht="13.5">
      <c r="A254" s="20" t="s">
        <v>262</v>
      </c>
      <c r="B254" s="17">
        <v>1068862</v>
      </c>
      <c r="C254" s="17">
        <v>1032602</v>
      </c>
      <c r="D254" s="17">
        <v>36260</v>
      </c>
      <c r="E254" s="18">
        <v>3.4</v>
      </c>
      <c r="F254" s="18">
        <v>3.4</v>
      </c>
      <c r="G254" s="17">
        <v>13062363</v>
      </c>
      <c r="H254" s="17">
        <v>12483045</v>
      </c>
      <c r="I254" s="17">
        <v>579318</v>
      </c>
      <c r="J254" s="18">
        <v>4.4000000000000004</v>
      </c>
      <c r="K254" s="17">
        <v>157651000</v>
      </c>
      <c r="L254" s="17">
        <v>148817000</v>
      </c>
      <c r="M254" s="17">
        <v>8834000</v>
      </c>
      <c r="N254" s="18">
        <v>5.6</v>
      </c>
    </row>
    <row r="255" spans="1:14" s="19" customFormat="1" ht="13.5">
      <c r="A255" s="20" t="s">
        <v>263</v>
      </c>
      <c r="B255" s="17">
        <v>1071827</v>
      </c>
      <c r="C255" s="17">
        <v>1035810</v>
      </c>
      <c r="D255" s="17">
        <v>36017</v>
      </c>
      <c r="E255" s="18">
        <v>3.4</v>
      </c>
      <c r="F255" s="18">
        <v>3.4</v>
      </c>
      <c r="G255" s="17">
        <v>13072586</v>
      </c>
      <c r="H255" s="17">
        <v>12493882</v>
      </c>
      <c r="I255" s="17">
        <v>578704</v>
      </c>
      <c r="J255" s="18">
        <v>4.4000000000000004</v>
      </c>
      <c r="K255" s="17">
        <v>157062000</v>
      </c>
      <c r="L255" s="17">
        <v>148816000</v>
      </c>
      <c r="M255" s="17">
        <v>8247000</v>
      </c>
      <c r="N255" s="18">
        <v>5.3</v>
      </c>
    </row>
    <row r="256" spans="1:14" s="19" customFormat="1" ht="13.5">
      <c r="A256" s="20" t="s">
        <v>264</v>
      </c>
      <c r="B256" s="17">
        <v>1074522</v>
      </c>
      <c r="C256" s="17">
        <v>1038600</v>
      </c>
      <c r="D256" s="17">
        <v>35922</v>
      </c>
      <c r="E256" s="18">
        <v>3.3</v>
      </c>
      <c r="F256" s="18">
        <v>3.3</v>
      </c>
      <c r="G256" s="17">
        <v>13083798</v>
      </c>
      <c r="H256" s="17">
        <v>12503348</v>
      </c>
      <c r="I256" s="17">
        <v>580450</v>
      </c>
      <c r="J256" s="18">
        <v>4.4000000000000004</v>
      </c>
      <c r="K256" s="17">
        <v>156997000</v>
      </c>
      <c r="L256" s="17">
        <v>148830000</v>
      </c>
      <c r="M256" s="17">
        <v>8167000</v>
      </c>
      <c r="N256" s="18">
        <v>5.2</v>
      </c>
    </row>
    <row r="257" spans="1:14" s="19" customFormat="1" ht="13.5">
      <c r="A257" s="20" t="s">
        <v>265</v>
      </c>
      <c r="B257" s="17">
        <v>1077221</v>
      </c>
      <c r="C257" s="17">
        <v>1041294</v>
      </c>
      <c r="D257" s="17">
        <v>35927</v>
      </c>
      <c r="E257" s="18">
        <v>3.3</v>
      </c>
      <c r="F257" s="18">
        <v>3.3</v>
      </c>
      <c r="G257" s="17">
        <v>13096567</v>
      </c>
      <c r="H257" s="17">
        <v>12512227</v>
      </c>
      <c r="I257" s="17">
        <v>584340</v>
      </c>
      <c r="J257" s="18">
        <v>4.5</v>
      </c>
      <c r="K257" s="17">
        <v>157172000</v>
      </c>
      <c r="L257" s="17">
        <v>149181000</v>
      </c>
      <c r="M257" s="17">
        <v>7992000</v>
      </c>
      <c r="N257" s="18">
        <v>5.0999999999999996</v>
      </c>
    </row>
    <row r="258" spans="1:14" s="19" customFormat="1" ht="13.5">
      <c r="A258" s="20" t="s">
        <v>266</v>
      </c>
      <c r="B258" s="17">
        <v>1080277</v>
      </c>
      <c r="C258" s="17">
        <v>1044396</v>
      </c>
      <c r="D258" s="17">
        <v>35881</v>
      </c>
      <c r="E258" s="18">
        <v>3.3</v>
      </c>
      <c r="F258" s="18">
        <v>3.3</v>
      </c>
      <c r="G258" s="17">
        <v>13111812</v>
      </c>
      <c r="H258" s="17">
        <v>12523886</v>
      </c>
      <c r="I258" s="17">
        <v>587926</v>
      </c>
      <c r="J258" s="18">
        <v>4.5</v>
      </c>
      <c r="K258" s="17">
        <v>156733000</v>
      </c>
      <c r="L258" s="17">
        <v>148826000</v>
      </c>
      <c r="M258" s="17">
        <v>7907000</v>
      </c>
      <c r="N258" s="18">
        <v>5</v>
      </c>
    </row>
    <row r="259" spans="1:14" s="19" customFormat="1" ht="13.5">
      <c r="A259" s="20" t="s">
        <v>267</v>
      </c>
      <c r="B259" s="17">
        <v>1084212</v>
      </c>
      <c r="C259" s="17">
        <v>1048463</v>
      </c>
      <c r="D259" s="17">
        <v>35749</v>
      </c>
      <c r="E259" s="18">
        <v>3.3</v>
      </c>
      <c r="F259" s="18">
        <v>3.3</v>
      </c>
      <c r="G259" s="17">
        <v>13133423</v>
      </c>
      <c r="H259" s="17">
        <v>12543363</v>
      </c>
      <c r="I259" s="17">
        <v>590060</v>
      </c>
      <c r="J259" s="18">
        <v>4.5</v>
      </c>
      <c r="K259" s="17">
        <v>157167000</v>
      </c>
      <c r="L259" s="17">
        <v>149246000</v>
      </c>
      <c r="M259" s="17">
        <v>7922000</v>
      </c>
      <c r="N259" s="18">
        <v>5</v>
      </c>
    </row>
    <row r="260" spans="1:14" s="19" customFormat="1" ht="13.5">
      <c r="A260" s="20" t="s">
        <v>268</v>
      </c>
      <c r="B260" s="17">
        <v>1089071</v>
      </c>
      <c r="C260" s="17">
        <v>1053503</v>
      </c>
      <c r="D260" s="17">
        <v>35568</v>
      </c>
      <c r="E260" s="18">
        <v>3.3</v>
      </c>
      <c r="F260" s="18">
        <v>3.3</v>
      </c>
      <c r="G260" s="17">
        <v>13162283</v>
      </c>
      <c r="H260" s="17">
        <v>12571333</v>
      </c>
      <c r="I260" s="17">
        <v>590950</v>
      </c>
      <c r="J260" s="18">
        <v>4.5</v>
      </c>
      <c r="K260" s="17">
        <v>157463000</v>
      </c>
      <c r="L260" s="17">
        <v>149463000</v>
      </c>
      <c r="M260" s="17">
        <v>8000000</v>
      </c>
      <c r="N260" s="18">
        <v>5.0999999999999996</v>
      </c>
    </row>
    <row r="261" spans="1:14" s="19" customFormat="1" ht="13.5">
      <c r="A261" s="20" t="s">
        <v>269</v>
      </c>
      <c r="B261" s="17">
        <v>1094288</v>
      </c>
      <c r="C261" s="17">
        <v>1058955</v>
      </c>
      <c r="D261" s="17">
        <v>35333</v>
      </c>
      <c r="E261" s="18">
        <v>3.2</v>
      </c>
      <c r="F261" s="18">
        <v>3.2</v>
      </c>
      <c r="G261" s="17">
        <v>13194306</v>
      </c>
      <c r="H261" s="17">
        <v>12603859</v>
      </c>
      <c r="I261" s="17">
        <v>590447</v>
      </c>
      <c r="J261" s="18">
        <v>4.5</v>
      </c>
      <c r="K261" s="17">
        <v>158035000</v>
      </c>
      <c r="L261" s="17">
        <v>150128000</v>
      </c>
      <c r="M261" s="17">
        <v>7907000</v>
      </c>
      <c r="N261" s="18">
        <v>5</v>
      </c>
    </row>
    <row r="262" spans="1:14" s="19" customFormat="1" ht="13.5">
      <c r="A262" s="20" t="s">
        <v>270</v>
      </c>
      <c r="B262" s="17">
        <v>1099164</v>
      </c>
      <c r="C262" s="17">
        <v>1064104</v>
      </c>
      <c r="D262" s="17">
        <v>35060</v>
      </c>
      <c r="E262" s="18">
        <v>3.2</v>
      </c>
      <c r="F262" s="18">
        <v>3.2</v>
      </c>
      <c r="G262" s="17">
        <v>13224910</v>
      </c>
      <c r="H262" s="17">
        <v>12635778</v>
      </c>
      <c r="I262" s="17">
        <v>589132</v>
      </c>
      <c r="J262" s="18">
        <v>4.5</v>
      </c>
      <c r="K262" s="17">
        <v>158280000</v>
      </c>
      <c r="L262" s="17">
        <v>150653000</v>
      </c>
      <c r="M262" s="17">
        <v>7627000</v>
      </c>
      <c r="N262" s="18">
        <v>4.8</v>
      </c>
    </row>
    <row r="263" spans="1:14" s="19" customFormat="1" ht="13.5">
      <c r="A263" s="20" t="s">
        <v>271</v>
      </c>
      <c r="B263" s="17">
        <v>1103495</v>
      </c>
      <c r="C263" s="17">
        <v>1068605</v>
      </c>
      <c r="D263" s="17">
        <v>34890</v>
      </c>
      <c r="E263" s="18">
        <v>3.2</v>
      </c>
      <c r="F263" s="18">
        <v>3.2</v>
      </c>
      <c r="G263" s="17">
        <v>13252003</v>
      </c>
      <c r="H263" s="17">
        <v>12662766</v>
      </c>
      <c r="I263" s="17">
        <v>589237</v>
      </c>
      <c r="J263" s="18">
        <v>4.4000000000000004</v>
      </c>
      <c r="K263" s="17">
        <v>158640000</v>
      </c>
      <c r="L263" s="17">
        <v>150939000</v>
      </c>
      <c r="M263" s="17">
        <v>7702000</v>
      </c>
      <c r="N263" s="18">
        <v>4.9000000000000004</v>
      </c>
    </row>
    <row r="264" spans="1:14" s="19" customFormat="1" ht="13.5">
      <c r="A264" s="20" t="s">
        <v>272</v>
      </c>
      <c r="B264" s="17">
        <v>1107341</v>
      </c>
      <c r="C264" s="17">
        <v>1072418</v>
      </c>
      <c r="D264" s="17">
        <v>34923</v>
      </c>
      <c r="E264" s="18">
        <v>3.2</v>
      </c>
      <c r="F264" s="18">
        <v>3.2</v>
      </c>
      <c r="G264" s="17">
        <v>13275533</v>
      </c>
      <c r="H264" s="17">
        <v>12683175</v>
      </c>
      <c r="I264" s="17">
        <v>592358</v>
      </c>
      <c r="J264" s="18">
        <v>4.5</v>
      </c>
      <c r="K264" s="17">
        <v>159179000</v>
      </c>
      <c r="L264" s="17">
        <v>151218000</v>
      </c>
      <c r="M264" s="17">
        <v>7961000</v>
      </c>
      <c r="N264" s="18">
        <v>5</v>
      </c>
    </row>
    <row r="265" spans="1:14" s="19" customFormat="1" ht="13.5">
      <c r="A265" s="20" t="s">
        <v>273</v>
      </c>
      <c r="B265" s="17">
        <v>1110882</v>
      </c>
      <c r="C265" s="17">
        <v>1075632</v>
      </c>
      <c r="D265" s="17">
        <v>35250</v>
      </c>
      <c r="E265" s="18">
        <v>3.2</v>
      </c>
      <c r="F265" s="18">
        <v>3.2</v>
      </c>
      <c r="G265" s="17">
        <v>13297832</v>
      </c>
      <c r="H265" s="17">
        <v>12698126</v>
      </c>
      <c r="I265" s="17">
        <v>599706</v>
      </c>
      <c r="J265" s="18">
        <v>4.5</v>
      </c>
      <c r="K265" s="17">
        <v>159141000</v>
      </c>
      <c r="L265" s="17">
        <v>151074000</v>
      </c>
      <c r="M265" s="17">
        <v>8067000</v>
      </c>
      <c r="N265" s="18">
        <v>5.0999999999999996</v>
      </c>
    </row>
    <row r="266" spans="1:14" s="19" customFormat="1" ht="13.5">
      <c r="A266" s="20" t="s">
        <v>274</v>
      </c>
      <c r="B266" s="17">
        <v>1114378</v>
      </c>
      <c r="C266" s="17">
        <v>1078540</v>
      </c>
      <c r="D266" s="17">
        <v>35838</v>
      </c>
      <c r="E266" s="18">
        <v>3.2</v>
      </c>
      <c r="F266" s="18">
        <v>3.2</v>
      </c>
      <c r="G266" s="17">
        <v>13321031</v>
      </c>
      <c r="H266" s="17">
        <v>12710616</v>
      </c>
      <c r="I266" s="17">
        <v>610415</v>
      </c>
      <c r="J266" s="18">
        <v>4.5999999999999996</v>
      </c>
      <c r="K266" s="17">
        <v>158784000</v>
      </c>
      <c r="L266" s="17">
        <v>151132000</v>
      </c>
      <c r="M266" s="17">
        <v>7652000</v>
      </c>
      <c r="N266" s="18">
        <v>4.8</v>
      </c>
    </row>
    <row r="267" spans="1:14" s="19" customFormat="1" ht="13.5">
      <c r="A267" s="20" t="s">
        <v>275</v>
      </c>
      <c r="B267" s="17">
        <v>1117935</v>
      </c>
      <c r="C267" s="17">
        <v>1081415</v>
      </c>
      <c r="D267" s="17">
        <v>36520</v>
      </c>
      <c r="E267" s="18">
        <v>3.3</v>
      </c>
      <c r="F267" s="18">
        <v>3.3</v>
      </c>
      <c r="G267" s="17">
        <v>13344101</v>
      </c>
      <c r="H267" s="17">
        <v>12722956</v>
      </c>
      <c r="I267" s="17">
        <v>621145</v>
      </c>
      <c r="J267" s="18">
        <v>4.7</v>
      </c>
      <c r="K267" s="17">
        <v>158967000</v>
      </c>
      <c r="L267" s="17">
        <v>151223000</v>
      </c>
      <c r="M267" s="17">
        <v>7744000</v>
      </c>
      <c r="N267" s="18">
        <v>4.9000000000000004</v>
      </c>
    </row>
    <row r="268" spans="1:14" s="19" customFormat="1" ht="13.5">
      <c r="A268" s="20" t="s">
        <v>276</v>
      </c>
      <c r="B268" s="17">
        <v>1121623</v>
      </c>
      <c r="C268" s="17">
        <v>1084447</v>
      </c>
      <c r="D268" s="17">
        <v>37176</v>
      </c>
      <c r="E268" s="18">
        <v>3.3</v>
      </c>
      <c r="F268" s="18">
        <v>3.3</v>
      </c>
      <c r="G268" s="17">
        <v>13365941</v>
      </c>
      <c r="H268" s="17">
        <v>12736496</v>
      </c>
      <c r="I268" s="17">
        <v>629445</v>
      </c>
      <c r="J268" s="18">
        <v>4.7</v>
      </c>
      <c r="K268" s="17">
        <v>159194000</v>
      </c>
      <c r="L268" s="17">
        <v>151554000</v>
      </c>
      <c r="M268" s="17">
        <v>7641000</v>
      </c>
      <c r="N268" s="18">
        <v>4.8</v>
      </c>
    </row>
    <row r="269" spans="1:14" s="19" customFormat="1" ht="13.5">
      <c r="A269" s="20" t="s">
        <v>277</v>
      </c>
      <c r="B269" s="17">
        <v>1125238</v>
      </c>
      <c r="C269" s="17">
        <v>1087493</v>
      </c>
      <c r="D269" s="17">
        <v>37745</v>
      </c>
      <c r="E269" s="18">
        <v>3.4</v>
      </c>
      <c r="F269" s="18">
        <v>3.4</v>
      </c>
      <c r="G269" s="17">
        <v>13386060</v>
      </c>
      <c r="H269" s="17">
        <v>12750754</v>
      </c>
      <c r="I269" s="17">
        <v>635306</v>
      </c>
      <c r="J269" s="18">
        <v>4.7</v>
      </c>
      <c r="K269" s="17">
        <v>159562000</v>
      </c>
      <c r="L269" s="17">
        <v>151779000</v>
      </c>
      <c r="M269" s="17">
        <v>7784000</v>
      </c>
      <c r="N269" s="18">
        <v>4.9000000000000004</v>
      </c>
    </row>
    <row r="270" spans="1:14" s="19" customFormat="1" ht="13.5">
      <c r="A270" s="20" t="s">
        <v>278</v>
      </c>
      <c r="B270" s="17">
        <v>1128396</v>
      </c>
      <c r="C270" s="17">
        <v>1090158</v>
      </c>
      <c r="D270" s="17">
        <v>38238</v>
      </c>
      <c r="E270" s="18">
        <v>3.4</v>
      </c>
      <c r="F270" s="18">
        <v>3.4</v>
      </c>
      <c r="G270" s="17">
        <v>13403980</v>
      </c>
      <c r="H270" s="17">
        <v>12763563</v>
      </c>
      <c r="I270" s="17">
        <v>640417</v>
      </c>
      <c r="J270" s="18">
        <v>4.8</v>
      </c>
      <c r="K270" s="17">
        <v>159714000</v>
      </c>
      <c r="L270" s="17">
        <v>151761000</v>
      </c>
      <c r="M270" s="17">
        <v>7953000</v>
      </c>
      <c r="N270" s="18">
        <v>5</v>
      </c>
    </row>
    <row r="271" spans="1:14" s="19" customFormat="1" ht="13.5">
      <c r="A271" s="20" t="s">
        <v>279</v>
      </c>
      <c r="B271" s="17">
        <v>1130809</v>
      </c>
      <c r="C271" s="17">
        <v>1092177</v>
      </c>
      <c r="D271" s="17">
        <v>38632</v>
      </c>
      <c r="E271" s="18">
        <v>3.4</v>
      </c>
      <c r="F271" s="18">
        <v>3.4</v>
      </c>
      <c r="G271" s="17">
        <v>13419163</v>
      </c>
      <c r="H271" s="17">
        <v>12774408</v>
      </c>
      <c r="I271" s="17">
        <v>644755</v>
      </c>
      <c r="J271" s="18">
        <v>4.8</v>
      </c>
      <c r="K271" s="17">
        <v>159605000</v>
      </c>
      <c r="L271" s="17">
        <v>151793000</v>
      </c>
      <c r="M271" s="17">
        <v>7811000</v>
      </c>
      <c r="N271" s="18">
        <v>4.9000000000000004</v>
      </c>
    </row>
    <row r="272" spans="1:14" s="19" customFormat="1" ht="13.5">
      <c r="A272" s="20" t="s">
        <v>280</v>
      </c>
      <c r="B272" s="17">
        <v>1132616</v>
      </c>
      <c r="C272" s="17">
        <v>1093749</v>
      </c>
      <c r="D272" s="17">
        <v>38867</v>
      </c>
      <c r="E272" s="18">
        <v>3.4</v>
      </c>
      <c r="F272" s="18">
        <v>3.4</v>
      </c>
      <c r="G272" s="17">
        <v>13434311</v>
      </c>
      <c r="H272" s="17">
        <v>12787312</v>
      </c>
      <c r="I272" s="17">
        <v>646999</v>
      </c>
      <c r="J272" s="18">
        <v>4.8</v>
      </c>
      <c r="K272" s="17">
        <v>159506000</v>
      </c>
      <c r="L272" s="17">
        <v>151954000</v>
      </c>
      <c r="M272" s="17">
        <v>7553000</v>
      </c>
      <c r="N272" s="18">
        <v>4.7</v>
      </c>
    </row>
    <row r="273" spans="1:14" s="19" customFormat="1" ht="13.5">
      <c r="A273" s="20" t="s">
        <v>281</v>
      </c>
      <c r="B273" s="17">
        <v>1134299</v>
      </c>
      <c r="C273" s="17">
        <v>1095322</v>
      </c>
      <c r="D273" s="17">
        <v>38977</v>
      </c>
      <c r="E273" s="18">
        <v>3.4</v>
      </c>
      <c r="F273" s="18">
        <v>3.4</v>
      </c>
      <c r="G273" s="17">
        <v>13452830</v>
      </c>
      <c r="H273" s="17">
        <v>12805992</v>
      </c>
      <c r="I273" s="17">
        <v>646838</v>
      </c>
      <c r="J273" s="18">
        <v>4.8</v>
      </c>
      <c r="K273" s="17">
        <v>159678000</v>
      </c>
      <c r="L273" s="17">
        <v>152157000</v>
      </c>
      <c r="M273" s="17">
        <v>7521000</v>
      </c>
      <c r="N273" s="18">
        <v>4.7</v>
      </c>
    </row>
    <row r="274" spans="1:14" s="19" customFormat="1" ht="13.5">
      <c r="A274" s="20" t="s">
        <v>282</v>
      </c>
      <c r="B274" s="17">
        <v>1136164</v>
      </c>
      <c r="C274" s="17">
        <v>1097178</v>
      </c>
      <c r="D274" s="17">
        <v>38986</v>
      </c>
      <c r="E274" s="18">
        <v>3.4</v>
      </c>
      <c r="F274" s="18">
        <v>3.4</v>
      </c>
      <c r="G274" s="17">
        <v>13383543</v>
      </c>
      <c r="H274" s="17">
        <v>12743129</v>
      </c>
      <c r="I274" s="17">
        <v>640414</v>
      </c>
      <c r="J274" s="18">
        <v>4.8</v>
      </c>
      <c r="K274" s="17">
        <v>159620000</v>
      </c>
      <c r="L274" s="17">
        <v>152152000</v>
      </c>
      <c r="M274" s="17">
        <v>7468000</v>
      </c>
      <c r="N274" s="18">
        <v>4.7</v>
      </c>
    </row>
    <row r="275" spans="1:14" s="19" customFormat="1" ht="13.5">
      <c r="A275" s="20" t="s">
        <v>283</v>
      </c>
      <c r="B275" s="17">
        <v>1138299</v>
      </c>
      <c r="C275" s="17">
        <v>1099509</v>
      </c>
      <c r="D275" s="17">
        <v>38790</v>
      </c>
      <c r="E275" s="18">
        <v>3.4</v>
      </c>
      <c r="F275" s="18">
        <v>3.4</v>
      </c>
      <c r="G275" s="17">
        <v>13407092</v>
      </c>
      <c r="H275" s="17">
        <v>12773175</v>
      </c>
      <c r="I275" s="17">
        <v>633917</v>
      </c>
      <c r="J275" s="18">
        <v>4.7</v>
      </c>
      <c r="K275" s="17">
        <v>159859000</v>
      </c>
      <c r="L275" s="17">
        <v>152480000</v>
      </c>
      <c r="M275" s="17">
        <v>7379000</v>
      </c>
      <c r="N275" s="18">
        <v>4.5999999999999996</v>
      </c>
    </row>
    <row r="276" spans="1:14" s="19" customFormat="1" ht="13.5">
      <c r="A276" s="20" t="s">
        <v>284</v>
      </c>
      <c r="B276" s="17">
        <v>1140633</v>
      </c>
      <c r="C276" s="17">
        <v>1102233</v>
      </c>
      <c r="D276" s="17">
        <v>38400</v>
      </c>
      <c r="E276" s="18">
        <v>3.4</v>
      </c>
      <c r="F276" s="18">
        <v>3.4</v>
      </c>
      <c r="G276" s="17">
        <v>13429146</v>
      </c>
      <c r="H276" s="17">
        <v>12805899</v>
      </c>
      <c r="I276" s="17">
        <v>623247</v>
      </c>
      <c r="J276" s="18">
        <v>4.5999999999999996</v>
      </c>
      <c r="K276" s="17">
        <v>160137000</v>
      </c>
      <c r="L276" s="17">
        <v>153065000</v>
      </c>
      <c r="M276" s="17">
        <v>7073000</v>
      </c>
      <c r="N276" s="18">
        <v>4.4000000000000004</v>
      </c>
    </row>
    <row r="277" spans="1:14" s="19" customFormat="1" ht="13.5">
      <c r="A277" s="20" t="s">
        <v>285</v>
      </c>
      <c r="B277" s="17">
        <v>1143323</v>
      </c>
      <c r="C277" s="17">
        <v>1105439</v>
      </c>
      <c r="D277" s="17">
        <v>37884</v>
      </c>
      <c r="E277" s="18">
        <v>3.3</v>
      </c>
      <c r="F277" s="18">
        <v>3.3</v>
      </c>
      <c r="G277" s="17">
        <v>13448306</v>
      </c>
      <c r="H277" s="17">
        <v>12838380</v>
      </c>
      <c r="I277" s="17">
        <v>609926</v>
      </c>
      <c r="J277" s="18">
        <v>4.5</v>
      </c>
      <c r="K277" s="17">
        <v>160345000</v>
      </c>
      <c r="L277" s="17">
        <v>153255000</v>
      </c>
      <c r="M277" s="17">
        <v>7089000</v>
      </c>
      <c r="N277" s="18">
        <v>4.4000000000000004</v>
      </c>
    </row>
    <row r="278" spans="1:14" s="19" customFormat="1" ht="13.5">
      <c r="A278" s="20" t="s">
        <v>286</v>
      </c>
      <c r="B278" s="17">
        <v>1146332</v>
      </c>
      <c r="C278" s="17">
        <v>1109135</v>
      </c>
      <c r="D278" s="17">
        <v>37197</v>
      </c>
      <c r="E278" s="18">
        <v>3.2</v>
      </c>
      <c r="F278" s="18">
        <v>3.2</v>
      </c>
      <c r="G278" s="17">
        <v>13464024</v>
      </c>
      <c r="H278" s="17">
        <v>12868903</v>
      </c>
      <c r="I278" s="17">
        <v>595121</v>
      </c>
      <c r="J278" s="18">
        <v>4.4000000000000004</v>
      </c>
      <c r="K278" s="17">
        <v>160068000</v>
      </c>
      <c r="L278" s="17">
        <v>153069000</v>
      </c>
      <c r="M278" s="17">
        <v>7000000</v>
      </c>
      <c r="N278" s="18">
        <v>4.4000000000000004</v>
      </c>
    </row>
    <row r="279" spans="1:14" s="19" customFormat="1" ht="13.5">
      <c r="A279" s="20" t="s">
        <v>287</v>
      </c>
      <c r="B279" s="17">
        <v>1149383</v>
      </c>
      <c r="C279" s="17">
        <v>1112959</v>
      </c>
      <c r="D279" s="17">
        <v>36424</v>
      </c>
      <c r="E279" s="18">
        <v>3.2</v>
      </c>
      <c r="F279" s="18">
        <v>3.2</v>
      </c>
      <c r="G279" s="17">
        <v>13476361</v>
      </c>
      <c r="H279" s="17">
        <v>12894947</v>
      </c>
      <c r="I279" s="17">
        <v>581414</v>
      </c>
      <c r="J279" s="18">
        <v>4.3</v>
      </c>
      <c r="K279" s="17">
        <v>160192000</v>
      </c>
      <c r="L279" s="17">
        <v>153318000</v>
      </c>
      <c r="M279" s="17">
        <v>6873000</v>
      </c>
      <c r="N279" s="18">
        <v>4.3</v>
      </c>
    </row>
    <row r="280" spans="1:14" s="19" customFormat="1" ht="13.5">
      <c r="A280" s="20" t="s">
        <v>288</v>
      </c>
      <c r="B280" s="17">
        <v>1152122</v>
      </c>
      <c r="C280" s="17">
        <v>1116382</v>
      </c>
      <c r="D280" s="17">
        <v>35740</v>
      </c>
      <c r="E280" s="18">
        <v>3.1</v>
      </c>
      <c r="F280" s="18">
        <v>3.1</v>
      </c>
      <c r="G280" s="17">
        <v>13486545</v>
      </c>
      <c r="H280" s="17">
        <v>12915730</v>
      </c>
      <c r="I280" s="17">
        <v>570815</v>
      </c>
      <c r="J280" s="18">
        <v>4.2</v>
      </c>
      <c r="K280" s="17">
        <v>160462000</v>
      </c>
      <c r="L280" s="17">
        <v>153569000</v>
      </c>
      <c r="M280" s="17">
        <v>6892000</v>
      </c>
      <c r="N280" s="18">
        <v>4.3</v>
      </c>
    </row>
    <row r="281" spans="1:14" s="19" customFormat="1" ht="13.5">
      <c r="A281" s="20" t="s">
        <v>289</v>
      </c>
      <c r="B281" s="17">
        <v>1154474</v>
      </c>
      <c r="C281" s="17">
        <v>1119248</v>
      </c>
      <c r="D281" s="17">
        <v>35226</v>
      </c>
      <c r="E281" s="18">
        <v>3.1</v>
      </c>
      <c r="F281" s="18">
        <v>3</v>
      </c>
      <c r="G281" s="17">
        <v>13495091</v>
      </c>
      <c r="H281" s="17">
        <v>12931972</v>
      </c>
      <c r="I281" s="17">
        <v>563119</v>
      </c>
      <c r="J281" s="18">
        <v>4.2</v>
      </c>
      <c r="K281" s="17">
        <v>160586000</v>
      </c>
      <c r="L281" s="17">
        <v>153503000</v>
      </c>
      <c r="M281" s="17">
        <v>7082000</v>
      </c>
      <c r="N281" s="18">
        <v>4.4000000000000004</v>
      </c>
    </row>
    <row r="282" spans="1:14" s="19" customFormat="1" ht="13.5">
      <c r="A282" s="20" t="s">
        <v>290</v>
      </c>
      <c r="B282" s="17">
        <v>1156884</v>
      </c>
      <c r="C282" s="17">
        <v>1122000</v>
      </c>
      <c r="D282" s="17">
        <v>34884</v>
      </c>
      <c r="E282" s="18">
        <v>3</v>
      </c>
      <c r="F282" s="18">
        <v>3</v>
      </c>
      <c r="G282" s="17">
        <v>13503616</v>
      </c>
      <c r="H282" s="17">
        <v>12945812</v>
      </c>
      <c r="I282" s="17">
        <v>557804</v>
      </c>
      <c r="J282" s="18">
        <v>4.0999999999999996</v>
      </c>
      <c r="K282" s="17">
        <v>161140000</v>
      </c>
      <c r="L282" s="17">
        <v>154286000</v>
      </c>
      <c r="M282" s="17">
        <v>6854000</v>
      </c>
      <c r="N282" s="18">
        <v>4.3</v>
      </c>
    </row>
    <row r="283" spans="1:14" s="19" customFormat="1" ht="13.5">
      <c r="A283" s="20" t="s">
        <v>291</v>
      </c>
      <c r="B283" s="17">
        <v>1159716</v>
      </c>
      <c r="C283" s="17">
        <v>1125038</v>
      </c>
      <c r="D283" s="17">
        <v>34678</v>
      </c>
      <c r="E283" s="18">
        <v>3</v>
      </c>
      <c r="F283" s="18">
        <v>3</v>
      </c>
      <c r="G283" s="17">
        <v>13513945</v>
      </c>
      <c r="H283" s="17">
        <v>12959897</v>
      </c>
      <c r="I283" s="17">
        <v>554048</v>
      </c>
      <c r="J283" s="18">
        <v>4.0999999999999996</v>
      </c>
      <c r="K283" s="17">
        <v>160309000</v>
      </c>
      <c r="L283" s="17">
        <v>153609000</v>
      </c>
      <c r="M283" s="17">
        <v>6700000</v>
      </c>
      <c r="N283" s="18">
        <v>4.2</v>
      </c>
    </row>
    <row r="284" spans="1:14" s="19" customFormat="1" ht="13.5">
      <c r="A284" s="20" t="s">
        <v>292</v>
      </c>
      <c r="B284" s="17">
        <v>1163167</v>
      </c>
      <c r="C284" s="17">
        <v>1128495</v>
      </c>
      <c r="D284" s="17">
        <v>34672</v>
      </c>
      <c r="E284" s="18">
        <v>3</v>
      </c>
      <c r="F284" s="18">
        <v>3</v>
      </c>
      <c r="G284" s="17">
        <v>13527004</v>
      </c>
      <c r="H284" s="17">
        <v>12974970</v>
      </c>
      <c r="I284" s="17">
        <v>552034</v>
      </c>
      <c r="J284" s="18">
        <v>4.0999999999999996</v>
      </c>
      <c r="K284" s="17">
        <v>160579000</v>
      </c>
      <c r="L284" s="17">
        <v>153805000</v>
      </c>
      <c r="M284" s="17">
        <v>6774000</v>
      </c>
      <c r="N284" s="18">
        <v>4.2</v>
      </c>
    </row>
    <row r="285" spans="1:14" s="19" customFormat="1" ht="13.5">
      <c r="A285" s="20" t="s">
        <v>293</v>
      </c>
      <c r="B285" s="17">
        <v>1167223</v>
      </c>
      <c r="C285" s="17">
        <v>1132386</v>
      </c>
      <c r="D285" s="17">
        <v>34837</v>
      </c>
      <c r="E285" s="18">
        <v>3</v>
      </c>
      <c r="F285" s="18">
        <v>3</v>
      </c>
      <c r="G285" s="17">
        <v>13545086</v>
      </c>
      <c r="H285" s="17">
        <v>12994087</v>
      </c>
      <c r="I285" s="17">
        <v>550999</v>
      </c>
      <c r="J285" s="18">
        <v>4.0999999999999996</v>
      </c>
      <c r="K285" s="17">
        <v>160535000</v>
      </c>
      <c r="L285" s="17">
        <v>153904000</v>
      </c>
      <c r="M285" s="17">
        <v>6632000</v>
      </c>
      <c r="N285" s="18">
        <v>4.0999999999999996</v>
      </c>
    </row>
    <row r="286" spans="1:14" s="19" customFormat="1" ht="13.5">
      <c r="A286" s="20" t="s">
        <v>294</v>
      </c>
      <c r="B286" s="17">
        <v>1171852</v>
      </c>
      <c r="C286" s="17">
        <v>1136718</v>
      </c>
      <c r="D286" s="17">
        <v>35134</v>
      </c>
      <c r="E286" s="18">
        <v>3</v>
      </c>
      <c r="F286" s="18">
        <v>3</v>
      </c>
      <c r="G286" s="17">
        <v>13599540</v>
      </c>
      <c r="H286" s="17">
        <v>13048165</v>
      </c>
      <c r="I286" s="17">
        <v>551375</v>
      </c>
      <c r="J286" s="18">
        <v>4.0999999999999996</v>
      </c>
      <c r="K286" s="17">
        <v>160914000</v>
      </c>
      <c r="L286" s="17">
        <v>154425000</v>
      </c>
      <c r="M286" s="17">
        <v>6489000</v>
      </c>
      <c r="N286" s="18">
        <v>4</v>
      </c>
    </row>
    <row r="287" spans="1:14" s="19" customFormat="1" ht="13.5">
      <c r="A287" s="20" t="s">
        <v>295</v>
      </c>
      <c r="B287" s="17">
        <v>1176915</v>
      </c>
      <c r="C287" s="17">
        <v>1141419</v>
      </c>
      <c r="D287" s="17">
        <v>35496</v>
      </c>
      <c r="E287" s="18">
        <v>3</v>
      </c>
      <c r="F287" s="18">
        <v>3</v>
      </c>
      <c r="G287" s="17">
        <v>13633431</v>
      </c>
      <c r="H287" s="17">
        <v>13081962</v>
      </c>
      <c r="I287" s="17">
        <v>551469</v>
      </c>
      <c r="J287" s="18">
        <v>4</v>
      </c>
      <c r="K287" s="17">
        <v>161778000</v>
      </c>
      <c r="L287" s="17">
        <v>155197000</v>
      </c>
      <c r="M287" s="17">
        <v>6581000</v>
      </c>
      <c r="N287" s="18">
        <v>4.0999999999999996</v>
      </c>
    </row>
    <row r="288" spans="1:14" s="19" customFormat="1" ht="13.5">
      <c r="A288" s="20" t="s">
        <v>296</v>
      </c>
      <c r="B288" s="17">
        <v>1181809</v>
      </c>
      <c r="C288" s="17">
        <v>1146059</v>
      </c>
      <c r="D288" s="17">
        <v>35750</v>
      </c>
      <c r="E288" s="18">
        <v>3</v>
      </c>
      <c r="F288" s="18">
        <v>3</v>
      </c>
      <c r="G288" s="17">
        <v>13669328</v>
      </c>
      <c r="H288" s="17">
        <v>13119215</v>
      </c>
      <c r="I288" s="17">
        <v>550113</v>
      </c>
      <c r="J288" s="18">
        <v>4</v>
      </c>
      <c r="K288" s="17">
        <v>161686000</v>
      </c>
      <c r="L288" s="17">
        <v>155214000</v>
      </c>
      <c r="M288" s="17">
        <v>6472000</v>
      </c>
      <c r="N288" s="18">
        <v>4</v>
      </c>
    </row>
    <row r="289" spans="1:14" s="19" customFormat="1" ht="13.5">
      <c r="A289" s="20" t="s">
        <v>297</v>
      </c>
      <c r="B289" s="17">
        <v>1185712</v>
      </c>
      <c r="C289" s="17">
        <v>1149909</v>
      </c>
      <c r="D289" s="17">
        <v>35803</v>
      </c>
      <c r="E289" s="18">
        <v>3</v>
      </c>
      <c r="F289" s="18">
        <v>3</v>
      </c>
      <c r="G289" s="17">
        <v>13698765</v>
      </c>
      <c r="H289" s="17">
        <v>13152629</v>
      </c>
      <c r="I289" s="17">
        <v>546136</v>
      </c>
      <c r="J289" s="18">
        <v>4</v>
      </c>
      <c r="K289" s="17">
        <v>161771000</v>
      </c>
      <c r="L289" s="17">
        <v>155312000</v>
      </c>
      <c r="M289" s="17">
        <v>6459000</v>
      </c>
      <c r="N289" s="18">
        <v>4</v>
      </c>
    </row>
    <row r="290" spans="1:14" s="19" customFormat="1" ht="13.5">
      <c r="A290" s="20" t="s">
        <v>298</v>
      </c>
      <c r="B290" s="17">
        <v>1188384</v>
      </c>
      <c r="C290" s="17">
        <v>1152658</v>
      </c>
      <c r="D290" s="17">
        <v>35726</v>
      </c>
      <c r="E290" s="18">
        <v>3</v>
      </c>
      <c r="F290" s="18">
        <v>3</v>
      </c>
      <c r="G290" s="17">
        <v>13717335</v>
      </c>
      <c r="H290" s="17">
        <v>13176416</v>
      </c>
      <c r="I290" s="17">
        <v>540919</v>
      </c>
      <c r="J290" s="18">
        <v>3.9</v>
      </c>
      <c r="K290" s="17">
        <v>161848000</v>
      </c>
      <c r="L290" s="17">
        <v>155652000</v>
      </c>
      <c r="M290" s="17">
        <v>6196000</v>
      </c>
      <c r="N290" s="18">
        <v>3.8</v>
      </c>
    </row>
    <row r="291" spans="1:14" s="19" customFormat="1" ht="13.5">
      <c r="A291" s="20" t="s">
        <v>299</v>
      </c>
      <c r="B291" s="17">
        <v>1190313</v>
      </c>
      <c r="C291" s="17">
        <v>1154787</v>
      </c>
      <c r="D291" s="17">
        <v>35526</v>
      </c>
      <c r="E291" s="18">
        <v>3</v>
      </c>
      <c r="F291" s="18">
        <v>3</v>
      </c>
      <c r="G291" s="17">
        <v>13726250</v>
      </c>
      <c r="H291" s="17">
        <v>13191095</v>
      </c>
      <c r="I291" s="17">
        <v>535155</v>
      </c>
      <c r="J291" s="18">
        <v>3.9</v>
      </c>
      <c r="K291" s="17">
        <v>162210000</v>
      </c>
      <c r="L291" s="17">
        <v>155762000</v>
      </c>
      <c r="M291" s="17">
        <v>6447000</v>
      </c>
      <c r="N291" s="18">
        <v>4</v>
      </c>
    </row>
    <row r="292" spans="1:14" s="19" customFormat="1" ht="13.5">
      <c r="A292" s="20" t="s">
        <v>300</v>
      </c>
      <c r="B292" s="17">
        <v>1192091</v>
      </c>
      <c r="C292" s="17">
        <v>1156896</v>
      </c>
      <c r="D292" s="17">
        <v>35195</v>
      </c>
      <c r="E292" s="18">
        <v>3</v>
      </c>
      <c r="F292" s="18">
        <v>3</v>
      </c>
      <c r="G292" s="17">
        <v>13728718</v>
      </c>
      <c r="H292" s="17">
        <v>13199505</v>
      </c>
      <c r="I292" s="17">
        <v>529213</v>
      </c>
      <c r="J292" s="18">
        <v>3.9</v>
      </c>
      <c r="K292" s="17">
        <v>162341000</v>
      </c>
      <c r="L292" s="17">
        <v>156146000</v>
      </c>
      <c r="M292" s="17">
        <v>6195000</v>
      </c>
      <c r="N292" s="18">
        <v>3.8</v>
      </c>
    </row>
    <row r="293" spans="1:14" s="19" customFormat="1" ht="13.5">
      <c r="A293" s="20" t="s">
        <v>301</v>
      </c>
      <c r="B293" s="17">
        <v>1194260</v>
      </c>
      <c r="C293" s="17">
        <v>1159264</v>
      </c>
      <c r="D293" s="17">
        <v>34996</v>
      </c>
      <c r="E293" s="18">
        <v>2.9</v>
      </c>
      <c r="F293" s="18">
        <v>2.9</v>
      </c>
      <c r="G293" s="17">
        <v>13731309</v>
      </c>
      <c r="H293" s="17">
        <v>13205883</v>
      </c>
      <c r="I293" s="17">
        <v>525426</v>
      </c>
      <c r="J293" s="18">
        <v>3.8</v>
      </c>
      <c r="K293" s="17">
        <v>161660000</v>
      </c>
      <c r="L293" s="17">
        <v>155504000</v>
      </c>
      <c r="M293" s="17">
        <v>6156000</v>
      </c>
      <c r="N293" s="18">
        <v>3.8</v>
      </c>
    </row>
    <row r="294" spans="1:14" s="19" customFormat="1" ht="13.5">
      <c r="A294" s="20" t="s">
        <v>302</v>
      </c>
      <c r="B294" s="17">
        <v>1197107</v>
      </c>
      <c r="C294" s="17">
        <v>1162001</v>
      </c>
      <c r="D294" s="17">
        <v>35106</v>
      </c>
      <c r="E294" s="18">
        <v>2.9</v>
      </c>
      <c r="F294" s="18">
        <v>2.9</v>
      </c>
      <c r="G294" s="17">
        <v>13738816</v>
      </c>
      <c r="H294" s="17">
        <v>13213624</v>
      </c>
      <c r="I294" s="17">
        <v>525192</v>
      </c>
      <c r="J294" s="18">
        <v>3.8</v>
      </c>
      <c r="K294" s="17">
        <v>162087000</v>
      </c>
      <c r="L294" s="17">
        <v>156015000</v>
      </c>
      <c r="M294" s="17">
        <v>6073000</v>
      </c>
      <c r="N294" s="18">
        <v>3.7</v>
      </c>
    </row>
    <row r="295" spans="1:14" s="19" customFormat="1" ht="13.5">
      <c r="A295" s="20" t="s">
        <v>303</v>
      </c>
      <c r="B295" s="17">
        <v>1200697</v>
      </c>
      <c r="C295" s="17">
        <v>1165287</v>
      </c>
      <c r="D295" s="17">
        <v>35410</v>
      </c>
      <c r="E295" s="18">
        <v>2.9</v>
      </c>
      <c r="F295" s="18">
        <v>2.9</v>
      </c>
      <c r="G295" s="17">
        <v>13752653</v>
      </c>
      <c r="H295" s="17">
        <v>13225591</v>
      </c>
      <c r="I295" s="17">
        <v>527062</v>
      </c>
      <c r="J295" s="18">
        <v>3.8</v>
      </c>
      <c r="K295" s="17">
        <v>162602000</v>
      </c>
      <c r="L295" s="17">
        <v>156391000</v>
      </c>
      <c r="M295" s="17">
        <v>6211000</v>
      </c>
      <c r="N295" s="18">
        <v>3.8</v>
      </c>
    </row>
    <row r="296" spans="1:14" s="19" customFormat="1" ht="13.5">
      <c r="A296" s="20" t="s">
        <v>304</v>
      </c>
      <c r="B296" s="17">
        <v>1204819</v>
      </c>
      <c r="C296" s="17">
        <v>1169128</v>
      </c>
      <c r="D296" s="17">
        <v>35691</v>
      </c>
      <c r="E296" s="18">
        <v>3</v>
      </c>
      <c r="F296" s="18">
        <v>3</v>
      </c>
      <c r="G296" s="17">
        <v>13770218</v>
      </c>
      <c r="H296" s="17">
        <v>13242160</v>
      </c>
      <c r="I296" s="17">
        <v>528058</v>
      </c>
      <c r="J296" s="18">
        <v>3.8</v>
      </c>
      <c r="K296" s="17">
        <v>162836000</v>
      </c>
      <c r="L296" s="17">
        <v>156721000</v>
      </c>
      <c r="M296" s="17">
        <v>6115000</v>
      </c>
      <c r="N296" s="18">
        <v>3.8</v>
      </c>
    </row>
    <row r="297" spans="1:14" s="19" customFormat="1" ht="13.5">
      <c r="A297" s="20" t="s">
        <v>305</v>
      </c>
      <c r="B297" s="17">
        <v>1208825</v>
      </c>
      <c r="C297" s="17">
        <v>1173084</v>
      </c>
      <c r="D297" s="17">
        <v>35741</v>
      </c>
      <c r="E297" s="18">
        <v>3</v>
      </c>
      <c r="F297" s="18">
        <v>3</v>
      </c>
      <c r="G297" s="17">
        <v>13787114</v>
      </c>
      <c r="H297" s="17">
        <v>13262040</v>
      </c>
      <c r="I297" s="17">
        <v>525074</v>
      </c>
      <c r="J297" s="18">
        <v>3.8</v>
      </c>
      <c r="K297" s="17">
        <v>163206000</v>
      </c>
      <c r="L297" s="17">
        <v>156817000</v>
      </c>
      <c r="M297" s="17">
        <v>6389000</v>
      </c>
      <c r="N297" s="18">
        <v>3.9</v>
      </c>
    </row>
    <row r="298" spans="1:14" s="19" customFormat="1" ht="13.5">
      <c r="A298" s="20" t="s">
        <v>306</v>
      </c>
      <c r="B298" s="17">
        <v>1212063</v>
      </c>
      <c r="C298" s="17">
        <v>1176656</v>
      </c>
      <c r="D298" s="17">
        <v>35407</v>
      </c>
      <c r="E298" s="18">
        <v>2.9</v>
      </c>
      <c r="F298" s="18">
        <v>2.9</v>
      </c>
      <c r="G298" s="17">
        <v>13804852</v>
      </c>
      <c r="H298" s="17">
        <v>13287765</v>
      </c>
      <c r="I298" s="17">
        <v>517087</v>
      </c>
      <c r="J298" s="18">
        <v>3.7</v>
      </c>
      <c r="K298" s="17">
        <v>162963000</v>
      </c>
      <c r="L298" s="17">
        <v>156487000</v>
      </c>
      <c r="M298" s="17">
        <v>6475000</v>
      </c>
      <c r="N298" s="18">
        <v>4</v>
      </c>
    </row>
    <row r="299" spans="1:14" s="19" customFormat="1" ht="13.5">
      <c r="A299" s="20" t="s">
        <v>307</v>
      </c>
      <c r="B299" s="17">
        <v>1214381</v>
      </c>
      <c r="C299" s="17">
        <v>1179672</v>
      </c>
      <c r="D299" s="17">
        <v>34709</v>
      </c>
      <c r="E299" s="18">
        <v>2.9</v>
      </c>
      <c r="F299" s="18">
        <v>2.9</v>
      </c>
      <c r="G299" s="17">
        <v>13815117</v>
      </c>
      <c r="H299" s="17">
        <v>13310344</v>
      </c>
      <c r="I299" s="17">
        <v>504773</v>
      </c>
      <c r="J299" s="18">
        <v>3.7</v>
      </c>
      <c r="K299" s="17">
        <v>162999000</v>
      </c>
      <c r="L299" s="17">
        <v>156863000</v>
      </c>
      <c r="M299" s="17">
        <v>6136000</v>
      </c>
      <c r="N299" s="18">
        <v>3.8</v>
      </c>
    </row>
    <row r="300" spans="1:14" s="19" customFormat="1" ht="13.5">
      <c r="A300" s="20" t="s">
        <v>308</v>
      </c>
      <c r="B300" s="17">
        <v>1216239</v>
      </c>
      <c r="C300" s="17">
        <v>1182356</v>
      </c>
      <c r="D300" s="17">
        <v>33883</v>
      </c>
      <c r="E300" s="18">
        <v>2.8</v>
      </c>
      <c r="F300" s="18">
        <v>2.8</v>
      </c>
      <c r="G300" s="17">
        <v>13826495</v>
      </c>
      <c r="H300" s="17">
        <v>13334538</v>
      </c>
      <c r="I300" s="17">
        <v>491957</v>
      </c>
      <c r="J300" s="18">
        <v>3.6</v>
      </c>
      <c r="K300" s="17">
        <v>162904000</v>
      </c>
      <c r="L300" s="17">
        <v>156701000</v>
      </c>
      <c r="M300" s="17">
        <v>6202000</v>
      </c>
      <c r="N300" s="18">
        <v>3.8</v>
      </c>
    </row>
    <row r="301" spans="1:14" s="19" customFormat="1" ht="13.5">
      <c r="A301" s="20" t="s">
        <v>309</v>
      </c>
      <c r="B301" s="17">
        <v>1218352</v>
      </c>
      <c r="C301" s="17">
        <v>1185190</v>
      </c>
      <c r="D301" s="17">
        <v>33162</v>
      </c>
      <c r="E301" s="18">
        <v>2.7</v>
      </c>
      <c r="F301" s="18">
        <v>2.7</v>
      </c>
      <c r="G301" s="17">
        <v>13844229</v>
      </c>
      <c r="H301" s="17">
        <v>13362282</v>
      </c>
      <c r="I301" s="17">
        <v>481947</v>
      </c>
      <c r="J301" s="18">
        <v>3.5</v>
      </c>
      <c r="K301" s="17">
        <v>162586000</v>
      </c>
      <c r="L301" s="17">
        <v>156625000</v>
      </c>
      <c r="M301" s="17">
        <v>5961000</v>
      </c>
      <c r="N301" s="18">
        <v>3.7</v>
      </c>
    </row>
    <row r="302" spans="1:14" s="19" customFormat="1" ht="13.5">
      <c r="A302" s="20" t="s">
        <v>310</v>
      </c>
      <c r="B302" s="17">
        <v>1221143</v>
      </c>
      <c r="C302" s="17">
        <v>1188400</v>
      </c>
      <c r="D302" s="17">
        <v>32743</v>
      </c>
      <c r="E302" s="18">
        <v>2.7</v>
      </c>
      <c r="F302" s="18">
        <v>2.7</v>
      </c>
      <c r="G302" s="17">
        <v>13870063</v>
      </c>
      <c r="H302" s="17">
        <v>13392703</v>
      </c>
      <c r="I302" s="17">
        <v>477360</v>
      </c>
      <c r="J302" s="18">
        <v>3.4</v>
      </c>
      <c r="K302" s="17">
        <v>162751000</v>
      </c>
      <c r="L302" s="17">
        <v>156821000</v>
      </c>
      <c r="M302" s="17">
        <v>5930000</v>
      </c>
      <c r="N302" s="18">
        <v>3.6</v>
      </c>
    </row>
    <row r="303" spans="1:14" s="19" customFormat="1" ht="13.5">
      <c r="A303" s="20" t="s">
        <v>311</v>
      </c>
      <c r="B303" s="17">
        <v>1224755</v>
      </c>
      <c r="C303" s="17">
        <v>1192039</v>
      </c>
      <c r="D303" s="17">
        <v>32716</v>
      </c>
      <c r="E303" s="18">
        <v>2.7</v>
      </c>
      <c r="F303" s="18">
        <v>2.7</v>
      </c>
      <c r="G303" s="17">
        <v>13902969</v>
      </c>
      <c r="H303" s="17">
        <v>13423660</v>
      </c>
      <c r="I303" s="17">
        <v>479309</v>
      </c>
      <c r="J303" s="18">
        <v>3.4</v>
      </c>
      <c r="K303" s="17">
        <v>163168000</v>
      </c>
      <c r="L303" s="17">
        <v>157232000</v>
      </c>
      <c r="M303" s="17">
        <v>5935000</v>
      </c>
      <c r="N303" s="18">
        <v>3.6</v>
      </c>
    </row>
    <row r="304" spans="1:14" s="19" customFormat="1" ht="13.5">
      <c r="A304" s="20" t="s">
        <v>312</v>
      </c>
      <c r="B304" s="17">
        <v>1229078</v>
      </c>
      <c r="C304" s="17">
        <v>1196107</v>
      </c>
      <c r="D304" s="17">
        <v>32971</v>
      </c>
      <c r="E304" s="18">
        <v>2.7</v>
      </c>
      <c r="F304" s="18">
        <v>2.7</v>
      </c>
      <c r="G304" s="17">
        <v>13939327</v>
      </c>
      <c r="H304" s="17">
        <v>13453151</v>
      </c>
      <c r="I304" s="17">
        <v>486176</v>
      </c>
      <c r="J304" s="18">
        <v>3.5</v>
      </c>
      <c r="K304" s="17">
        <v>163590000</v>
      </c>
      <c r="L304" s="17">
        <v>157529000</v>
      </c>
      <c r="M304" s="17">
        <v>6061000</v>
      </c>
      <c r="N304" s="18">
        <v>3.7</v>
      </c>
    </row>
    <row r="305" spans="1:14" s="19" customFormat="1" ht="13.5">
      <c r="A305" s="20" t="s">
        <v>313</v>
      </c>
      <c r="B305" s="17">
        <v>1233783</v>
      </c>
      <c r="C305" s="17">
        <v>1200555</v>
      </c>
      <c r="D305" s="17">
        <v>33228</v>
      </c>
      <c r="E305" s="18">
        <v>2.7</v>
      </c>
      <c r="F305" s="18">
        <v>2.7</v>
      </c>
      <c r="G305" s="17">
        <v>13974079</v>
      </c>
      <c r="H305" s="17">
        <v>13480484</v>
      </c>
      <c r="I305" s="17">
        <v>493595</v>
      </c>
      <c r="J305" s="18">
        <v>3.5</v>
      </c>
      <c r="K305" s="17">
        <v>163774000</v>
      </c>
      <c r="L305" s="17">
        <v>157829000</v>
      </c>
      <c r="M305" s="17">
        <v>5945000</v>
      </c>
      <c r="N305" s="18">
        <v>3.6</v>
      </c>
    </row>
    <row r="306" spans="1:14" s="19" customFormat="1" ht="13.5">
      <c r="A306" s="20" t="s">
        <v>314</v>
      </c>
      <c r="B306" s="17">
        <v>1238615</v>
      </c>
      <c r="C306" s="17">
        <v>1205339</v>
      </c>
      <c r="D306" s="17">
        <v>33276</v>
      </c>
      <c r="E306" s="18">
        <v>2.7</v>
      </c>
      <c r="F306" s="18">
        <v>2.7</v>
      </c>
      <c r="G306" s="17">
        <v>14006458</v>
      </c>
      <c r="H306" s="17">
        <v>13510491</v>
      </c>
      <c r="I306" s="17">
        <v>495967</v>
      </c>
      <c r="J306" s="18">
        <v>3.5</v>
      </c>
      <c r="K306" s="17">
        <v>164092000</v>
      </c>
      <c r="L306" s="17">
        <v>158339000</v>
      </c>
      <c r="M306" s="17">
        <v>5753000</v>
      </c>
      <c r="N306" s="18">
        <v>3.5</v>
      </c>
    </row>
    <row r="307" spans="1:14" s="19" customFormat="1" ht="13.5">
      <c r="A307" s="20" t="s">
        <v>315</v>
      </c>
      <c r="B307" s="17">
        <v>1243477</v>
      </c>
      <c r="C307" s="17">
        <v>1210387</v>
      </c>
      <c r="D307" s="17">
        <v>33090</v>
      </c>
      <c r="E307" s="18">
        <v>2.7</v>
      </c>
      <c r="F307" s="18">
        <v>2.7</v>
      </c>
      <c r="G307" s="17">
        <v>14035665</v>
      </c>
      <c r="H307" s="17">
        <v>13541857</v>
      </c>
      <c r="I307" s="17">
        <v>493808</v>
      </c>
      <c r="J307" s="18">
        <v>3.5</v>
      </c>
      <c r="K307" s="17">
        <v>164416000</v>
      </c>
      <c r="L307" s="17">
        <v>158545000</v>
      </c>
      <c r="M307" s="17">
        <v>5871000</v>
      </c>
      <c r="N307" s="18">
        <v>3.6</v>
      </c>
    </row>
    <row r="308" spans="1:14" s="19" customFormat="1" ht="13.5">
      <c r="A308" s="20" t="s">
        <v>316</v>
      </c>
      <c r="B308" s="17">
        <v>1248557</v>
      </c>
      <c r="C308" s="17">
        <v>1215868</v>
      </c>
      <c r="D308" s="17">
        <v>32689</v>
      </c>
      <c r="E308" s="18">
        <v>2.6</v>
      </c>
      <c r="F308" s="18">
        <v>2.6</v>
      </c>
      <c r="G308" s="17">
        <v>14061605</v>
      </c>
      <c r="H308" s="17">
        <v>13571637</v>
      </c>
      <c r="I308" s="17">
        <v>489968</v>
      </c>
      <c r="J308" s="18">
        <v>3.5</v>
      </c>
      <c r="K308" s="17">
        <v>164496000</v>
      </c>
      <c r="L308" s="17">
        <v>158629000</v>
      </c>
      <c r="M308" s="17">
        <v>5868000</v>
      </c>
      <c r="N308" s="18">
        <v>3.6</v>
      </c>
    </row>
    <row r="309" spans="1:14" s="19" customFormat="1" ht="13.5">
      <c r="A309" s="20" t="s">
        <v>317</v>
      </c>
      <c r="B309" s="17">
        <v>1253718</v>
      </c>
      <c r="C309" s="17">
        <v>1221507</v>
      </c>
      <c r="D309" s="17">
        <v>32211</v>
      </c>
      <c r="E309" s="18">
        <v>2.6</v>
      </c>
      <c r="F309" s="18">
        <v>2.6</v>
      </c>
      <c r="G309" s="17">
        <v>14076736</v>
      </c>
      <c r="H309" s="17">
        <v>13588260</v>
      </c>
      <c r="I309" s="17">
        <v>488476</v>
      </c>
      <c r="J309" s="18">
        <v>3.5</v>
      </c>
      <c r="K309" s="17">
        <v>164699000</v>
      </c>
      <c r="L309" s="17">
        <v>158845000</v>
      </c>
      <c r="M309" s="17">
        <v>5853000</v>
      </c>
      <c r="N309" s="18">
        <v>3.6</v>
      </c>
    </row>
    <row r="310" spans="1:14" s="19" customFormat="1" ht="13.5">
      <c r="A310" s="20" t="s">
        <v>318</v>
      </c>
      <c r="B310" s="17">
        <v>1258793</v>
      </c>
      <c r="C310" s="17">
        <v>1227015</v>
      </c>
      <c r="D310" s="17">
        <v>31778</v>
      </c>
      <c r="E310" s="18">
        <v>2.5</v>
      </c>
      <c r="F310" s="18">
        <v>2.5</v>
      </c>
      <c r="G310" s="17">
        <v>14073571</v>
      </c>
      <c r="H310" s="17">
        <v>13581482</v>
      </c>
      <c r="I310" s="17">
        <v>492089</v>
      </c>
      <c r="J310" s="18">
        <v>3.5</v>
      </c>
      <c r="K310" s="17">
        <v>164328000</v>
      </c>
      <c r="L310" s="17">
        <v>158486000</v>
      </c>
      <c r="M310" s="17">
        <v>5842000</v>
      </c>
      <c r="N310" s="18">
        <v>3.6</v>
      </c>
    </row>
    <row r="311" spans="1:14" s="19" customFormat="1" ht="13.5">
      <c r="A311" s="20" t="s">
        <v>319</v>
      </c>
      <c r="B311" s="17">
        <v>1263485</v>
      </c>
      <c r="C311" s="17">
        <v>1232085</v>
      </c>
      <c r="D311" s="17">
        <v>31400</v>
      </c>
      <c r="E311" s="18">
        <v>2.5</v>
      </c>
      <c r="F311" s="18">
        <v>2.5</v>
      </c>
      <c r="G311" s="17">
        <v>14049919</v>
      </c>
      <c r="H311" s="17">
        <v>13548421</v>
      </c>
      <c r="I311" s="17">
        <v>501498</v>
      </c>
      <c r="J311" s="18">
        <v>3.6</v>
      </c>
      <c r="K311" s="17">
        <v>164412000</v>
      </c>
      <c r="L311" s="17">
        <v>158683000</v>
      </c>
      <c r="M311" s="17">
        <v>5729000</v>
      </c>
      <c r="N311" s="18">
        <v>3.5</v>
      </c>
    </row>
    <row r="312" spans="1:14" s="19" customFormat="1" ht="13.5">
      <c r="A312" s="20" t="s">
        <v>320</v>
      </c>
      <c r="B312" s="17">
        <v>1235240</v>
      </c>
      <c r="C312" s="17">
        <v>1184674</v>
      </c>
      <c r="D312" s="17">
        <v>50566</v>
      </c>
      <c r="E312" s="18">
        <v>4.0999999999999996</v>
      </c>
      <c r="F312" s="18">
        <v>4.0999999999999996</v>
      </c>
      <c r="G312" s="17">
        <v>13887810</v>
      </c>
      <c r="H312" s="17">
        <v>13190808</v>
      </c>
      <c r="I312" s="17">
        <v>697002</v>
      </c>
      <c r="J312" s="18">
        <v>5</v>
      </c>
      <c r="K312" s="17">
        <v>162581000</v>
      </c>
      <c r="L312" s="17">
        <v>155371000</v>
      </c>
      <c r="M312" s="17">
        <v>7209000</v>
      </c>
      <c r="N312" s="18">
        <v>4.4000000000000004</v>
      </c>
    </row>
    <row r="313" spans="1:14" s="19" customFormat="1" ht="13.5">
      <c r="A313" s="20" t="s">
        <v>321</v>
      </c>
      <c r="B313" s="17">
        <v>1171193</v>
      </c>
      <c r="C313" s="17">
        <v>1033516</v>
      </c>
      <c r="D313" s="17">
        <v>137677</v>
      </c>
      <c r="E313" s="18">
        <v>11.8</v>
      </c>
      <c r="F313" s="18">
        <v>11.8</v>
      </c>
      <c r="G313" s="17">
        <v>13294504</v>
      </c>
      <c r="H313" s="17">
        <v>11592672</v>
      </c>
      <c r="I313" s="17">
        <v>1701832</v>
      </c>
      <c r="J313" s="18">
        <v>12.8</v>
      </c>
      <c r="K313" s="17">
        <v>156276000</v>
      </c>
      <c r="L313" s="17">
        <v>133185000</v>
      </c>
      <c r="M313" s="17">
        <v>23090000</v>
      </c>
      <c r="N313" s="18">
        <v>14.8</v>
      </c>
    </row>
    <row r="314" spans="1:14" s="19" customFormat="1" ht="13.5">
      <c r="A314" s="20" t="s">
        <v>322</v>
      </c>
      <c r="B314" s="17">
        <v>1207866</v>
      </c>
      <c r="C314" s="17">
        <v>1080447</v>
      </c>
      <c r="D314" s="17">
        <v>127419</v>
      </c>
      <c r="E314" s="18">
        <v>10.5</v>
      </c>
      <c r="F314" s="18">
        <v>10.5</v>
      </c>
      <c r="G314" s="17">
        <v>13846189</v>
      </c>
      <c r="H314" s="17">
        <v>12234248</v>
      </c>
      <c r="I314" s="17">
        <v>1611941</v>
      </c>
      <c r="J314" s="18">
        <v>11.6</v>
      </c>
      <c r="K314" s="17">
        <v>158066000</v>
      </c>
      <c r="L314" s="17">
        <v>137133000</v>
      </c>
      <c r="M314" s="17">
        <v>20933000</v>
      </c>
      <c r="N314" s="18">
        <v>13.2</v>
      </c>
    </row>
    <row r="315" spans="1:14" s="19" customFormat="1" ht="13.5">
      <c r="A315" s="20" t="s">
        <v>323</v>
      </c>
      <c r="B315" s="17">
        <v>1219773</v>
      </c>
      <c r="C315" s="17">
        <v>1115730</v>
      </c>
      <c r="D315" s="17">
        <v>104043</v>
      </c>
      <c r="E315" s="18">
        <v>8.5</v>
      </c>
      <c r="F315" s="18">
        <v>8.5</v>
      </c>
      <c r="G315" s="17">
        <v>13846243</v>
      </c>
      <c r="H315" s="17">
        <v>12450991</v>
      </c>
      <c r="I315" s="17">
        <v>1395252</v>
      </c>
      <c r="J315" s="18">
        <v>10.1</v>
      </c>
      <c r="K315" s="17">
        <v>160003000</v>
      </c>
      <c r="L315" s="17">
        <v>142345000</v>
      </c>
      <c r="M315" s="17">
        <v>17658000</v>
      </c>
      <c r="N315" s="18">
        <v>11</v>
      </c>
    </row>
    <row r="316" spans="1:14" s="19" customFormat="1" ht="13.5">
      <c r="A316" s="20" t="s">
        <v>324</v>
      </c>
      <c r="B316" s="17">
        <v>1237985</v>
      </c>
      <c r="C316" s="17">
        <v>1142739</v>
      </c>
      <c r="D316" s="17">
        <v>95246</v>
      </c>
      <c r="E316" s="18">
        <v>7.7</v>
      </c>
      <c r="F316" s="18">
        <v>7.7</v>
      </c>
      <c r="G316" s="17">
        <v>13952768</v>
      </c>
      <c r="H316" s="17">
        <v>12658353</v>
      </c>
      <c r="I316" s="17">
        <v>1294415</v>
      </c>
      <c r="J316" s="18">
        <v>9.3000000000000007</v>
      </c>
      <c r="K316" s="17">
        <v>160178000</v>
      </c>
      <c r="L316" s="17">
        <v>143787000</v>
      </c>
      <c r="M316" s="17">
        <v>16391000</v>
      </c>
      <c r="N316" s="18">
        <v>10.199999999999999</v>
      </c>
    </row>
    <row r="317" spans="1:14" s="19" customFormat="1" ht="13.5">
      <c r="A317" s="20" t="s">
        <v>325</v>
      </c>
      <c r="B317" s="17">
        <v>1252266</v>
      </c>
      <c r="C317" s="17">
        <v>1175101</v>
      </c>
      <c r="D317" s="17">
        <v>77165</v>
      </c>
      <c r="E317" s="18">
        <v>6.2</v>
      </c>
      <c r="F317" s="18">
        <v>6.2</v>
      </c>
      <c r="G317" s="17">
        <v>13951812</v>
      </c>
      <c r="H317" s="17">
        <v>12828162</v>
      </c>
      <c r="I317" s="17">
        <v>1123650</v>
      </c>
      <c r="J317" s="18">
        <v>8.1</v>
      </c>
      <c r="K317" s="17">
        <v>160759000</v>
      </c>
      <c r="L317" s="17">
        <v>147261000</v>
      </c>
      <c r="M317" s="17">
        <v>13498000</v>
      </c>
      <c r="N317" s="18">
        <v>8.4</v>
      </c>
    </row>
    <row r="318" spans="1:14" s="19" customFormat="1" ht="13.5">
      <c r="A318" s="20" t="s">
        <v>326</v>
      </c>
      <c r="B318" s="17">
        <v>1255850</v>
      </c>
      <c r="C318" s="17">
        <v>1180219</v>
      </c>
      <c r="D318" s="17">
        <v>75631</v>
      </c>
      <c r="E318" s="18">
        <v>6</v>
      </c>
      <c r="F318" s="18">
        <v>6</v>
      </c>
      <c r="G318" s="17">
        <v>14046571</v>
      </c>
      <c r="H318" s="17">
        <v>12970165</v>
      </c>
      <c r="I318" s="17">
        <v>1076406</v>
      </c>
      <c r="J318" s="18">
        <v>7.7</v>
      </c>
      <c r="K318" s="17">
        <v>160247000</v>
      </c>
      <c r="L318" s="17">
        <v>147674000</v>
      </c>
      <c r="M318" s="17">
        <v>12573000</v>
      </c>
      <c r="N318" s="18">
        <v>7.8</v>
      </c>
    </row>
    <row r="319" spans="1:14" s="19" customFormat="1" ht="13.5">
      <c r="A319" s="20" t="s">
        <v>327</v>
      </c>
      <c r="B319" s="17">
        <v>1259150</v>
      </c>
      <c r="C319" s="17">
        <v>1192576</v>
      </c>
      <c r="D319" s="17">
        <v>66574</v>
      </c>
      <c r="E319" s="18">
        <v>5.3</v>
      </c>
      <c r="F319" s="18">
        <v>5.3</v>
      </c>
      <c r="G319" s="17">
        <v>14060081</v>
      </c>
      <c r="H319" s="17">
        <v>13062565</v>
      </c>
      <c r="I319" s="17">
        <v>997516</v>
      </c>
      <c r="J319" s="18">
        <v>7.1</v>
      </c>
      <c r="K319" s="17">
        <v>160961000</v>
      </c>
      <c r="L319" s="17">
        <v>149949000</v>
      </c>
      <c r="M319" s="17">
        <v>11012000</v>
      </c>
      <c r="N319" s="18">
        <v>6.8</v>
      </c>
    </row>
    <row r="320" spans="1:14" s="19" customFormat="1" ht="13.5">
      <c r="A320" s="20" t="s">
        <v>328</v>
      </c>
      <c r="B320" s="17">
        <v>1266217</v>
      </c>
      <c r="C320" s="17">
        <v>1201495</v>
      </c>
      <c r="D320" s="17">
        <v>64722</v>
      </c>
      <c r="E320" s="18">
        <v>5.0999999999999996</v>
      </c>
      <c r="F320" s="18">
        <v>5.0999999999999996</v>
      </c>
      <c r="G320" s="17">
        <v>14099655</v>
      </c>
      <c r="H320" s="17">
        <v>13118277</v>
      </c>
      <c r="I320" s="17">
        <v>981378</v>
      </c>
      <c r="J320" s="18">
        <v>7</v>
      </c>
      <c r="K320" s="17">
        <v>160627000</v>
      </c>
      <c r="L320" s="17">
        <v>149914000</v>
      </c>
      <c r="M320" s="17">
        <v>10713000</v>
      </c>
      <c r="N320" s="18">
        <v>6.7</v>
      </c>
    </row>
    <row r="321" spans="1:14" s="19" customFormat="1" ht="13.5">
      <c r="A321" s="20" t="s">
        <v>329</v>
      </c>
      <c r="B321" s="17">
        <v>1272030</v>
      </c>
      <c r="C321" s="17">
        <v>1208192</v>
      </c>
      <c r="D321" s="17">
        <v>63838</v>
      </c>
      <c r="E321" s="18">
        <v>5</v>
      </c>
      <c r="F321" s="18">
        <v>5</v>
      </c>
      <c r="G321" s="17">
        <v>14126885</v>
      </c>
      <c r="H321" s="17">
        <v>13149570</v>
      </c>
      <c r="I321" s="17">
        <v>977315</v>
      </c>
      <c r="J321" s="18">
        <v>6.9</v>
      </c>
      <c r="K321" s="17">
        <v>160761000</v>
      </c>
      <c r="L321" s="17">
        <v>149989000</v>
      </c>
      <c r="M321" s="17">
        <v>10772000</v>
      </c>
      <c r="N321" s="18">
        <v>6.7</v>
      </c>
    </row>
    <row r="322" spans="1:14" s="19" customFormat="1" ht="13.5">
      <c r="A322" s="20" t="s">
        <v>330</v>
      </c>
      <c r="B322" s="17">
        <v>1279461</v>
      </c>
      <c r="C322" s="17">
        <v>1220751</v>
      </c>
      <c r="D322" s="17">
        <v>58710</v>
      </c>
      <c r="E322" s="18">
        <v>4.5999999999999996</v>
      </c>
      <c r="F322" s="18">
        <v>4.5999999999999996</v>
      </c>
      <c r="G322" s="17">
        <v>14128688</v>
      </c>
      <c r="H322" s="17">
        <v>13176603</v>
      </c>
      <c r="I322" s="17">
        <v>952085</v>
      </c>
      <c r="J322" s="18">
        <v>6.7</v>
      </c>
      <c r="K322" s="17">
        <v>160014000</v>
      </c>
      <c r="L322" s="17">
        <v>149817000</v>
      </c>
      <c r="M322" s="17">
        <v>10196000</v>
      </c>
      <c r="N322" s="18">
        <v>6.4</v>
      </c>
    </row>
    <row r="323" spans="1:14" s="19" customFormat="1" ht="13.5">
      <c r="A323" s="20" t="s">
        <v>331</v>
      </c>
      <c r="B323" s="17">
        <v>1283794</v>
      </c>
      <c r="C323" s="17">
        <v>1224639</v>
      </c>
      <c r="D323" s="17">
        <v>59155</v>
      </c>
      <c r="E323" s="18">
        <v>4.5999999999999996</v>
      </c>
      <c r="F323" s="18">
        <v>4.5999999999999996</v>
      </c>
      <c r="G323" s="17">
        <v>14145623</v>
      </c>
      <c r="H323" s="17">
        <v>13211253</v>
      </c>
      <c r="I323" s="17">
        <v>934370</v>
      </c>
      <c r="J323" s="18">
        <v>6.6</v>
      </c>
      <c r="K323" s="17">
        <v>160133000</v>
      </c>
      <c r="L323" s="17">
        <v>150140000</v>
      </c>
      <c r="M323" s="17">
        <v>9992000</v>
      </c>
      <c r="N323" s="18">
        <v>6.2</v>
      </c>
    </row>
    <row r="324" spans="1:14" s="19" customFormat="1" ht="13.5">
      <c r="A324" s="20" t="s">
        <v>332</v>
      </c>
      <c r="B324" s="17">
        <v>1289377</v>
      </c>
      <c r="C324" s="17">
        <v>1230647</v>
      </c>
      <c r="D324" s="17">
        <v>58730</v>
      </c>
      <c r="E324" s="18">
        <v>4.5999999999999996</v>
      </c>
      <c r="F324" s="18">
        <v>4.5999999999999996</v>
      </c>
      <c r="G324" s="17">
        <v>14173062</v>
      </c>
      <c r="H324" s="17">
        <v>13262510</v>
      </c>
      <c r="I324" s="17">
        <v>910552</v>
      </c>
      <c r="J324" s="18">
        <v>6.4</v>
      </c>
      <c r="K324" s="17">
        <v>160395000</v>
      </c>
      <c r="L324" s="17">
        <v>150660000</v>
      </c>
      <c r="M324" s="17">
        <v>9734000</v>
      </c>
      <c r="N324" s="18">
        <v>6.1</v>
      </c>
    </row>
    <row r="325" spans="1:14" s="19" customFormat="1" ht="13.5">
      <c r="A325" s="20" t="s">
        <v>333</v>
      </c>
      <c r="B325" s="17">
        <v>1296431</v>
      </c>
      <c r="C325" s="17">
        <v>1238888</v>
      </c>
      <c r="D325" s="17">
        <v>57543</v>
      </c>
      <c r="E325" s="18">
        <v>4.4000000000000004</v>
      </c>
      <c r="F325" s="18">
        <v>4.4000000000000004</v>
      </c>
      <c r="G325" s="17">
        <v>14208934</v>
      </c>
      <c r="H325" s="17">
        <v>13324858</v>
      </c>
      <c r="I325" s="17">
        <v>884076</v>
      </c>
      <c r="J325" s="18">
        <v>6.2</v>
      </c>
      <c r="K325" s="17">
        <v>160884000</v>
      </c>
      <c r="L325" s="17">
        <v>151083000</v>
      </c>
      <c r="M325" s="17">
        <v>9801000</v>
      </c>
      <c r="N325" s="18">
        <v>6.1</v>
      </c>
    </row>
    <row r="326" spans="1:14" s="19" customFormat="1" ht="13.5">
      <c r="A326" s="20" t="s">
        <v>334</v>
      </c>
      <c r="B326" s="17">
        <v>1304495</v>
      </c>
      <c r="C326" s="17">
        <v>1248615</v>
      </c>
      <c r="D326" s="17">
        <v>55880</v>
      </c>
      <c r="E326" s="18">
        <v>4.3</v>
      </c>
      <c r="F326" s="18">
        <v>4.3</v>
      </c>
      <c r="G326" s="17">
        <v>14242444</v>
      </c>
      <c r="H326" s="17">
        <v>13392866</v>
      </c>
      <c r="I326" s="17">
        <v>849578</v>
      </c>
      <c r="J326" s="18">
        <v>6</v>
      </c>
      <c r="K326" s="17">
        <v>160737000</v>
      </c>
      <c r="L326" s="17">
        <v>151487000</v>
      </c>
      <c r="M326" s="17">
        <v>9250000</v>
      </c>
      <c r="N326" s="18">
        <v>5.8</v>
      </c>
    </row>
    <row r="327" spans="1:14" s="19" customFormat="1" ht="13.5">
      <c r="A327" s="20" t="s">
        <v>335</v>
      </c>
      <c r="B327" s="17">
        <v>1312995</v>
      </c>
      <c r="C327" s="17">
        <v>1258949</v>
      </c>
      <c r="D327" s="17">
        <v>54046</v>
      </c>
      <c r="E327" s="18">
        <v>4.0999999999999996</v>
      </c>
      <c r="F327" s="18">
        <v>4.0999999999999996</v>
      </c>
      <c r="G327" s="17">
        <v>14293474</v>
      </c>
      <c r="H327" s="17">
        <v>13458377</v>
      </c>
      <c r="I327" s="17">
        <v>835097</v>
      </c>
      <c r="J327" s="18">
        <v>5.8</v>
      </c>
      <c r="K327" s="17">
        <v>161294000</v>
      </c>
      <c r="L327" s="17">
        <v>151747000</v>
      </c>
      <c r="M327" s="17">
        <v>9547000</v>
      </c>
      <c r="N327" s="18">
        <v>5.9</v>
      </c>
    </row>
    <row r="328" spans="1:14" s="19" customFormat="1" ht="13.5">
      <c r="A328" s="20" t="s">
        <v>336</v>
      </c>
      <c r="B328" s="17">
        <v>1321630</v>
      </c>
      <c r="C328" s="17">
        <v>1269501</v>
      </c>
      <c r="D328" s="17">
        <v>52129</v>
      </c>
      <c r="E328" s="18">
        <v>3.9</v>
      </c>
      <c r="F328" s="18">
        <v>3.9</v>
      </c>
      <c r="G328" s="17">
        <v>14316723</v>
      </c>
      <c r="H328" s="17">
        <v>13519847</v>
      </c>
      <c r="I328" s="17">
        <v>796876</v>
      </c>
      <c r="J328" s="18">
        <v>5.6</v>
      </c>
      <c r="K328" s="17">
        <v>161558000</v>
      </c>
      <c r="L328" s="17">
        <v>152789000</v>
      </c>
      <c r="M328" s="17">
        <v>8770000</v>
      </c>
      <c r="N328" s="18">
        <v>5.4</v>
      </c>
    </row>
    <row r="329" spans="1:14" s="19" customFormat="1" ht="13.5">
      <c r="A329" s="20" t="s">
        <v>337</v>
      </c>
      <c r="B329" s="17">
        <v>1330153</v>
      </c>
      <c r="C329" s="17">
        <v>1279935</v>
      </c>
      <c r="D329" s="17">
        <v>50218</v>
      </c>
      <c r="E329" s="18">
        <v>3.8</v>
      </c>
      <c r="F329" s="18">
        <v>3.8</v>
      </c>
      <c r="G329" s="17">
        <v>14345845</v>
      </c>
      <c r="H329" s="17">
        <v>13579068</v>
      </c>
      <c r="I329" s="17">
        <v>766777</v>
      </c>
      <c r="J329" s="18">
        <v>5.3</v>
      </c>
      <c r="K329" s="17">
        <v>161558000</v>
      </c>
      <c r="L329" s="17">
        <v>153270000</v>
      </c>
      <c r="M329" s="17">
        <v>8288000</v>
      </c>
      <c r="N329" s="18">
        <v>5.0999999999999996</v>
      </c>
    </row>
    <row r="330" spans="1:14" s="19" customFormat="1" ht="13.5">
      <c r="A330" s="20" t="s">
        <v>338</v>
      </c>
      <c r="B330" s="17">
        <v>1338600</v>
      </c>
      <c r="C330" s="17">
        <v>1290143</v>
      </c>
      <c r="D330" s="17">
        <v>48457</v>
      </c>
      <c r="E330" s="18">
        <v>3.6</v>
      </c>
      <c r="F330" s="18">
        <v>3.6</v>
      </c>
      <c r="G330" s="17">
        <v>14365289</v>
      </c>
      <c r="H330" s="17">
        <v>13638944</v>
      </c>
      <c r="I330" s="17">
        <v>726345</v>
      </c>
      <c r="J330" s="18">
        <v>5.0999999999999996</v>
      </c>
      <c r="K330" s="17">
        <v>161568000</v>
      </c>
      <c r="L330" s="17">
        <v>153909000</v>
      </c>
      <c r="M330" s="17">
        <v>7659000</v>
      </c>
      <c r="N330" s="18">
        <v>4.7</v>
      </c>
    </row>
    <row r="331" spans="1:14" s="19" customFormat="1" ht="13.5">
      <c r="A331" s="20" t="s">
        <v>339</v>
      </c>
      <c r="B331" s="17">
        <v>1347010</v>
      </c>
      <c r="C331" s="17">
        <v>1300202</v>
      </c>
      <c r="D331" s="17">
        <v>46808</v>
      </c>
      <c r="E331" s="18">
        <v>3.5</v>
      </c>
      <c r="F331" s="18">
        <v>3.5</v>
      </c>
      <c r="G331" s="17">
        <v>14404300</v>
      </c>
      <c r="H331" s="17">
        <v>13703439</v>
      </c>
      <c r="I331" s="17">
        <v>700861</v>
      </c>
      <c r="J331" s="18">
        <v>4.9000000000000004</v>
      </c>
      <c r="K331" s="17">
        <v>161748000</v>
      </c>
      <c r="L331" s="17">
        <v>154504000</v>
      </c>
      <c r="M331" s="17">
        <v>7244000</v>
      </c>
      <c r="N331" s="18">
        <v>4.5</v>
      </c>
    </row>
    <row r="332" spans="1:14" s="19" customFormat="1" ht="13.5">
      <c r="A332" s="20" t="s">
        <v>340</v>
      </c>
      <c r="B332" s="17">
        <v>1355115</v>
      </c>
      <c r="C332" s="17">
        <v>1309909</v>
      </c>
      <c r="D332" s="17">
        <v>45206</v>
      </c>
      <c r="E332" s="18">
        <v>3.3</v>
      </c>
      <c r="F332" s="18">
        <v>3.3</v>
      </c>
      <c r="G332" s="17">
        <v>14438578</v>
      </c>
      <c r="H332" s="17">
        <v>13770326</v>
      </c>
      <c r="I332" s="17">
        <v>668252</v>
      </c>
      <c r="J332" s="18">
        <v>4.5999999999999996</v>
      </c>
      <c r="K332" s="17">
        <v>162241000</v>
      </c>
      <c r="L332" s="17">
        <v>155508000</v>
      </c>
      <c r="M332" s="17">
        <v>6733000</v>
      </c>
      <c r="N332" s="18">
        <v>4.0999999999999996</v>
      </c>
    </row>
    <row r="333" spans="1:14" s="19" customFormat="1" ht="13.5">
      <c r="A333" s="20" t="s">
        <v>341</v>
      </c>
      <c r="B333" s="17">
        <v>1362604</v>
      </c>
      <c r="C333" s="17">
        <v>1318910</v>
      </c>
      <c r="D333" s="17">
        <v>43694</v>
      </c>
      <c r="E333" s="18">
        <v>3.2</v>
      </c>
      <c r="F333" s="18">
        <v>3.2</v>
      </c>
      <c r="G333" s="17">
        <v>14483345</v>
      </c>
      <c r="H333" s="17">
        <v>13837596</v>
      </c>
      <c r="I333" s="17">
        <v>645749</v>
      </c>
      <c r="J333" s="18">
        <v>4.5</v>
      </c>
      <c r="K333" s="17">
        <v>162429000</v>
      </c>
      <c r="L333" s="17">
        <v>156124000</v>
      </c>
      <c r="M333" s="17">
        <v>6305000</v>
      </c>
      <c r="N333" s="18">
        <v>3.9</v>
      </c>
    </row>
    <row r="334" spans="1:14" s="19" customFormat="1" ht="13.5">
      <c r="A334" s="20" t="s">
        <v>342</v>
      </c>
      <c r="B334" s="17">
        <v>1369267</v>
      </c>
      <c r="C334" s="17">
        <v>1326929</v>
      </c>
      <c r="D334" s="17">
        <v>42338</v>
      </c>
      <c r="E334" s="18">
        <v>3.1</v>
      </c>
      <c r="F334" s="18">
        <v>3.1</v>
      </c>
      <c r="G334" s="17">
        <v>14530441</v>
      </c>
      <c r="H334" s="17">
        <v>13902842</v>
      </c>
      <c r="I334" s="17">
        <v>627599</v>
      </c>
      <c r="J334" s="18">
        <v>4.3</v>
      </c>
      <c r="K334" s="17">
        <v>163615000</v>
      </c>
      <c r="L334" s="17">
        <v>157066000</v>
      </c>
      <c r="M334" s="17">
        <v>6549000</v>
      </c>
      <c r="N334" s="18">
        <v>4</v>
      </c>
    </row>
    <row r="335" spans="1:14" s="19" customFormat="1" ht="13.5">
      <c r="A335" s="20" t="s">
        <v>343</v>
      </c>
      <c r="B335" s="17">
        <v>1374937</v>
      </c>
      <c r="C335" s="17">
        <v>1333767</v>
      </c>
      <c r="D335" s="17">
        <v>41170</v>
      </c>
      <c r="E335" s="18">
        <v>3</v>
      </c>
      <c r="F335" s="18">
        <v>3</v>
      </c>
      <c r="G335" s="17">
        <v>14560891</v>
      </c>
      <c r="H335" s="17">
        <v>13963961</v>
      </c>
      <c r="I335" s="17">
        <v>596930</v>
      </c>
      <c r="J335" s="18">
        <v>4.0999999999999996</v>
      </c>
      <c r="K335" s="17">
        <v>163807000</v>
      </c>
      <c r="L335" s="17">
        <v>157528000</v>
      </c>
      <c r="M335" s="17">
        <v>6279000</v>
      </c>
      <c r="N335" s="18">
        <v>3.8</v>
      </c>
    </row>
    <row r="336" spans="1:14" s="19" customFormat="1" ht="13.5">
      <c r="A336" s="20" t="s">
        <v>344</v>
      </c>
      <c r="B336" s="17">
        <v>1379837</v>
      </c>
      <c r="C336" s="17">
        <v>1339498</v>
      </c>
      <c r="D336" s="17">
        <v>40339</v>
      </c>
      <c r="E336" s="18">
        <v>2.9</v>
      </c>
      <c r="F336" s="18">
        <v>2.9</v>
      </c>
      <c r="G336" s="17">
        <v>14587841</v>
      </c>
      <c r="H336" s="17">
        <v>14016120</v>
      </c>
      <c r="I336" s="17">
        <v>571721</v>
      </c>
      <c r="J336" s="18">
        <v>3.9</v>
      </c>
      <c r="K336" s="17">
        <v>164212000</v>
      </c>
      <c r="L336" s="17">
        <v>158219000</v>
      </c>
      <c r="M336" s="17">
        <v>5993000</v>
      </c>
      <c r="N336" s="18">
        <v>3.6</v>
      </c>
    </row>
    <row r="337" spans="1:14" s="19" customFormat="1" ht="13.5">
      <c r="A337" s="20" t="s">
        <v>345</v>
      </c>
      <c r="B337" s="17">
        <v>1384553</v>
      </c>
      <c r="C337" s="17">
        <v>1344723</v>
      </c>
      <c r="D337" s="17">
        <v>39830</v>
      </c>
      <c r="E337" s="18">
        <v>2.9</v>
      </c>
      <c r="F337" s="18">
        <v>2.9</v>
      </c>
      <c r="G337" s="17">
        <v>14620985</v>
      </c>
      <c r="H337" s="17">
        <v>14058272</v>
      </c>
      <c r="I337" s="17">
        <v>562713</v>
      </c>
      <c r="J337" s="18">
        <v>3.8</v>
      </c>
      <c r="K337" s="17">
        <v>163922000</v>
      </c>
      <c r="L337" s="17">
        <v>157888000</v>
      </c>
      <c r="M337" s="17">
        <v>6034000</v>
      </c>
      <c r="N337" s="18">
        <v>3.7</v>
      </c>
    </row>
    <row r="338" spans="1:14" s="19" customFormat="1" ht="13.5">
      <c r="A338" s="20" t="s">
        <v>346</v>
      </c>
      <c r="B338" s="17">
        <v>1389529</v>
      </c>
      <c r="C338" s="17">
        <v>1349942</v>
      </c>
      <c r="D338" s="17">
        <v>39587</v>
      </c>
      <c r="E338" s="18">
        <v>2.8</v>
      </c>
      <c r="F338" s="18">
        <v>2.8</v>
      </c>
      <c r="G338" s="17">
        <v>14650611</v>
      </c>
      <c r="H338" s="17">
        <v>14090450</v>
      </c>
      <c r="I338" s="17">
        <v>560161</v>
      </c>
      <c r="J338" s="18">
        <v>3.8</v>
      </c>
      <c r="K338" s="17">
        <v>164280000</v>
      </c>
      <c r="L338" s="17">
        <v>158314000</v>
      </c>
      <c r="M338" s="17">
        <v>5966000</v>
      </c>
      <c r="N338" s="18">
        <v>3.6</v>
      </c>
    </row>
    <row r="339" spans="1:14" s="19" customFormat="1" ht="13.5">
      <c r="A339" s="20" t="s">
        <v>347</v>
      </c>
      <c r="B339" s="17">
        <v>1394623</v>
      </c>
      <c r="C339" s="17">
        <v>1355013</v>
      </c>
      <c r="D339" s="17">
        <v>39610</v>
      </c>
      <c r="E339" s="18">
        <v>2.8</v>
      </c>
      <c r="F339" s="18">
        <v>2.8</v>
      </c>
      <c r="G339" s="17">
        <v>14671029</v>
      </c>
      <c r="H339" s="17">
        <v>14112043</v>
      </c>
      <c r="I339" s="17">
        <v>558986</v>
      </c>
      <c r="J339" s="18">
        <v>3.8</v>
      </c>
      <c r="K339" s="17">
        <v>164100000</v>
      </c>
      <c r="L339" s="17">
        <v>158116000</v>
      </c>
      <c r="M339" s="17">
        <v>5984000</v>
      </c>
      <c r="N339" s="18">
        <v>3.6</v>
      </c>
    </row>
    <row r="340" spans="1:14" s="19" customFormat="1" ht="13.5">
      <c r="A340" s="20" t="s">
        <v>348</v>
      </c>
      <c r="B340" s="17">
        <v>1399560</v>
      </c>
      <c r="C340" s="17">
        <v>1359667</v>
      </c>
      <c r="D340" s="17">
        <v>39893</v>
      </c>
      <c r="E340" s="18">
        <v>2.9</v>
      </c>
      <c r="F340" s="18">
        <v>2.9</v>
      </c>
      <c r="G340" s="17">
        <v>14680693</v>
      </c>
      <c r="H340" s="17">
        <v>14123832</v>
      </c>
      <c r="I340" s="17">
        <v>556861</v>
      </c>
      <c r="J340" s="18">
        <v>3.8</v>
      </c>
      <c r="K340" s="17">
        <v>164065000</v>
      </c>
      <c r="L340" s="17">
        <v>158282000</v>
      </c>
      <c r="M340" s="17">
        <v>5783000</v>
      </c>
      <c r="N340" s="18">
        <v>3.5</v>
      </c>
    </row>
    <row r="341" spans="1:14" s="19" customFormat="1" ht="13.5">
      <c r="A341" s="20" t="s">
        <v>349</v>
      </c>
      <c r="B341" s="17">
        <v>1404305</v>
      </c>
      <c r="C341" s="17">
        <v>1364006</v>
      </c>
      <c r="D341" s="17">
        <v>40299</v>
      </c>
      <c r="E341" s="18">
        <v>2.9</v>
      </c>
      <c r="F341" s="18">
        <v>2.9</v>
      </c>
      <c r="G341" s="17">
        <v>14683328</v>
      </c>
      <c r="H341" s="17">
        <v>14132462</v>
      </c>
      <c r="I341" s="17">
        <v>550866</v>
      </c>
      <c r="J341" s="18">
        <v>3.8</v>
      </c>
      <c r="K341" s="17">
        <v>164741000</v>
      </c>
      <c r="L341" s="17">
        <v>158758000</v>
      </c>
      <c r="M341" s="17">
        <v>5983000</v>
      </c>
      <c r="N341" s="18">
        <v>3.6</v>
      </c>
    </row>
    <row r="342" spans="1:14" s="19" customFormat="1" ht="13.5">
      <c r="A342" s="20" t="s">
        <v>350</v>
      </c>
      <c r="B342" s="17">
        <v>1409016</v>
      </c>
      <c r="C342" s="17">
        <v>1368220</v>
      </c>
      <c r="D342" s="17">
        <v>40796</v>
      </c>
      <c r="E342" s="18">
        <v>2.9</v>
      </c>
      <c r="F342" s="18">
        <v>2.9</v>
      </c>
      <c r="G342" s="17">
        <v>14715222</v>
      </c>
      <c r="H342" s="17">
        <v>14145207</v>
      </c>
      <c r="I342" s="17">
        <v>570015</v>
      </c>
      <c r="J342" s="18">
        <v>3.9</v>
      </c>
      <c r="K342" s="17">
        <v>164649000</v>
      </c>
      <c r="L342" s="17">
        <v>158894000</v>
      </c>
      <c r="M342" s="17">
        <v>5755000</v>
      </c>
      <c r="N342" s="18">
        <v>3.5</v>
      </c>
    </row>
    <row r="343" spans="1:14" s="19" customFormat="1" ht="13.5">
      <c r="A343" s="20" t="s">
        <v>351</v>
      </c>
      <c r="B343" s="17">
        <v>1414108</v>
      </c>
      <c r="C343" s="17">
        <v>1372507</v>
      </c>
      <c r="D343" s="17">
        <v>41601</v>
      </c>
      <c r="E343" s="18">
        <v>2.9</v>
      </c>
      <c r="F343" s="18">
        <v>2.9</v>
      </c>
      <c r="G343" s="17">
        <v>14752062</v>
      </c>
      <c r="H343" s="17">
        <v>14167068</v>
      </c>
      <c r="I343" s="17">
        <v>584994</v>
      </c>
      <c r="J343" s="18">
        <v>4</v>
      </c>
      <c r="K343" s="17">
        <v>164679000</v>
      </c>
      <c r="L343" s="17">
        <v>158729000</v>
      </c>
      <c r="M343" s="17">
        <v>5950000</v>
      </c>
      <c r="N343" s="18">
        <v>3.6</v>
      </c>
    </row>
    <row r="344" spans="1:14" s="19" customFormat="1" ht="13.5">
      <c r="A344" s="20" t="s">
        <v>352</v>
      </c>
      <c r="B344" s="17">
        <v>1419866</v>
      </c>
      <c r="C344" s="17">
        <v>1377120</v>
      </c>
      <c r="D344" s="17">
        <v>42746</v>
      </c>
      <c r="E344" s="18">
        <v>3</v>
      </c>
      <c r="F344" s="18">
        <v>3</v>
      </c>
      <c r="G344" s="17">
        <v>14796364</v>
      </c>
      <c r="H344" s="17">
        <v>14200760</v>
      </c>
      <c r="I344" s="17">
        <v>595604</v>
      </c>
      <c r="J344" s="18">
        <v>4</v>
      </c>
      <c r="K344" s="17">
        <v>164441000</v>
      </c>
      <c r="L344" s="17">
        <v>158485000</v>
      </c>
      <c r="M344" s="17">
        <v>5956000</v>
      </c>
      <c r="N344" s="18">
        <v>3.6</v>
      </c>
    </row>
    <row r="345" spans="1:14" s="19" customFormat="1" ht="13.5">
      <c r="A345" s="20" t="s">
        <v>353</v>
      </c>
      <c r="B345" s="17">
        <v>1426129</v>
      </c>
      <c r="C345" s="17">
        <v>1382030</v>
      </c>
      <c r="D345" s="17">
        <v>44099</v>
      </c>
      <c r="E345" s="18">
        <v>3.1</v>
      </c>
      <c r="F345" s="18">
        <v>3.1</v>
      </c>
      <c r="G345" s="17">
        <v>14847226</v>
      </c>
      <c r="H345" s="17">
        <v>14245236</v>
      </c>
      <c r="I345" s="17">
        <v>601990</v>
      </c>
      <c r="J345" s="18">
        <v>4.0999999999999996</v>
      </c>
      <c r="K345" s="17">
        <v>164998000</v>
      </c>
      <c r="L345" s="17">
        <v>159300000</v>
      </c>
      <c r="M345" s="17">
        <v>5698000</v>
      </c>
      <c r="N345" s="18">
        <v>3.5</v>
      </c>
    </row>
    <row r="346" spans="1:14" s="19" customFormat="1" ht="13.5">
      <c r="A346" s="20" t="s">
        <v>354</v>
      </c>
      <c r="B346" s="17">
        <v>1432493</v>
      </c>
      <c r="C346" s="17">
        <v>1387041</v>
      </c>
      <c r="D346" s="17">
        <v>45452</v>
      </c>
      <c r="E346" s="18">
        <v>3.2</v>
      </c>
      <c r="F346" s="18">
        <v>3.2</v>
      </c>
      <c r="G346" s="17">
        <v>14900027</v>
      </c>
      <c r="H346" s="17">
        <v>14295114</v>
      </c>
      <c r="I346" s="17">
        <v>604913</v>
      </c>
      <c r="J346" s="18">
        <v>4.0999999999999996</v>
      </c>
      <c r="K346" s="17">
        <v>165871000</v>
      </c>
      <c r="L346" s="17">
        <v>160152000</v>
      </c>
      <c r="M346" s="17">
        <v>5719000</v>
      </c>
      <c r="N346" s="18">
        <v>3.4</v>
      </c>
    </row>
    <row r="347" spans="1:14" s="19" customFormat="1" ht="13.5">
      <c r="A347" s="20" t="s">
        <v>355</v>
      </c>
      <c r="B347" s="17">
        <v>1438515</v>
      </c>
      <c r="C347" s="17">
        <v>1391937</v>
      </c>
      <c r="D347" s="17">
        <v>46578</v>
      </c>
      <c r="E347" s="18">
        <v>3.2</v>
      </c>
      <c r="F347" s="18">
        <v>3.2</v>
      </c>
      <c r="G347" s="17">
        <v>14950898</v>
      </c>
      <c r="H347" s="17">
        <v>14346746</v>
      </c>
      <c r="I347" s="17">
        <v>604152</v>
      </c>
      <c r="J347" s="18">
        <v>4</v>
      </c>
      <c r="K347" s="17">
        <v>166263000</v>
      </c>
      <c r="L347" s="17">
        <v>160301000</v>
      </c>
      <c r="M347" s="17">
        <v>5962000</v>
      </c>
      <c r="N347" s="18">
        <v>3.6</v>
      </c>
    </row>
    <row r="348" spans="1:14" s="19" customFormat="1" ht="13.5">
      <c r="A348" s="20" t="s">
        <v>356</v>
      </c>
      <c r="B348" s="17">
        <v>1443839</v>
      </c>
      <c r="C348" s="17">
        <v>1396395</v>
      </c>
      <c r="D348" s="17">
        <v>47444</v>
      </c>
      <c r="E348" s="18">
        <v>3.3</v>
      </c>
      <c r="F348" s="18">
        <v>3.3</v>
      </c>
      <c r="G348" s="17">
        <v>14995720</v>
      </c>
      <c r="H348" s="17">
        <v>14394797</v>
      </c>
      <c r="I348" s="17">
        <v>600923</v>
      </c>
      <c r="J348" s="18">
        <v>4</v>
      </c>
      <c r="K348" s="17">
        <v>166690000</v>
      </c>
      <c r="L348" s="17">
        <v>160824000</v>
      </c>
      <c r="M348" s="17">
        <v>5866000</v>
      </c>
      <c r="N348" s="18">
        <v>3.5</v>
      </c>
    </row>
    <row r="349" spans="1:14" s="19" customFormat="1" ht="13.5">
      <c r="A349" s="20" t="s">
        <v>357</v>
      </c>
      <c r="B349" s="17">
        <v>1448440</v>
      </c>
      <c r="C349" s="17">
        <v>1400303</v>
      </c>
      <c r="D349" s="17">
        <v>48137</v>
      </c>
      <c r="E349" s="18">
        <v>3.3</v>
      </c>
      <c r="F349" s="18">
        <v>3.3</v>
      </c>
      <c r="G349" s="17">
        <v>15032860</v>
      </c>
      <c r="H349" s="17">
        <v>14435505</v>
      </c>
      <c r="I349" s="17">
        <v>597355</v>
      </c>
      <c r="J349" s="18">
        <v>4</v>
      </c>
      <c r="K349" s="17">
        <v>166678000</v>
      </c>
      <c r="L349" s="17">
        <v>160962000</v>
      </c>
      <c r="M349" s="17">
        <v>5715000</v>
      </c>
      <c r="N349" s="18">
        <v>3.4</v>
      </c>
    </row>
    <row r="350" spans="1:14" s="19" customFormat="1" ht="13.5">
      <c r="A350" s="20" t="s">
        <v>358</v>
      </c>
      <c r="B350" s="17">
        <v>1452366</v>
      </c>
      <c r="C350" s="17">
        <v>1403619</v>
      </c>
      <c r="D350" s="17">
        <v>48747</v>
      </c>
      <c r="E350" s="18">
        <v>3.4</v>
      </c>
      <c r="F350" s="18">
        <v>3.4</v>
      </c>
      <c r="G350" s="17">
        <v>15061660</v>
      </c>
      <c r="H350" s="17">
        <v>14465865</v>
      </c>
      <c r="I350" s="17">
        <v>595795</v>
      </c>
      <c r="J350" s="18">
        <v>4</v>
      </c>
      <c r="K350" s="17">
        <v>166823000</v>
      </c>
      <c r="L350" s="17">
        <v>160707000</v>
      </c>
      <c r="M350" s="17">
        <v>6117000</v>
      </c>
      <c r="N350" s="18">
        <v>3.7</v>
      </c>
    </row>
    <row r="351" spans="1:14" s="19" customFormat="1" ht="13.5">
      <c r="A351" s="20" t="s">
        <v>359</v>
      </c>
      <c r="B351" s="17">
        <v>1455887</v>
      </c>
      <c r="C351" s="17">
        <v>1406661</v>
      </c>
      <c r="D351" s="17">
        <v>49226</v>
      </c>
      <c r="E351" s="18">
        <v>3.4</v>
      </c>
      <c r="F351" s="18">
        <v>3.4</v>
      </c>
      <c r="G351" s="17">
        <v>15084714</v>
      </c>
      <c r="H351" s="17">
        <v>14488950</v>
      </c>
      <c r="I351" s="17">
        <v>595764</v>
      </c>
      <c r="J351" s="18">
        <v>3.9</v>
      </c>
      <c r="K351" s="17">
        <v>167000000</v>
      </c>
      <c r="L351" s="17">
        <v>161004000</v>
      </c>
      <c r="M351" s="17">
        <v>5997000</v>
      </c>
      <c r="N351" s="18">
        <v>3.6</v>
      </c>
    </row>
    <row r="352" spans="1:14" s="19" customFormat="1" ht="13.5">
      <c r="A352" s="20" t="s">
        <v>360</v>
      </c>
      <c r="B352" s="17">
        <v>1459306</v>
      </c>
      <c r="C352" s="17">
        <v>1409837</v>
      </c>
      <c r="D352" s="17">
        <v>49469</v>
      </c>
      <c r="E352" s="18">
        <v>3.4</v>
      </c>
      <c r="F352" s="18">
        <v>3.4</v>
      </c>
      <c r="G352" s="17">
        <v>15104821</v>
      </c>
      <c r="H352" s="17">
        <v>14508849</v>
      </c>
      <c r="I352" s="17">
        <v>595972</v>
      </c>
      <c r="J352" s="18">
        <v>3.9</v>
      </c>
      <c r="K352" s="17">
        <v>167113000</v>
      </c>
      <c r="L352" s="17">
        <v>161209000</v>
      </c>
      <c r="M352" s="17">
        <v>5904000</v>
      </c>
      <c r="N352" s="18">
        <v>3.5</v>
      </c>
    </row>
    <row r="353" spans="1:14" s="19" customFormat="1" ht="13.5">
      <c r="A353" s="20" t="s">
        <v>372</v>
      </c>
      <c r="B353" s="17">
        <v>1462243</v>
      </c>
      <c r="C353" s="17">
        <v>1412770</v>
      </c>
      <c r="D353" s="17">
        <v>49473</v>
      </c>
      <c r="E353" s="18">
        <v>3.4</v>
      </c>
      <c r="F353" s="18">
        <v>3.4</v>
      </c>
      <c r="G353" s="17">
        <v>15120491</v>
      </c>
      <c r="H353" s="17">
        <v>14524613</v>
      </c>
      <c r="I353" s="17">
        <v>595878</v>
      </c>
      <c r="J353" s="18">
        <v>3.9</v>
      </c>
      <c r="K353" s="17">
        <v>167840000</v>
      </c>
      <c r="L353" s="17">
        <v>161500000</v>
      </c>
      <c r="M353" s="17">
        <v>6340000</v>
      </c>
      <c r="N353" s="18">
        <v>3.8</v>
      </c>
    </row>
    <row r="354" spans="1:14" s="19" customFormat="1" ht="13.5">
      <c r="A354" s="20" t="s">
        <v>373</v>
      </c>
      <c r="B354" s="17">
        <v>1464327</v>
      </c>
      <c r="C354" s="17">
        <v>1415182</v>
      </c>
      <c r="D354" s="17">
        <v>49145</v>
      </c>
      <c r="E354" s="18">
        <v>3.4</v>
      </c>
      <c r="F354" s="18">
        <v>3.4</v>
      </c>
      <c r="G354" s="17">
        <v>15131425</v>
      </c>
      <c r="H354" s="17">
        <v>14537405</v>
      </c>
      <c r="I354" s="17">
        <v>594020</v>
      </c>
      <c r="J354" s="18">
        <v>3.9</v>
      </c>
      <c r="K354" s="17">
        <v>167897000</v>
      </c>
      <c r="L354" s="17">
        <v>161550000</v>
      </c>
      <c r="M354" s="17">
        <v>6347000</v>
      </c>
      <c r="N354" s="18">
        <v>3.8</v>
      </c>
    </row>
    <row r="355" spans="1:14" s="19" customFormat="1" ht="13.5">
      <c r="A355" s="20" t="s">
        <v>374</v>
      </c>
      <c r="B355" s="17">
        <v>1465294</v>
      </c>
      <c r="C355" s="17">
        <v>1416708</v>
      </c>
      <c r="D355" s="17">
        <v>48586</v>
      </c>
      <c r="E355" s="18">
        <v>3.3</v>
      </c>
      <c r="F355" s="18">
        <v>3.3</v>
      </c>
      <c r="G355" s="17">
        <v>15136250</v>
      </c>
      <c r="H355" s="17">
        <v>14545768</v>
      </c>
      <c r="I355" s="17">
        <v>590482</v>
      </c>
      <c r="J355" s="18">
        <v>3.9</v>
      </c>
      <c r="K355" s="17">
        <v>167723000</v>
      </c>
      <c r="L355" s="17">
        <v>161280000</v>
      </c>
      <c r="M355" s="17">
        <v>6443000</v>
      </c>
      <c r="N355" s="18">
        <v>3.8</v>
      </c>
    </row>
    <row r="356" spans="1:14" s="19" customFormat="1" ht="13.5">
      <c r="A356" s="20" t="s">
        <v>376</v>
      </c>
      <c r="B356" s="17">
        <v>1464833</v>
      </c>
      <c r="C356" s="17">
        <v>1416619</v>
      </c>
      <c r="D356" s="17">
        <v>48214</v>
      </c>
      <c r="E356" s="18">
        <v>3.3</v>
      </c>
      <c r="F356" s="18">
        <v>3.3</v>
      </c>
      <c r="G356" s="17">
        <v>15132852</v>
      </c>
      <c r="H356" s="17">
        <v>14544747</v>
      </c>
      <c r="I356" s="17">
        <v>588105</v>
      </c>
      <c r="J356" s="18">
        <v>3.9</v>
      </c>
      <c r="K356" s="17">
        <v>168127000</v>
      </c>
      <c r="L356" s="17">
        <v>161866000</v>
      </c>
      <c r="M356" s="17">
        <v>6262000</v>
      </c>
      <c r="N356" s="18">
        <v>3.7</v>
      </c>
    </row>
    <row r="357" spans="1:14" s="19" customFormat="1" ht="13.5">
      <c r="A357" s="20" t="s">
        <v>378</v>
      </c>
      <c r="B357" s="17">
        <v>1464415</v>
      </c>
      <c r="C357" s="17">
        <v>1416256</v>
      </c>
      <c r="D357" s="17">
        <v>48159</v>
      </c>
      <c r="E357" s="18">
        <v>3.3</v>
      </c>
      <c r="F357" s="18">
        <v>3.3</v>
      </c>
      <c r="G357" s="17">
        <v>15130593</v>
      </c>
      <c r="H357" s="17">
        <v>14542809</v>
      </c>
      <c r="I357" s="17">
        <v>587784</v>
      </c>
      <c r="J357" s="18">
        <v>3.9</v>
      </c>
      <c r="K357" s="17">
        <v>167451000</v>
      </c>
      <c r="L357" s="17">
        <v>161183000</v>
      </c>
      <c r="M357" s="17">
        <v>6268000</v>
      </c>
      <c r="N357" s="18">
        <v>3.7</v>
      </c>
    </row>
    <row r="358" spans="1:14" s="19" customFormat="1" ht="13.5">
      <c r="A358" s="20" t="s">
        <v>384</v>
      </c>
      <c r="B358" s="17">
        <v>1465457</v>
      </c>
      <c r="C358" s="17">
        <v>1417619</v>
      </c>
      <c r="D358" s="17">
        <v>47838</v>
      </c>
      <c r="E358" s="18">
        <v>3.3</v>
      </c>
      <c r="F358" s="18">
        <v>3.3</v>
      </c>
      <c r="G358" s="17">
        <v>15143441</v>
      </c>
      <c r="H358" s="17">
        <v>14558861</v>
      </c>
      <c r="I358" s="17">
        <v>584580</v>
      </c>
      <c r="J358" s="18">
        <v>3.9</v>
      </c>
      <c r="K358" s="17">
        <v>167276000</v>
      </c>
      <c r="L358" s="17">
        <v>161152000</v>
      </c>
      <c r="M358" s="17">
        <v>6124000</v>
      </c>
      <c r="N358" s="18">
        <v>3.7</v>
      </c>
    </row>
    <row r="359" spans="1:14" s="19" customFormat="1" ht="13.5">
      <c r="A359" s="20" t="s">
        <v>385</v>
      </c>
      <c r="B359" s="17">
        <v>1468596</v>
      </c>
      <c r="C359" s="17">
        <v>1420010</v>
      </c>
      <c r="D359" s="17">
        <v>48586</v>
      </c>
      <c r="E359" s="18">
        <v>3.3</v>
      </c>
      <c r="F359" s="18">
        <v>3.3</v>
      </c>
      <c r="G359" s="17">
        <v>15169126</v>
      </c>
      <c r="H359" s="17">
        <v>14578730</v>
      </c>
      <c r="I359" s="17">
        <v>590396</v>
      </c>
      <c r="J359" s="18">
        <v>3.9</v>
      </c>
      <c r="K359" s="17">
        <v>167426000</v>
      </c>
      <c r="L359" s="17">
        <v>160968000</v>
      </c>
      <c r="M359" s="17">
        <v>6458000</v>
      </c>
      <c r="N359" s="18">
        <v>3.9</v>
      </c>
    </row>
    <row r="360" spans="1:14" s="19" customFormat="1" ht="13.5">
      <c r="A360" s="20" t="s">
        <v>386</v>
      </c>
      <c r="B360" s="17">
        <v>1470973</v>
      </c>
      <c r="C360" s="17">
        <v>1421703</v>
      </c>
      <c r="D360" s="17">
        <v>49270</v>
      </c>
      <c r="E360" s="18">
        <v>3.3</v>
      </c>
      <c r="F360" s="18">
        <v>3.4</v>
      </c>
      <c r="G360" s="17">
        <v>15189828</v>
      </c>
      <c r="H360" s="17">
        <v>14590822</v>
      </c>
      <c r="I360" s="17">
        <v>599006</v>
      </c>
      <c r="J360" s="18">
        <v>3.9</v>
      </c>
      <c r="K360" s="17">
        <v>167895000</v>
      </c>
      <c r="L360" s="17">
        <v>161466000</v>
      </c>
      <c r="M360" s="17">
        <v>6429000</v>
      </c>
      <c r="N360" s="18">
        <v>3.8</v>
      </c>
    </row>
    <row r="361" spans="1:14" s="19" customFormat="1" ht="13.5">
      <c r="A361" s="20" t="s">
        <v>387</v>
      </c>
      <c r="B361" s="17">
        <v>1473517</v>
      </c>
      <c r="C361" s="17">
        <v>1424115</v>
      </c>
      <c r="D361" s="17">
        <v>49402</v>
      </c>
      <c r="E361" s="18">
        <v>3.4</v>
      </c>
      <c r="F361" s="18">
        <v>3.4</v>
      </c>
      <c r="G361" s="17">
        <v>15226657</v>
      </c>
      <c r="H361" s="17">
        <v>14623247</v>
      </c>
      <c r="I361" s="17">
        <v>603410</v>
      </c>
      <c r="J361" s="18">
        <v>4</v>
      </c>
      <c r="K361" s="17">
        <v>167982000</v>
      </c>
      <c r="L361" s="17">
        <v>161491000</v>
      </c>
      <c r="M361" s="17">
        <v>6492000</v>
      </c>
      <c r="N361" s="18">
        <v>3.9</v>
      </c>
    </row>
    <row r="362" spans="1:14" s="19" customFormat="1" ht="13.5">
      <c r="A362" s="20" t="s">
        <v>389</v>
      </c>
      <c r="B362" s="17">
        <v>1476297</v>
      </c>
      <c r="C362" s="17">
        <v>1426665</v>
      </c>
      <c r="D362" s="17">
        <v>49632</v>
      </c>
      <c r="E362" s="18">
        <v>3.4</v>
      </c>
      <c r="F362" s="18">
        <v>3.4</v>
      </c>
      <c r="G362" s="17">
        <v>15262421</v>
      </c>
      <c r="H362" s="17">
        <v>14655624</v>
      </c>
      <c r="I362" s="17">
        <v>606797</v>
      </c>
      <c r="J362" s="18">
        <v>4</v>
      </c>
      <c r="K362" s="17">
        <v>167732000</v>
      </c>
      <c r="L362" s="17">
        <v>161083000</v>
      </c>
      <c r="M362" s="17">
        <v>6649000</v>
      </c>
      <c r="N362" s="18">
        <v>4</v>
      </c>
    </row>
    <row r="363" spans="1:14" s="19" customFormat="1" ht="13.5">
      <c r="A363" s="20" t="s">
        <v>393</v>
      </c>
      <c r="B363" s="17"/>
      <c r="C363" s="17"/>
      <c r="D363" s="17"/>
      <c r="E363" s="18"/>
      <c r="F363" s="18">
        <v>3.4</v>
      </c>
      <c r="G363" s="17">
        <v>15311531</v>
      </c>
      <c r="H363" s="17">
        <v>14694468</v>
      </c>
      <c r="I363" s="17">
        <v>617063</v>
      </c>
      <c r="J363" s="18">
        <v>4</v>
      </c>
      <c r="K363" s="17">
        <v>168009000</v>
      </c>
      <c r="L363" s="17">
        <v>161199000</v>
      </c>
      <c r="M363" s="17">
        <v>6811000</v>
      </c>
      <c r="N363" s="18">
        <v>4.0999999999999996</v>
      </c>
    </row>
    <row r="364" spans="1:14">
      <c r="A364" s="16"/>
      <c r="F364" s="4"/>
      <c r="J364" s="18"/>
    </row>
    <row r="365" spans="1:14">
      <c r="A365" s="16"/>
      <c r="F365" s="4"/>
      <c r="J365" s="18"/>
    </row>
    <row r="366" spans="1:14" s="8" customFormat="1" ht="14.25">
      <c r="A366" s="34" t="s">
        <v>379</v>
      </c>
      <c r="B366" s="5"/>
      <c r="C366" s="5"/>
      <c r="D366" s="5"/>
      <c r="E366" s="5"/>
      <c r="F366" s="39"/>
      <c r="G366" s="5"/>
      <c r="H366" s="5"/>
      <c r="I366" s="5"/>
      <c r="J366" s="5"/>
      <c r="K366" s="5"/>
      <c r="L366" s="5"/>
      <c r="M366" s="5"/>
      <c r="N366" s="5"/>
    </row>
    <row r="367" spans="1:14" s="8" customFormat="1" ht="14.25">
      <c r="A367" s="5" t="s">
        <v>380</v>
      </c>
      <c r="B367" s="5"/>
      <c r="C367" s="5"/>
      <c r="D367" s="5"/>
      <c r="E367" s="5"/>
      <c r="F367" s="39"/>
      <c r="G367" s="5"/>
      <c r="H367" s="5"/>
      <c r="I367" s="5"/>
      <c r="J367" s="5"/>
      <c r="K367" s="5"/>
      <c r="L367" s="5"/>
      <c r="M367" s="5"/>
      <c r="N367" s="5"/>
    </row>
    <row r="368" spans="1:14" s="8" customFormat="1" ht="14.25">
      <c r="A368" s="5" t="s">
        <v>381</v>
      </c>
      <c r="B368" s="5"/>
      <c r="C368" s="5"/>
      <c r="D368" s="5"/>
      <c r="E368" s="5"/>
      <c r="F368" s="39"/>
      <c r="G368" s="5"/>
      <c r="H368" s="5"/>
      <c r="I368" s="5"/>
      <c r="J368" s="5"/>
      <c r="K368" s="5"/>
      <c r="L368" s="5"/>
      <c r="M368" s="5"/>
      <c r="N368" s="5"/>
    </row>
    <row r="369" spans="1:14" s="8" customFormat="1" ht="14.25">
      <c r="A369" s="5" t="s">
        <v>382</v>
      </c>
      <c r="B369" s="5"/>
      <c r="C369" s="5"/>
      <c r="D369" s="5"/>
      <c r="E369" s="5"/>
      <c r="F369" s="39"/>
      <c r="G369" s="5"/>
      <c r="H369" s="5"/>
      <c r="I369" s="5"/>
      <c r="J369" s="5"/>
      <c r="K369" s="5"/>
      <c r="L369" s="5"/>
      <c r="M369" s="5"/>
      <c r="N369" s="5"/>
    </row>
    <row r="370" spans="1:14" s="8" customFormat="1" ht="14.25">
      <c r="A370" s="33" t="s">
        <v>383</v>
      </c>
      <c r="B370" s="5"/>
      <c r="C370" s="5"/>
      <c r="D370" s="5"/>
      <c r="E370" s="5"/>
      <c r="F370" s="39"/>
      <c r="G370" s="5"/>
      <c r="H370" s="5"/>
      <c r="I370" s="5"/>
      <c r="J370" s="5"/>
      <c r="K370" s="5"/>
      <c r="L370" s="5"/>
      <c r="M370" s="5"/>
      <c r="N370" s="5"/>
    </row>
    <row r="371" spans="1:14">
      <c r="F371" s="4"/>
    </row>
    <row r="372" spans="1:14">
      <c r="F372" s="4"/>
    </row>
    <row r="373" spans="1:14">
      <c r="F373" s="4"/>
    </row>
    <row r="374" spans="1:14">
      <c r="F374" s="4"/>
    </row>
    <row r="375" spans="1:14">
      <c r="F375" s="4"/>
    </row>
    <row r="376" spans="1:14">
      <c r="F376" s="4"/>
    </row>
    <row r="377" spans="1:14">
      <c r="F377" s="4"/>
    </row>
    <row r="378" spans="1:14">
      <c r="F378" s="4"/>
    </row>
    <row r="379" spans="1:14">
      <c r="F379" s="4"/>
    </row>
    <row r="380" spans="1:14">
      <c r="F380" s="4"/>
    </row>
    <row r="381" spans="1:14">
      <c r="F381" s="4"/>
    </row>
    <row r="382" spans="1:14">
      <c r="F382" s="4"/>
    </row>
    <row r="383" spans="1:14">
      <c r="F383" s="4"/>
    </row>
    <row r="384" spans="1:14">
      <c r="F384" s="4"/>
    </row>
    <row r="385" spans="6:6">
      <c r="F385" s="4"/>
    </row>
    <row r="386" spans="6:6">
      <c r="F386" s="4"/>
    </row>
    <row r="387" spans="6:6">
      <c r="F387" s="4"/>
    </row>
    <row r="388" spans="6:6">
      <c r="F388" s="4"/>
    </row>
    <row r="389" spans="6:6">
      <c r="F389" s="4"/>
    </row>
    <row r="390" spans="6:6">
      <c r="F390" s="4"/>
    </row>
    <row r="391" spans="6:6">
      <c r="F391" s="4"/>
    </row>
    <row r="392" spans="6:6">
      <c r="F392" s="4"/>
    </row>
    <row r="393" spans="6:6">
      <c r="F393" s="4"/>
    </row>
    <row r="394" spans="6:6">
      <c r="F394" s="4"/>
    </row>
    <row r="395" spans="6:6">
      <c r="F395" s="4"/>
    </row>
    <row r="396" spans="6:6">
      <c r="F396" s="4"/>
    </row>
    <row r="397" spans="6:6">
      <c r="F397" s="4"/>
    </row>
    <row r="398" spans="6:6">
      <c r="F398" s="4"/>
    </row>
    <row r="399" spans="6:6">
      <c r="F399" s="4"/>
    </row>
    <row r="400" spans="6:6">
      <c r="F400" s="4"/>
    </row>
    <row r="401" spans="6:6">
      <c r="F401" s="4"/>
    </row>
    <row r="402" spans="6:6">
      <c r="F402" s="4"/>
    </row>
    <row r="403" spans="6:6">
      <c r="F403" s="4"/>
    </row>
    <row r="404" spans="6:6">
      <c r="F404" s="4"/>
    </row>
    <row r="405" spans="6:6">
      <c r="F405" s="4"/>
    </row>
    <row r="406" spans="6:6">
      <c r="F406" s="4"/>
    </row>
    <row r="407" spans="6:6">
      <c r="F407" s="4"/>
    </row>
    <row r="408" spans="6:6">
      <c r="F408" s="4"/>
    </row>
    <row r="409" spans="6:6">
      <c r="F409" s="4"/>
    </row>
    <row r="410" spans="6:6">
      <c r="F410" s="4"/>
    </row>
  </sheetData>
  <mergeCells count="7">
    <mergeCell ref="B8:E8"/>
    <mergeCell ref="G8:J8"/>
    <mergeCell ref="K8:N8"/>
    <mergeCell ref="B2:N2"/>
    <mergeCell ref="K7:N7"/>
    <mergeCell ref="G7:J7"/>
    <mergeCell ref="B7:F7"/>
  </mergeCells>
  <hyperlinks>
    <hyperlink ref="B3" r:id="rId1" xr:uid="{00000000-0004-0000-0100-000000000000}"/>
    <hyperlink ref="B5" r:id="rId2" xr:uid="{00000000-0004-0000-0100-000001000000}"/>
    <hyperlink ref="A370" r:id="rId3" xr:uid="{BBD243C1-852F-4B1D-857D-19CBEC9D0EA5}"/>
  </hyperlinks>
  <pageMargins left="0.7" right="0.7" top="0.75" bottom="0.75" header="0.3" footer="0.3"/>
  <pageSetup scale="40" fitToHeight="4" orientation="landscape" verticalDpi="1200" r:id="rId4"/>
  <rowBreaks count="2" manualBreakCount="2">
    <brk id="57" max="13" man="1"/>
    <brk id="14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9"/>
  <sheetViews>
    <sheetView zoomScaleNormal="100" workbookViewId="0">
      <pane xSplit="7" ySplit="2" topLeftCell="H295" activePane="bottomRight" state="frozen"/>
      <selection pane="topRight" activeCell="H1" sqref="H1"/>
      <selection pane="bottomLeft" activeCell="A3" sqref="A3"/>
      <selection pane="bottomRight" activeCell="A330" sqref="A330"/>
    </sheetView>
  </sheetViews>
  <sheetFormatPr defaultRowHeight="12.75"/>
  <cols>
    <col min="1" max="1" width="11.28515625" style="1" customWidth="1"/>
    <col min="2" max="7" width="16.42578125" style="1" customWidth="1"/>
  </cols>
  <sheetData>
    <row r="1" spans="1:7" s="8" customFormat="1" ht="14.25">
      <c r="A1" s="40"/>
      <c r="B1" s="56" t="s">
        <v>369</v>
      </c>
      <c r="C1" s="57"/>
      <c r="D1" s="57"/>
      <c r="E1" s="58" t="s">
        <v>370</v>
      </c>
      <c r="F1" s="58"/>
      <c r="G1" s="58"/>
    </row>
    <row r="2" spans="1:7" s="8" customFormat="1" ht="25.5" customHeight="1">
      <c r="A2" s="5"/>
      <c r="B2" s="14" t="s">
        <v>14</v>
      </c>
      <c r="C2" s="14" t="s">
        <v>15</v>
      </c>
      <c r="D2" s="14" t="s">
        <v>16</v>
      </c>
      <c r="E2" s="14" t="s">
        <v>14</v>
      </c>
      <c r="F2" s="14" t="s">
        <v>15</v>
      </c>
      <c r="G2" s="14" t="s">
        <v>16</v>
      </c>
    </row>
    <row r="3" spans="1:7" s="19" customFormat="1" ht="12.75" customHeight="1">
      <c r="A3" s="41">
        <v>1991</v>
      </c>
      <c r="B3" s="31">
        <f>(+'Data NSA'!O9-'Data NSA'!O8)/'Data NSA'!O8</f>
        <v>3.1042426484838875E-2</v>
      </c>
      <c r="C3" s="31">
        <f>(+'Data NSA'!P9-'Data NSA'!P8)/'Data NSA'!P8</f>
        <v>1.1938085254528929E-2</v>
      </c>
      <c r="D3" s="31">
        <f>(+'Data NSA'!Q9-'Data NSA'!Q8)/'Data NSA'!Q8</f>
        <v>-9.0493547599606039E-3</v>
      </c>
      <c r="E3" s="42"/>
      <c r="F3" s="42"/>
      <c r="G3" s="42"/>
    </row>
    <row r="4" spans="1:7" s="19" customFormat="1" ht="12.75" customHeight="1">
      <c r="A4" s="41">
        <v>1992</v>
      </c>
      <c r="B4" s="31">
        <f>(+'Data NSA'!O10-'Data NSA'!O9)/'Data NSA'!O9</f>
        <v>5.8316654241900585E-2</v>
      </c>
      <c r="C4" s="31">
        <f>(+'Data NSA'!P10-'Data NSA'!P9)/'Data NSA'!P9</f>
        <v>1.8492616682888798E-2</v>
      </c>
      <c r="D4" s="31">
        <f>(+'Data NSA'!Q10-'Data NSA'!Q9)/'Data NSA'!Q9</f>
        <v>6.5750352537419935E-3</v>
      </c>
      <c r="E4" s="42"/>
      <c r="F4" s="42"/>
      <c r="G4" s="42"/>
    </row>
    <row r="5" spans="1:7" s="19" customFormat="1" ht="12.75" customHeight="1">
      <c r="A5" s="41">
        <v>1993</v>
      </c>
      <c r="B5" s="31">
        <f>(+'Data NSA'!O11-'Data NSA'!O10)/'Data NSA'!O10</f>
        <v>6.1668940684465899E-2</v>
      </c>
      <c r="C5" s="31">
        <f>(+'Data NSA'!P11-'Data NSA'!P10)/'Data NSA'!P10</f>
        <v>2.3696640823452311E-2</v>
      </c>
      <c r="D5" s="31">
        <f>(+'Data NSA'!Q11-'Data NSA'!Q10)/'Data NSA'!Q10</f>
        <v>1.4912399149309658E-2</v>
      </c>
      <c r="E5" s="42"/>
      <c r="F5" s="42"/>
      <c r="G5" s="42"/>
    </row>
    <row r="6" spans="1:7" s="19" customFormat="1" ht="12.75" customHeight="1">
      <c r="A6" s="41">
        <v>1994</v>
      </c>
      <c r="B6" s="31">
        <f>(+'Data NSA'!O12-'Data NSA'!O11)/'Data NSA'!O11</f>
        <v>6.641559221757927E-2</v>
      </c>
      <c r="C6" s="31">
        <f>(+'Data NSA'!P12-'Data NSA'!P11)/'Data NSA'!P11</f>
        <v>3.2191745469334065E-2</v>
      </c>
      <c r="D6" s="31">
        <f>(+'Data NSA'!Q12-'Data NSA'!Q11)/'Data NSA'!Q11</f>
        <v>2.3291396070148598E-2</v>
      </c>
      <c r="E6" s="42"/>
      <c r="F6" s="42"/>
      <c r="G6" s="42"/>
    </row>
    <row r="7" spans="1:7" s="19" customFormat="1" ht="12.75" customHeight="1">
      <c r="A7" s="41">
        <v>1995</v>
      </c>
      <c r="B7" s="31">
        <f>(+'Data NSA'!O13-'Data NSA'!O12)/'Data NSA'!O12</f>
        <v>5.4267739387921371E-2</v>
      </c>
      <c r="C7" s="31">
        <f>(+'Data NSA'!P13-'Data NSA'!P12)/'Data NSA'!P12</f>
        <v>2.4010612455602032E-2</v>
      </c>
      <c r="D7" s="31">
        <f>(+'Data NSA'!Q13-'Data NSA'!Q12)/'Data NSA'!Q12</f>
        <v>1.4952055907687308E-2</v>
      </c>
      <c r="E7" s="42"/>
      <c r="F7" s="42"/>
      <c r="G7" s="42"/>
    </row>
    <row r="8" spans="1:7" s="19" customFormat="1" ht="12.75" customHeight="1">
      <c r="A8" s="41">
        <v>1996</v>
      </c>
      <c r="B8" s="31">
        <f>(+'Data NSA'!O14-'Data NSA'!O13)/'Data NSA'!O13</f>
        <v>3.9106702605084365E-2</v>
      </c>
      <c r="C8" s="31">
        <f>(+'Data NSA'!P14-'Data NSA'!P13)/'Data NSA'!P13</f>
        <v>1.9810320681742086E-2</v>
      </c>
      <c r="D8" s="31">
        <f>(+'Data NSA'!Q14-'Data NSA'!Q13)/'Data NSA'!Q13</f>
        <v>1.4475580464371498E-2</v>
      </c>
      <c r="E8" s="42"/>
      <c r="F8" s="42"/>
      <c r="G8" s="42"/>
    </row>
    <row r="9" spans="1:7" s="19" customFormat="1" ht="12.75" customHeight="1">
      <c r="A9" s="41">
        <v>1997</v>
      </c>
      <c r="B9" s="31">
        <f>(+'Data NSA'!O15-'Data NSA'!O14)/'Data NSA'!O14</f>
        <v>3.0886447554063487E-2</v>
      </c>
      <c r="C9" s="31">
        <f>(+'Data NSA'!P15-'Data NSA'!P14)/'Data NSA'!P14</f>
        <v>2.3108631181730635E-2</v>
      </c>
      <c r="D9" s="31">
        <f>(+'Data NSA'!Q15-'Data NSA'!Q14)/'Data NSA'!Q14</f>
        <v>2.2492660289800171E-2</v>
      </c>
      <c r="E9" s="42"/>
      <c r="F9" s="42"/>
      <c r="G9" s="42"/>
    </row>
    <row r="10" spans="1:7" s="19" customFormat="1" ht="12.75" customHeight="1">
      <c r="A10" s="41">
        <v>1998</v>
      </c>
      <c r="B10" s="31">
        <f>(+'Data NSA'!O16-'Data NSA'!O15)/'Data NSA'!O15</f>
        <v>4.4807407863435671E-2</v>
      </c>
      <c r="C10" s="31">
        <f>(+'Data NSA'!P16-'Data NSA'!P15)/'Data NSA'!P15</f>
        <v>2.4929361974689822E-2</v>
      </c>
      <c r="D10" s="31">
        <f>(+'Data NSA'!Q16-'Data NSA'!Q15)/'Data NSA'!Q15</f>
        <v>1.4703839207150465E-2</v>
      </c>
      <c r="E10" s="42"/>
      <c r="F10" s="42"/>
      <c r="G10" s="42"/>
    </row>
    <row r="11" spans="1:7" s="19" customFormat="1" ht="12.75" customHeight="1">
      <c r="A11" s="41">
        <v>1999</v>
      </c>
      <c r="B11" s="31">
        <f>(+'Data NSA'!O17-'Data NSA'!O16)/'Data NSA'!O16</f>
        <v>5.0023116182234081E-2</v>
      </c>
      <c r="C11" s="31">
        <f>(+'Data NSA'!P17-'Data NSA'!P16)/'Data NSA'!P16</f>
        <v>1.753009274163727E-2</v>
      </c>
      <c r="D11" s="31">
        <f>(+'Data NSA'!Q17-'Data NSA'!Q16)/'Data NSA'!Q16</f>
        <v>1.5403573629081947E-2</v>
      </c>
      <c r="E11" s="42"/>
      <c r="F11" s="42"/>
      <c r="G11" s="42"/>
    </row>
    <row r="12" spans="1:7" s="19" customFormat="1" ht="12.75" customHeight="1">
      <c r="A12" s="41">
        <v>2000</v>
      </c>
      <c r="B12" s="31">
        <f>(+'Data NSA'!O18-'Data NSA'!O17)/'Data NSA'!O17</f>
        <v>3.1632428419112409E-2</v>
      </c>
      <c r="C12" s="31">
        <f>(+'Data NSA'!P18-'Data NSA'!P17)/'Data NSA'!P17</f>
        <v>1.5410296184120056E-2</v>
      </c>
      <c r="D12" s="31">
        <f>(+'Data NSA'!Q18-'Data NSA'!Q17)/'Data NSA'!Q17</f>
        <v>2.549292820328419E-2</v>
      </c>
      <c r="E12" s="42"/>
      <c r="F12" s="42"/>
      <c r="G12" s="42"/>
    </row>
    <row r="13" spans="1:7" s="19" customFormat="1" ht="12.75" customHeight="1">
      <c r="A13" s="41">
        <v>2001</v>
      </c>
      <c r="B13" s="31">
        <f>(+'Data NSA'!O19-'Data NSA'!O18)/'Data NSA'!O18</f>
        <v>2.9764270879970764E-3</v>
      </c>
      <c r="C13" s="31">
        <f>(+'Data NSA'!P19-'Data NSA'!P18)/'Data NSA'!P18</f>
        <v>8.2409365252477784E-3</v>
      </c>
      <c r="D13" s="31">
        <f>(+'Data NSA'!Q19-'Data NSA'!Q18)/'Data NSA'!Q18</f>
        <v>3.0681345011724655E-4</v>
      </c>
      <c r="E13" s="42"/>
      <c r="F13" s="42"/>
      <c r="G13" s="42"/>
    </row>
    <row r="14" spans="1:7" s="19" customFormat="1" ht="12.75" customHeight="1">
      <c r="A14" s="41">
        <v>2002</v>
      </c>
      <c r="B14" s="31">
        <f>(+'Data NSA'!O20-'Data NSA'!O19)/'Data NSA'!O19</f>
        <v>-8.1462826501423301E-3</v>
      </c>
      <c r="C14" s="31">
        <f>(+'Data NSA'!P20-'Data NSA'!P19)/'Data NSA'!P19</f>
        <v>4.615055872141614E-3</v>
      </c>
      <c r="D14" s="31">
        <f>(+'Data NSA'!Q20-'Data NSA'!Q19)/'Data NSA'!Q19</f>
        <v>-3.2716730079674003E-3</v>
      </c>
      <c r="E14" s="42"/>
      <c r="F14" s="42"/>
      <c r="G14" s="42"/>
    </row>
    <row r="15" spans="1:7" s="19" customFormat="1" ht="12.75" customHeight="1">
      <c r="A15" s="41">
        <v>2003</v>
      </c>
      <c r="B15" s="31">
        <f>(+'Data NSA'!O21-'Data NSA'!O20)/'Data NSA'!O20</f>
        <v>6.8181531399537044E-3</v>
      </c>
      <c r="C15" s="31">
        <f>(+'Data NSA'!P21-'Data NSA'!P20)/'Data NSA'!P20</f>
        <v>1.1480413225300861E-2</v>
      </c>
      <c r="D15" s="31">
        <f>(+'Data NSA'!Q21-'Data NSA'!Q20)/'Data NSA'!Q20</f>
        <v>9.1658424002637653E-3</v>
      </c>
      <c r="E15" s="42"/>
      <c r="F15" s="42"/>
      <c r="G15" s="42"/>
    </row>
    <row r="16" spans="1:7" s="19" customFormat="1" ht="12.75" customHeight="1">
      <c r="A16" s="41">
        <v>2004</v>
      </c>
      <c r="B16" s="31">
        <f>(+'Data NSA'!O22-'Data NSA'!O21)/'Data NSA'!O21</f>
        <v>2.718818670224173E-2</v>
      </c>
      <c r="C16" s="31">
        <f>(+'Data NSA'!P22-'Data NSA'!P21)/'Data NSA'!P21</f>
        <v>1.5679177843501837E-2</v>
      </c>
      <c r="D16" s="31">
        <f>(+'Data NSA'!Q22-'Data NSA'!Q21)/'Data NSA'!Q21</f>
        <v>1.1006563280478597E-2</v>
      </c>
      <c r="E16" s="42"/>
      <c r="F16" s="42"/>
      <c r="G16" s="42"/>
    </row>
    <row r="17" spans="1:7" s="19" customFormat="1" ht="12.75" customHeight="1">
      <c r="A17" s="41">
        <v>2005</v>
      </c>
      <c r="B17" s="31">
        <f>(+'Data NSA'!O23-'Data NSA'!O22)/'Data NSA'!O22</f>
        <v>3.6769111885362582E-2</v>
      </c>
      <c r="C17" s="31">
        <f>(+'Data NSA'!P23-'Data NSA'!P22)/'Data NSA'!P22</f>
        <v>2.1793393532617771E-2</v>
      </c>
      <c r="D17" s="31">
        <f>(+'Data NSA'!Q23-'Data NSA'!Q22)/'Data NSA'!Q22</f>
        <v>1.7795076551862809E-2</v>
      </c>
      <c r="E17" s="42"/>
      <c r="F17" s="42"/>
      <c r="G17" s="42"/>
    </row>
    <row r="18" spans="1:7" s="19" customFormat="1" ht="12.75" customHeight="1">
      <c r="A18" s="41">
        <v>2006</v>
      </c>
      <c r="B18" s="31">
        <f>(+'Data NSA'!O24-'Data NSA'!O23)/'Data NSA'!O23</f>
        <v>3.1883538715818983E-2</v>
      </c>
      <c r="C18" s="31">
        <f>(+'Data NSA'!P24-'Data NSA'!P23)/'Data NSA'!P23</f>
        <v>1.9828198473815856E-2</v>
      </c>
      <c r="D18" s="31">
        <f>(+'Data NSA'!Q24-'Data NSA'!Q23)/'Data NSA'!Q23</f>
        <v>1.9029139913920835E-2</v>
      </c>
      <c r="E18" s="42"/>
      <c r="F18" s="42"/>
      <c r="G18" s="42"/>
    </row>
    <row r="19" spans="1:7" s="19" customFormat="1" ht="12.75" customHeight="1">
      <c r="A19" s="41">
        <v>2007</v>
      </c>
      <c r="B19" s="31">
        <f>(+'Data NSA'!O25-'Data NSA'!O24)/'Data NSA'!O24</f>
        <v>3.0451063506244179E-2</v>
      </c>
      <c r="C19" s="31">
        <f>(+'Data NSA'!P25-'Data NSA'!P24)/'Data NSA'!P24</f>
        <v>1.5726800253946183E-2</v>
      </c>
      <c r="D19" s="31">
        <f>(+'Data NSA'!Q25-'Data NSA'!Q24)/'Data NSA'!Q24</f>
        <v>1.1216739252355862E-2</v>
      </c>
      <c r="E19" s="42"/>
      <c r="F19" s="42"/>
      <c r="G19" s="42"/>
    </row>
    <row r="20" spans="1:7" s="19" customFormat="1" ht="12.75" customHeight="1">
      <c r="A20" s="41">
        <v>2008</v>
      </c>
      <c r="B20" s="31">
        <f>(+'Data NSA'!O26-'Data NSA'!O25)/'Data NSA'!O25</f>
        <v>1.8260746588945664E-2</v>
      </c>
      <c r="C20" s="31">
        <f>(+'Data NSA'!P26-'Data NSA'!P25)/'Data NSA'!P25</f>
        <v>1.5568579518281972E-2</v>
      </c>
      <c r="D20" s="31">
        <f>(+'Data NSA'!Q26-'Data NSA'!Q25)/'Data NSA'!Q25</f>
        <v>-4.6902709401767922E-3</v>
      </c>
      <c r="E20" s="42"/>
      <c r="F20" s="42"/>
      <c r="G20" s="42"/>
    </row>
    <row r="21" spans="1:7" s="19" customFormat="1" ht="12.75" customHeight="1">
      <c r="A21" s="41">
        <v>2009</v>
      </c>
      <c r="B21" s="31">
        <f>(+'Data NSA'!O27-'Data NSA'!O26)/'Data NSA'!O26</f>
        <v>-4.4926776600395644E-4</v>
      </c>
      <c r="C21" s="31">
        <f>(+'Data NSA'!P27-'Data NSA'!P26)/'Data NSA'!P26</f>
        <v>-6.0602138571813919E-3</v>
      </c>
      <c r="D21" s="31">
        <f>(+'Data NSA'!Q27-'Data NSA'!Q26)/'Data NSA'!Q26</f>
        <v>-3.7733382864847759E-2</v>
      </c>
      <c r="E21" s="42"/>
      <c r="F21" s="42"/>
      <c r="G21" s="42"/>
    </row>
    <row r="22" spans="1:7" s="19" customFormat="1" ht="12.75" customHeight="1">
      <c r="A22" s="41">
        <v>2010</v>
      </c>
      <c r="B22" s="31">
        <f>(+'Data NSA'!O28-'Data NSA'!O27)/'Data NSA'!O27</f>
        <v>4.6697726794918577E-2</v>
      </c>
      <c r="C22" s="31">
        <f>(+'Data NSA'!P28-'Data NSA'!P27)/'Data NSA'!P27</f>
        <v>1.9222474857076777E-2</v>
      </c>
      <c r="D22" s="31">
        <f>(+'Data NSA'!Q28-'Data NSA'!Q27)/'Data NSA'!Q27</f>
        <v>-5.8122493333428657E-3</v>
      </c>
      <c r="E22" s="42"/>
      <c r="F22" s="42"/>
      <c r="G22" s="42"/>
    </row>
    <row r="23" spans="1:7" s="19" customFormat="1" ht="12.75" customHeight="1">
      <c r="A23" s="41">
        <v>2011</v>
      </c>
      <c r="B23" s="31">
        <f>(+'Data NSA'!O29-'Data NSA'!O28)/'Data NSA'!O28</f>
        <v>3.2762662892723116E-2</v>
      </c>
      <c r="C23" s="31">
        <f>(+'Data NSA'!P29-'Data NSA'!P28)/'Data NSA'!P28</f>
        <v>2.1627312081158239E-2</v>
      </c>
      <c r="D23" s="31">
        <f>(+'Data NSA'!Q29-'Data NSA'!Q28)/'Data NSA'!Q28</f>
        <v>5.7887016050163958E-3</v>
      </c>
      <c r="E23" s="42"/>
      <c r="F23" s="42"/>
      <c r="G23" s="42"/>
    </row>
    <row r="24" spans="1:7" s="19" customFormat="1" ht="12.75" customHeight="1">
      <c r="A24" s="41">
        <v>2012</v>
      </c>
      <c r="B24" s="31">
        <f>(+'Data NSA'!O30-'Data NSA'!O29)/'Data NSA'!O29</f>
        <v>3.9162912036017627E-2</v>
      </c>
      <c r="C24" s="31">
        <f>(+'Data NSA'!P30-'Data NSA'!P29)/'Data NSA'!P29</f>
        <v>2.5750880369191091E-2</v>
      </c>
      <c r="D24" s="31">
        <f>(+'Data NSA'!Q30-'Data NSA'!Q29)/'Data NSA'!Q29</f>
        <v>1.8588822398101081E-2</v>
      </c>
      <c r="E24" s="42"/>
      <c r="F24" s="42"/>
      <c r="G24" s="42"/>
    </row>
    <row r="25" spans="1:7" s="19" customFormat="1" ht="12.75" customHeight="1">
      <c r="A25" s="41">
        <v>2013</v>
      </c>
      <c r="B25" s="31">
        <f>(+'Data NSA'!O31-'Data NSA'!O30)/'Data NSA'!O30</f>
        <v>3.7059903561429304E-2</v>
      </c>
      <c r="C25" s="31">
        <f>(+'Data NSA'!P31-'Data NSA'!P30)/'Data NSA'!P30</f>
        <v>1.9270663990385736E-2</v>
      </c>
      <c r="D25" s="31">
        <f>(+'Data NSA'!Q31-'Data NSA'!Q30)/'Data NSA'!Q30</f>
        <v>1.0247843390491966E-2</v>
      </c>
      <c r="E25" s="42"/>
      <c r="F25" s="42"/>
      <c r="G25" s="42"/>
    </row>
    <row r="26" spans="1:7" s="19" customFormat="1" ht="12.75" customHeight="1">
      <c r="A26" s="41">
        <v>2014</v>
      </c>
      <c r="B26" s="31">
        <f>(+'Data NSA'!O32-'Data NSA'!O31)/'Data NSA'!O31</f>
        <v>3.8690432975234557E-2</v>
      </c>
      <c r="C26" s="31">
        <f>(+'Data NSA'!P32-'Data NSA'!P31)/'Data NSA'!P31</f>
        <v>2.5852351369192113E-2</v>
      </c>
      <c r="D26" s="31">
        <f>(+'Data NSA'!Q32-'Data NSA'!Q31)/'Data NSA'!Q31</f>
        <v>1.6508139429857776E-2</v>
      </c>
      <c r="E26" s="42"/>
      <c r="F26" s="42"/>
      <c r="G26" s="42"/>
    </row>
    <row r="27" spans="1:7" s="19" customFormat="1" ht="12.75" customHeight="1">
      <c r="A27" s="41">
        <v>2015</v>
      </c>
      <c r="B27" s="31">
        <f>(+'Data NSA'!O33-'Data NSA'!O32)/'Data NSA'!O32</f>
        <v>3.5457876920926237E-2</v>
      </c>
      <c r="C27" s="31">
        <f>(+'Data NSA'!P33-'Data NSA'!P32)/'Data NSA'!P32</f>
        <v>1.3815531502441077E-2</v>
      </c>
      <c r="D27" s="31">
        <f>(+'Data NSA'!Q33-'Data NSA'!Q32)/'Data NSA'!Q32</f>
        <v>1.7285807046922525E-2</v>
      </c>
      <c r="E27" s="42"/>
      <c r="F27" s="42"/>
      <c r="G27" s="42"/>
    </row>
    <row r="28" spans="1:7" s="19" customFormat="1" ht="12.75" customHeight="1">
      <c r="A28" s="41">
        <v>2016</v>
      </c>
      <c r="B28" s="31">
        <f>(+'Data NSA'!O34-'Data NSA'!O33)/'Data NSA'!O33</f>
        <v>4.3792551447472468E-2</v>
      </c>
      <c r="C28" s="31">
        <f>(+'Data NSA'!P34-'Data NSA'!P33)/'Data NSA'!P33</f>
        <v>1.8029723602995137E-2</v>
      </c>
      <c r="D28" s="31">
        <f>(+'Data NSA'!Q34-'Data NSA'!Q33)/'Data NSA'!Q33</f>
        <v>1.7482564467796335E-2</v>
      </c>
      <c r="E28" s="42"/>
      <c r="F28" s="42"/>
      <c r="G28" s="42"/>
    </row>
    <row r="29" spans="1:7" s="19" customFormat="1" ht="12.75" customHeight="1">
      <c r="A29" s="41">
        <v>2017</v>
      </c>
      <c r="B29" s="31">
        <f>(+'Data NSA'!O35-'Data NSA'!O34)/'Data NSA'!O34</f>
        <v>2.8913739199846265E-2</v>
      </c>
      <c r="C29" s="31">
        <f>(+'Data NSA'!P35-'Data NSA'!P34)/'Data NSA'!P34</f>
        <v>1.2501239306026335E-2</v>
      </c>
      <c r="D29" s="31">
        <f>(+'Data NSA'!Q35-'Data NSA'!Q34)/'Data NSA'!Q34</f>
        <v>1.2553157769618848E-2</v>
      </c>
      <c r="E29" s="42"/>
      <c r="F29" s="42"/>
      <c r="G29" s="42"/>
    </row>
    <row r="30" spans="1:7" s="19" customFormat="1" ht="12.75" customHeight="1">
      <c r="A30" s="41">
        <v>2018</v>
      </c>
      <c r="B30" s="31">
        <f>(+'Data NSA'!O36-'Data NSA'!O35)/'Data NSA'!O35</f>
        <v>3.7961260245239242E-2</v>
      </c>
      <c r="C30" s="31">
        <f>(+'Data NSA'!P36-'Data NSA'!P35)/'Data NSA'!P35</f>
        <v>2.2561098383964959E-2</v>
      </c>
      <c r="D30" s="31">
        <f>(+'Data NSA'!Q36-'Data NSA'!Q35)/'Data NSA'!Q35</f>
        <v>1.5808317627187176E-2</v>
      </c>
      <c r="E30" s="42"/>
      <c r="F30" s="42"/>
      <c r="G30" s="42"/>
    </row>
    <row r="31" spans="1:7" s="19" customFormat="1" ht="12.75" customHeight="1">
      <c r="A31" s="41">
        <v>2019</v>
      </c>
      <c r="B31" s="31">
        <f>(+'Data NSA'!O37-'Data NSA'!O36)/'Data NSA'!O36</f>
        <v>3.4676655435069398E-2</v>
      </c>
      <c r="C31" s="31">
        <f>(+'Data NSA'!P37-'Data NSA'!P36)/'Data NSA'!P36</f>
        <v>1.9421429564907802E-2</v>
      </c>
      <c r="D31" s="31">
        <f>(+'Data NSA'!Q37-'Data NSA'!Q36)/'Data NSA'!Q36</f>
        <v>1.1408504054288301E-2</v>
      </c>
      <c r="E31" s="42"/>
      <c r="F31" s="42"/>
      <c r="G31" s="42"/>
    </row>
    <row r="32" spans="1:7" s="19" customFormat="1" ht="12.75" customHeight="1">
      <c r="A32" s="41">
        <v>2020</v>
      </c>
      <c r="B32" s="31">
        <f>(+'Data NSA'!O38-'Data NSA'!O37)/'Data NSA'!O37</f>
        <v>-2.5943731449354124E-2</v>
      </c>
      <c r="C32" s="31">
        <f>(+'Data NSA'!P38-'Data NSA'!P37)/'Data NSA'!P37</f>
        <v>-4.1882003855079043E-2</v>
      </c>
      <c r="D32" s="31">
        <f>(+'Data NSA'!Q38-'Data NSA'!Q37)/'Data NSA'!Q37</f>
        <v>-6.1845396031433686E-2</v>
      </c>
      <c r="E32" s="42"/>
      <c r="F32" s="42"/>
      <c r="G32" s="42"/>
    </row>
    <row r="33" spans="1:7" s="19" customFormat="1" ht="12.75" customHeight="1">
      <c r="A33" s="41">
        <v>2021</v>
      </c>
      <c r="B33" s="31">
        <f>(+'Data NSA'!O39-'Data NSA'!O38)/'Data NSA'!O38</f>
        <v>8.4821719798801737E-2</v>
      </c>
      <c r="C33" s="31">
        <f>(+'Data NSA'!P39-'Data NSA'!P38)/'Data NSA'!P38</f>
        <v>4.7743214572325977E-2</v>
      </c>
      <c r="D33" s="31">
        <f>(+'Data NSA'!Q39-'Data NSA'!Q38)/'Data NSA'!Q38</f>
        <v>3.2382692242633376E-2</v>
      </c>
      <c r="E33" s="42"/>
      <c r="F33" s="42"/>
      <c r="G33" s="42"/>
    </row>
    <row r="34" spans="1:7" s="19" customFormat="1" ht="12.75" customHeight="1">
      <c r="A34" s="41">
        <v>2022</v>
      </c>
      <c r="B34" s="31">
        <f>(+'Data NSA'!O40-'Data NSA'!O39)/'Data NSA'!O39</f>
        <v>7.2791708437546232E-2</v>
      </c>
      <c r="C34" s="31">
        <f>(+'Data NSA'!P40-'Data NSA'!P39)/'Data NSA'!P39</f>
        <v>4.5028466723770158E-2</v>
      </c>
      <c r="D34" s="31">
        <f>(+'Data NSA'!Q40-'Data NSA'!Q39)/'Data NSA'!Q39</f>
        <v>3.7422745951330771E-2</v>
      </c>
      <c r="E34" s="42"/>
      <c r="F34" s="42"/>
      <c r="G34" s="42"/>
    </row>
    <row r="35" spans="1:7" s="19" customFormat="1" ht="12.75" customHeight="1">
      <c r="A35" s="41"/>
      <c r="B35" s="31"/>
      <c r="C35" s="31"/>
      <c r="D35" s="31"/>
      <c r="E35" s="42"/>
      <c r="F35" s="42"/>
      <c r="G35" s="42"/>
    </row>
    <row r="36" spans="1:7" s="19" customFormat="1" ht="12.75" customHeight="1">
      <c r="A36" s="41" t="s">
        <v>371</v>
      </c>
      <c r="B36" s="31">
        <f>(+'Data NSA'!O44-'Data NSA'!O43)/'Data NSA'!O43</f>
        <v>2.1369570513463585E-2</v>
      </c>
      <c r="C36" s="31">
        <f>(+'Data NSA'!P44-'Data NSA'!P43)/'Data NSA'!P43</f>
        <v>1.8674597128462863E-2</v>
      </c>
      <c r="D36" s="31">
        <f>(+'Data NSA'!Q44-'Data NSA'!Q43)/'Data NSA'!Q43</f>
        <v>3.7804706055617476E-3</v>
      </c>
      <c r="E36" s="42"/>
      <c r="F36" s="42"/>
      <c r="G36" s="42"/>
    </row>
    <row r="37" spans="1:7" s="19" customFormat="1" ht="12.75" customHeight="1">
      <c r="A37" s="20"/>
      <c r="B37" s="42"/>
      <c r="C37" s="42"/>
      <c r="D37" s="42"/>
      <c r="E37" s="42"/>
      <c r="F37" s="42"/>
      <c r="G37" s="42"/>
    </row>
    <row r="38" spans="1:7" s="19" customFormat="1" ht="13.5">
      <c r="A38" s="20" t="s">
        <v>78</v>
      </c>
      <c r="B38" s="31">
        <f>(+'Data NSA'!O106-'Data NSA'!O105)/'Data NSA'!O105</f>
        <v>-1.3904331099790737E-2</v>
      </c>
      <c r="C38" s="31">
        <f>(+'Data NSA'!P106-'Data NSA'!P105)/'Data NSA'!P105</f>
        <v>-6.6294292194065017E-3</v>
      </c>
      <c r="D38" s="31">
        <f>(+'Data NSA'!Q106-'Data NSA'!Q105)/'Data NSA'!Q105</f>
        <v>1.6036110946130546E-3</v>
      </c>
      <c r="E38" s="20"/>
      <c r="F38" s="20"/>
      <c r="G38" s="20"/>
    </row>
    <row r="39" spans="1:7" s="19" customFormat="1" ht="13.5">
      <c r="A39" s="20" t="s">
        <v>79</v>
      </c>
      <c r="B39" s="31">
        <f>(+'Data NSA'!O107-'Data NSA'!O106)/'Data NSA'!O106</f>
        <v>7.9826456768529001E-3</v>
      </c>
      <c r="C39" s="31">
        <f>(+'Data NSA'!P107-'Data NSA'!P106)/'Data NSA'!P106</f>
        <v>4.2684940621982598E-3</v>
      </c>
      <c r="D39" s="31">
        <f>(+'Data NSA'!Q107-'Data NSA'!Q106)/'Data NSA'!Q106</f>
        <v>4.2842741935483868E-3</v>
      </c>
      <c r="E39" s="20"/>
      <c r="F39" s="20"/>
      <c r="G39" s="20"/>
    </row>
    <row r="40" spans="1:7" s="19" customFormat="1" ht="13.5">
      <c r="A40" s="20" t="s">
        <v>80</v>
      </c>
      <c r="B40" s="31">
        <f>(+'Data NSA'!O108-'Data NSA'!O107)/'Data NSA'!O107</f>
        <v>1.6289692835087062E-3</v>
      </c>
      <c r="C40" s="31">
        <f>(+'Data NSA'!P108-'Data NSA'!P107)/'Data NSA'!P107</f>
        <v>9.1701644139503542E-4</v>
      </c>
      <c r="D40" s="31">
        <f>(+'Data NSA'!Q108-'Data NSA'!Q107)/'Data NSA'!Q107</f>
        <v>4.162668831648092E-3</v>
      </c>
      <c r="E40" s="20"/>
      <c r="F40" s="20"/>
      <c r="G40" s="20"/>
    </row>
    <row r="41" spans="1:7" s="19" customFormat="1" ht="13.5">
      <c r="A41" s="20" t="s">
        <v>81</v>
      </c>
      <c r="B41" s="31">
        <f>(+'Data NSA'!O109-'Data NSA'!O108)/'Data NSA'!O108</f>
        <v>8.5349956051142036E-3</v>
      </c>
      <c r="C41" s="31">
        <f>(+'Data NSA'!P109-'Data NSA'!P108)/'Data NSA'!P108</f>
        <v>6.9272112754930077E-3</v>
      </c>
      <c r="D41" s="31">
        <f>(+'Data NSA'!Q109-'Data NSA'!Q108)/'Data NSA'!Q108</f>
        <v>6.4165698913666632E-3</v>
      </c>
      <c r="E41" s="20"/>
      <c r="F41" s="20"/>
      <c r="G41" s="20"/>
    </row>
    <row r="42" spans="1:7" s="19" customFormat="1" ht="13.5">
      <c r="A42" s="20" t="s">
        <v>82</v>
      </c>
      <c r="B42" s="31">
        <f>(+'Data NSA'!O110-'Data NSA'!O109)/'Data NSA'!O109</f>
        <v>-1.3501129070513226E-3</v>
      </c>
      <c r="C42" s="31">
        <f>(+'Data NSA'!P110-'Data NSA'!P109)/'Data NSA'!P109</f>
        <v>-5.6002873982382391E-3</v>
      </c>
      <c r="D42" s="31">
        <f>(+'Data NSA'!Q110-'Data NSA'!Q109)/'Data NSA'!Q109</f>
        <v>-1.7673650923484777E-3</v>
      </c>
      <c r="E42" s="20"/>
      <c r="F42" s="20"/>
      <c r="G42" s="20"/>
    </row>
    <row r="43" spans="1:7" s="19" customFormat="1" ht="13.5">
      <c r="A43" s="20" t="s">
        <v>83</v>
      </c>
      <c r="B43" s="31">
        <f>(+'Data NSA'!O111-'Data NSA'!O110)/'Data NSA'!O110</f>
        <v>6.3676007032327066E-3</v>
      </c>
      <c r="C43" s="31">
        <f>(+'Data NSA'!P111-'Data NSA'!P110)/'Data NSA'!P110</f>
        <v>3.6423109787797727E-3</v>
      </c>
      <c r="D43" s="31">
        <f>(+'Data NSA'!Q111-'Data NSA'!Q110)/'Data NSA'!Q110</f>
        <v>8.9987928448622741E-3</v>
      </c>
      <c r="E43" s="20"/>
      <c r="F43" s="20"/>
      <c r="G43" s="20"/>
    </row>
    <row r="44" spans="1:7" s="19" customFormat="1" ht="13.5">
      <c r="A44" s="20" t="s">
        <v>84</v>
      </c>
      <c r="B44" s="31">
        <f>(+'Data NSA'!O112-'Data NSA'!O111)/'Data NSA'!O111</f>
        <v>-1.2149107250084485E-4</v>
      </c>
      <c r="C44" s="31">
        <f>(+'Data NSA'!P112-'Data NSA'!P111)/'Data NSA'!P111</f>
        <v>-1.2738514978047578E-3</v>
      </c>
      <c r="D44" s="31">
        <f>(+'Data NSA'!Q112-'Data NSA'!Q111)/'Data NSA'!Q111</f>
        <v>-1.0586230649312983E-3</v>
      </c>
      <c r="E44" s="20"/>
      <c r="F44" s="20"/>
      <c r="G44" s="20"/>
    </row>
    <row r="45" spans="1:7" s="19" customFormat="1" ht="13.5">
      <c r="A45" s="20" t="s">
        <v>85</v>
      </c>
      <c r="B45" s="31">
        <f>(+'Data NSA'!O113-'Data NSA'!O112)/'Data NSA'!O112</f>
        <v>7.3923032338707988E-3</v>
      </c>
      <c r="C45" s="31">
        <f>(+'Data NSA'!P113-'Data NSA'!P112)/'Data NSA'!P112</f>
        <v>-1.8426121753910385E-3</v>
      </c>
      <c r="D45" s="31">
        <f>(+'Data NSA'!Q113-'Data NSA'!Q112)/'Data NSA'!Q112</f>
        <v>-3.3461809260428689E-3</v>
      </c>
      <c r="E45" s="20"/>
      <c r="F45" s="20"/>
      <c r="G45" s="20"/>
    </row>
    <row r="46" spans="1:7" s="19" customFormat="1" ht="13.5">
      <c r="A46" s="20" t="s">
        <v>86</v>
      </c>
      <c r="B46" s="31">
        <f>(+'Data NSA'!O114-'Data NSA'!O113)/'Data NSA'!O113</f>
        <v>3.0084235860409147E-4</v>
      </c>
      <c r="C46" s="31">
        <f>(+'Data NSA'!P114-'Data NSA'!P113)/'Data NSA'!P113</f>
        <v>2.1363150126086712E-3</v>
      </c>
      <c r="D46" s="31">
        <f>(+'Data NSA'!Q114-'Data NSA'!Q113)/'Data NSA'!Q113</f>
        <v>-3.7725405657354268E-3</v>
      </c>
      <c r="E46" s="20"/>
      <c r="F46" s="20"/>
      <c r="G46" s="20"/>
    </row>
    <row r="47" spans="1:7" s="19" customFormat="1" ht="13.5">
      <c r="A47" s="20" t="s">
        <v>87</v>
      </c>
      <c r="B47" s="31">
        <f>(+'Data NSA'!O115-'Data NSA'!O114)/'Data NSA'!O114</f>
        <v>1.0041232112539412E-2</v>
      </c>
      <c r="C47" s="31">
        <f>(+'Data NSA'!P115-'Data NSA'!P114)/'Data NSA'!P114</f>
        <v>5.362199346093402E-3</v>
      </c>
      <c r="D47" s="31">
        <f>(+'Data NSA'!Q115-'Data NSA'!Q114)/'Data NSA'!Q114</f>
        <v>5.4243731266905475E-3</v>
      </c>
      <c r="E47" s="20"/>
      <c r="F47" s="20"/>
      <c r="G47" s="20"/>
    </row>
    <row r="48" spans="1:7" s="19" customFormat="1" ht="13.5">
      <c r="A48" s="20" t="s">
        <v>88</v>
      </c>
      <c r="B48" s="31">
        <f>(+'Data NSA'!O116-'Data NSA'!O115)/'Data NSA'!O115</f>
        <v>3.5223733139399262E-3</v>
      </c>
      <c r="C48" s="31">
        <f>(+'Data NSA'!P116-'Data NSA'!P115)/'Data NSA'!P115</f>
        <v>2.6780245938088833E-3</v>
      </c>
      <c r="D48" s="31">
        <f>(+'Data NSA'!Q116-'Data NSA'!Q115)/'Data NSA'!Q115</f>
        <v>-5.162434924235814E-4</v>
      </c>
      <c r="E48" s="20"/>
      <c r="F48" s="20"/>
      <c r="G48" s="20"/>
    </row>
    <row r="49" spans="1:7" s="19" customFormat="1" ht="13.5">
      <c r="A49" s="20" t="s">
        <v>89</v>
      </c>
      <c r="B49" s="31">
        <f>(+'Data NSA'!O117-'Data NSA'!O116)/'Data NSA'!O116</f>
        <v>2.0223234979222984E-3</v>
      </c>
      <c r="C49" s="31">
        <f>(+'Data NSA'!P117-'Data NSA'!P116)/'Data NSA'!P116</f>
        <v>7.4804604842693334E-3</v>
      </c>
      <c r="D49" s="31">
        <f>(+'Data NSA'!Q117-'Data NSA'!Q116)/'Data NSA'!Q116</f>
        <v>2.8007944071409344E-3</v>
      </c>
      <c r="E49" s="43">
        <f>AVERAGE(B38:B49)</f>
        <v>2.701445892186845E-3</v>
      </c>
      <c r="F49" s="43">
        <f>AVERAGE(C38:C49)</f>
        <v>1.5054876586504857E-3</v>
      </c>
      <c r="G49" s="43">
        <f>AVERAGE(D38:D49)</f>
        <v>1.9358442706990254E-3</v>
      </c>
    </row>
    <row r="50" spans="1:7" s="19" customFormat="1" ht="13.5">
      <c r="A50" s="20" t="s">
        <v>90</v>
      </c>
      <c r="B50" s="31">
        <f>(+'Data NSA'!O118-'Data NSA'!O117)/'Data NSA'!O117</f>
        <v>-8.8576122792078781E-3</v>
      </c>
      <c r="C50" s="31">
        <f>(+'Data NSA'!P118-'Data NSA'!P117)/'Data NSA'!P117</f>
        <v>-8.8451368861177469E-3</v>
      </c>
      <c r="D50" s="31">
        <f>(+'Data NSA'!Q118-'Data NSA'!Q117)/'Data NSA'!Q117</f>
        <v>-1.2078696516402362E-2</v>
      </c>
      <c r="E50" s="43">
        <f t="shared" ref="E50:E113" si="0">AVERAGE(B39:B50)</f>
        <v>3.1220057939020831E-3</v>
      </c>
      <c r="F50" s="43">
        <f t="shared" ref="F50:F113" si="1">AVERAGE(C39:C50)</f>
        <v>1.3208453530912153E-3</v>
      </c>
      <c r="G50" s="43">
        <f t="shared" ref="G50:G113" si="2">AVERAGE(D39:D50)</f>
        <v>7.95651969781074E-4</v>
      </c>
    </row>
    <row r="51" spans="1:7" s="19" customFormat="1" ht="13.5">
      <c r="A51" s="20" t="s">
        <v>91</v>
      </c>
      <c r="B51" s="31">
        <f>(+'Data NSA'!O119-'Data NSA'!O118)/'Data NSA'!O118</f>
        <v>2.3033765876157367E-3</v>
      </c>
      <c r="C51" s="31">
        <f>(+'Data NSA'!P119-'Data NSA'!P118)/'Data NSA'!P118</f>
        <v>2.9024202817878133E-3</v>
      </c>
      <c r="D51" s="31">
        <f>(+'Data NSA'!Q119-'Data NSA'!Q118)/'Data NSA'!Q118</f>
        <v>2.9078946402214699E-3</v>
      </c>
      <c r="E51" s="43">
        <f t="shared" si="0"/>
        <v>2.6487333697989856E-3</v>
      </c>
      <c r="F51" s="43">
        <f t="shared" si="1"/>
        <v>1.2070058713903448E-3</v>
      </c>
      <c r="G51" s="43">
        <f t="shared" si="2"/>
        <v>6.809536736704973E-4</v>
      </c>
    </row>
    <row r="52" spans="1:7" s="19" customFormat="1" ht="13.5">
      <c r="A52" s="20" t="s">
        <v>92</v>
      </c>
      <c r="B52" s="31">
        <f>(+'Data NSA'!O120-'Data NSA'!O119)/'Data NSA'!O119</f>
        <v>-2.2348962497149719E-3</v>
      </c>
      <c r="C52" s="31">
        <f>(+'Data NSA'!P120-'Data NSA'!P119)/'Data NSA'!P119</f>
        <v>1.0319105795936014E-3</v>
      </c>
      <c r="D52" s="31">
        <f>(+'Data NSA'!Q120-'Data NSA'!Q119)/'Data NSA'!Q119</f>
        <v>4.2320449270374953E-3</v>
      </c>
      <c r="E52" s="43">
        <f t="shared" si="0"/>
        <v>2.3267445753636794E-3</v>
      </c>
      <c r="F52" s="43">
        <f t="shared" si="1"/>
        <v>1.2165803829068918E-3</v>
      </c>
      <c r="G52" s="43">
        <f t="shared" si="2"/>
        <v>6.8673501495294758E-4</v>
      </c>
    </row>
    <row r="53" spans="1:7" s="19" customFormat="1" ht="13.5">
      <c r="A53" s="20" t="s">
        <v>93</v>
      </c>
      <c r="B53" s="31">
        <f>(+'Data NSA'!O121-'Data NSA'!O120)/'Data NSA'!O120</f>
        <v>-2.6832018348750156E-3</v>
      </c>
      <c r="C53" s="31">
        <f>(+'Data NSA'!P121-'Data NSA'!P120)/'Data NSA'!P120</f>
        <v>8.0401865754009777E-4</v>
      </c>
      <c r="D53" s="31">
        <f>(+'Data NSA'!Q121-'Data NSA'!Q120)/'Data NSA'!Q120</f>
        <v>-9.6970580729831214E-4</v>
      </c>
      <c r="E53" s="43">
        <f t="shared" si="0"/>
        <v>1.3918947886979111E-3</v>
      </c>
      <c r="F53" s="43">
        <f t="shared" si="1"/>
        <v>7.0631433141081588E-4</v>
      </c>
      <c r="G53" s="43">
        <f t="shared" si="2"/>
        <v>7.1212040064199525E-5</v>
      </c>
    </row>
    <row r="54" spans="1:7" s="19" customFormat="1" ht="13.5">
      <c r="A54" s="20" t="s">
        <v>94</v>
      </c>
      <c r="B54" s="31">
        <f>(+'Data NSA'!O122-'Data NSA'!O121)/'Data NSA'!O121</f>
        <v>-5.8060081002509591E-3</v>
      </c>
      <c r="C54" s="31">
        <f>(+'Data NSA'!P122-'Data NSA'!P121)/'Data NSA'!P121</f>
        <v>-2.3676781153258294E-3</v>
      </c>
      <c r="D54" s="31">
        <f>(+'Data NSA'!Q122-'Data NSA'!Q121)/'Data NSA'!Q121</f>
        <v>7.2251171344747559E-4</v>
      </c>
      <c r="E54" s="43">
        <f t="shared" si="0"/>
        <v>1.0205701892646083E-3</v>
      </c>
      <c r="F54" s="43">
        <f t="shared" si="1"/>
        <v>9.7569843832018331E-4</v>
      </c>
      <c r="G54" s="43">
        <f t="shared" si="2"/>
        <v>2.7870177388052906E-4</v>
      </c>
    </row>
    <row r="55" spans="1:7" s="19" customFormat="1" ht="13.5">
      <c r="A55" s="20" t="s">
        <v>95</v>
      </c>
      <c r="B55" s="31">
        <f>(+'Data NSA'!O123-'Data NSA'!O122)/'Data NSA'!O122</f>
        <v>-2.6131049574016686E-3</v>
      </c>
      <c r="C55" s="31">
        <f>(+'Data NSA'!P123-'Data NSA'!P122)/'Data NSA'!P122</f>
        <v>2.4895355623114876E-4</v>
      </c>
      <c r="D55" s="31">
        <f>(+'Data NSA'!Q123-'Data NSA'!Q122)/'Data NSA'!Q122</f>
        <v>4.4923826401499405E-3</v>
      </c>
      <c r="E55" s="43">
        <f t="shared" si="0"/>
        <v>2.7217805087841057E-4</v>
      </c>
      <c r="F55" s="43">
        <f t="shared" si="1"/>
        <v>6.9291865310779814E-4</v>
      </c>
      <c r="G55" s="43">
        <f t="shared" si="2"/>
        <v>-9.683240984549879E-5</v>
      </c>
    </row>
    <row r="56" spans="1:7" s="19" customFormat="1" ht="13.5">
      <c r="A56" s="20" t="s">
        <v>96</v>
      </c>
      <c r="B56" s="31">
        <f>(+'Data NSA'!O124-'Data NSA'!O123)/'Data NSA'!O123</f>
        <v>-6.7795760746393742E-4</v>
      </c>
      <c r="C56" s="31">
        <f>(+'Data NSA'!P124-'Data NSA'!P123)/'Data NSA'!P123</f>
        <v>2.6882887869295272E-3</v>
      </c>
      <c r="D56" s="31">
        <f>(+'Data NSA'!Q124-'Data NSA'!Q123)/'Data NSA'!Q123</f>
        <v>3.644627079143585E-3</v>
      </c>
      <c r="E56" s="43">
        <f t="shared" si="0"/>
        <v>2.2580583963148577E-4</v>
      </c>
      <c r="F56" s="43">
        <f t="shared" si="1"/>
        <v>1.0230970101689886E-3</v>
      </c>
      <c r="G56" s="43">
        <f t="shared" si="2"/>
        <v>2.9510510216074144E-4</v>
      </c>
    </row>
    <row r="57" spans="1:7" s="19" customFormat="1" ht="13.5">
      <c r="A57" s="20" t="s">
        <v>97</v>
      </c>
      <c r="B57" s="31">
        <f>(+'Data NSA'!O125-'Data NSA'!O124)/'Data NSA'!O124</f>
        <v>-5.6237610521462098E-3</v>
      </c>
      <c r="C57" s="31">
        <f>(+'Data NSA'!P125-'Data NSA'!P124)/'Data NSA'!P124</f>
        <v>-8.055888999432062E-3</v>
      </c>
      <c r="D57" s="31">
        <f>(+'Data NSA'!Q125-'Data NSA'!Q124)/'Data NSA'!Q124</f>
        <v>-1.0344403533011668E-2</v>
      </c>
      <c r="E57" s="43">
        <f t="shared" si="0"/>
        <v>-8.5886618420326442E-4</v>
      </c>
      <c r="F57" s="43">
        <f t="shared" si="1"/>
        <v>5.0532394149890305E-4</v>
      </c>
      <c r="G57" s="43">
        <f t="shared" si="2"/>
        <v>-2.8808011508665854E-4</v>
      </c>
    </row>
    <row r="58" spans="1:7" s="19" customFormat="1" ht="13.5">
      <c r="A58" s="20" t="s">
        <v>98</v>
      </c>
      <c r="B58" s="31">
        <f>(+'Data NSA'!O126-'Data NSA'!O125)/'Data NSA'!O125</f>
        <v>6.0380213222005854E-4</v>
      </c>
      <c r="C58" s="31">
        <f>(+'Data NSA'!P126-'Data NSA'!P125)/'Data NSA'!P125</f>
        <v>4.5987785306955296E-3</v>
      </c>
      <c r="D58" s="31">
        <f>(+'Data NSA'!Q126-'Data NSA'!Q125)/'Data NSA'!Q125</f>
        <v>1.9004597650739352E-4</v>
      </c>
      <c r="E58" s="43">
        <f t="shared" si="0"/>
        <v>-8.3361953640193401E-4</v>
      </c>
      <c r="F58" s="43">
        <f t="shared" si="1"/>
        <v>7.105292346728081E-4</v>
      </c>
      <c r="G58" s="43">
        <f t="shared" si="2"/>
        <v>4.2135430100243156E-5</v>
      </c>
    </row>
    <row r="59" spans="1:7" s="19" customFormat="1" ht="13.5">
      <c r="A59" s="20" t="s">
        <v>99</v>
      </c>
      <c r="B59" s="31">
        <f>(+'Data NSA'!O127-'Data NSA'!O126)/'Data NSA'!O126</f>
        <v>1.8509158673332951E-3</v>
      </c>
      <c r="C59" s="31">
        <f>(+'Data NSA'!P127-'Data NSA'!P126)/'Data NSA'!P126</f>
        <v>1.2409770626072927E-3</v>
      </c>
      <c r="D59" s="31">
        <f>(+'Data NSA'!Q127-'Data NSA'!Q126)/'Data NSA'!Q126</f>
        <v>3.6540358826323672E-4</v>
      </c>
      <c r="E59" s="43">
        <f t="shared" si="0"/>
        <v>-1.5161458901691105E-3</v>
      </c>
      <c r="F59" s="43">
        <f t="shared" si="1"/>
        <v>3.6709404438229894E-4</v>
      </c>
      <c r="G59" s="43">
        <f t="shared" si="2"/>
        <v>-3.7944536476869931E-4</v>
      </c>
    </row>
    <row r="60" spans="1:7" s="19" customFormat="1" ht="13.5">
      <c r="A60" s="20" t="s">
        <v>100</v>
      </c>
      <c r="B60" s="31">
        <f>(+'Data NSA'!O128-'Data NSA'!O127)/'Data NSA'!O127</f>
        <v>-3.2994998343961329E-3</v>
      </c>
      <c r="C60" s="31">
        <f>(+'Data NSA'!P128-'Data NSA'!P127)/'Data NSA'!P127</f>
        <v>-1.0361589846899352E-3</v>
      </c>
      <c r="D60" s="31">
        <f>(+'Data NSA'!Q128-'Data NSA'!Q127)/'Data NSA'!Q127</f>
        <v>-3.7622822076925889E-3</v>
      </c>
      <c r="E60" s="43">
        <f t="shared" si="0"/>
        <v>-2.0846353191971154E-3</v>
      </c>
      <c r="F60" s="43">
        <f t="shared" si="1"/>
        <v>5.7578746174064218E-5</v>
      </c>
      <c r="G60" s="43">
        <f t="shared" si="2"/>
        <v>-6.4994859104111668E-4</v>
      </c>
    </row>
    <row r="61" spans="1:7" s="19" customFormat="1" ht="13.5">
      <c r="A61" s="20" t="s">
        <v>101</v>
      </c>
      <c r="B61" s="31">
        <f>(+'Data NSA'!O129-'Data NSA'!O128)/'Data NSA'!O128</f>
        <v>-3.2487289715957051E-3</v>
      </c>
      <c r="C61" s="31">
        <f>(+'Data NSA'!P129-'Data NSA'!P128)/'Data NSA'!P128</f>
        <v>1.5522043339447047E-3</v>
      </c>
      <c r="D61" s="31">
        <f>(+'Data NSA'!Q129-'Data NSA'!Q128)/'Data NSA'!Q128</f>
        <v>-7.4063210383515431E-4</v>
      </c>
      <c r="E61" s="43">
        <f t="shared" si="0"/>
        <v>-2.5238896916569492E-3</v>
      </c>
      <c r="F61" s="43">
        <f t="shared" si="1"/>
        <v>-4.3644259968632164E-4</v>
      </c>
      <c r="G61" s="43">
        <f t="shared" si="2"/>
        <v>-9.4506746695579051E-4</v>
      </c>
    </row>
    <row r="62" spans="1:7" s="19" customFormat="1" ht="13.5">
      <c r="A62" s="20" t="s">
        <v>102</v>
      </c>
      <c r="B62" s="31">
        <f>(+'Data NSA'!O130-'Data NSA'!O129)/'Data NSA'!O129</f>
        <v>-1.0960985250778958E-2</v>
      </c>
      <c r="C62" s="31">
        <f>(+'Data NSA'!P130-'Data NSA'!P129)/'Data NSA'!P129</f>
        <v>-1.2697218321736939E-2</v>
      </c>
      <c r="D62" s="31">
        <f>(+'Data NSA'!Q130-'Data NSA'!Q129)/'Data NSA'!Q129</f>
        <v>-1.5351987612736573E-2</v>
      </c>
      <c r="E62" s="43">
        <f t="shared" si="0"/>
        <v>-2.6991707726212056E-3</v>
      </c>
      <c r="F62" s="43">
        <f t="shared" si="1"/>
        <v>-7.5744938598792076E-4</v>
      </c>
      <c r="G62" s="43">
        <f t="shared" si="2"/>
        <v>-1.2178417249836414E-3</v>
      </c>
    </row>
    <row r="63" spans="1:7" s="19" customFormat="1" ht="13.5">
      <c r="A63" s="20" t="s">
        <v>103</v>
      </c>
      <c r="B63" s="31">
        <f>(+'Data NSA'!O131-'Data NSA'!O130)/'Data NSA'!O130</f>
        <v>1.3296960715012096E-2</v>
      </c>
      <c r="C63" s="31">
        <f>(+'Data NSA'!P131-'Data NSA'!P130)/'Data NSA'!P130</f>
        <v>9.9414882106594136E-3</v>
      </c>
      <c r="D63" s="31">
        <f>(+'Data NSA'!Q131-'Data NSA'!Q130)/'Data NSA'!Q130</f>
        <v>9.4352981509498654E-3</v>
      </c>
      <c r="E63" s="43">
        <f t="shared" si="0"/>
        <v>-1.7830387620048425E-3</v>
      </c>
      <c r="F63" s="43">
        <f t="shared" si="1"/>
        <v>-1.7086039191528752E-4</v>
      </c>
      <c r="G63" s="43">
        <f t="shared" si="2"/>
        <v>-6.7389143242294199E-4</v>
      </c>
    </row>
    <row r="64" spans="1:7" s="19" customFormat="1" ht="13.5">
      <c r="A64" s="20" t="s">
        <v>104</v>
      </c>
      <c r="B64" s="31">
        <f>(+'Data NSA'!O132-'Data NSA'!O131)/'Data NSA'!O131</f>
        <v>-2.8577764926829129E-3</v>
      </c>
      <c r="C64" s="31">
        <f>(+'Data NSA'!P132-'Data NSA'!P131)/'Data NSA'!P131</f>
        <v>-2.1316556972924872E-4</v>
      </c>
      <c r="D64" s="31">
        <f>(+'Data NSA'!Q132-'Data NSA'!Q131)/'Data NSA'!Q131</f>
        <v>8.4906565861653975E-4</v>
      </c>
      <c r="E64" s="43">
        <f t="shared" si="0"/>
        <v>-1.8349454489188378E-3</v>
      </c>
      <c r="F64" s="43">
        <f t="shared" si="1"/>
        <v>-2.7461673769219166E-4</v>
      </c>
      <c r="G64" s="43">
        <f t="shared" si="2"/>
        <v>-9.558063714580218E-4</v>
      </c>
    </row>
    <row r="65" spans="1:7" s="19" customFormat="1" ht="13.5">
      <c r="A65" s="20" t="s">
        <v>105</v>
      </c>
      <c r="B65" s="31">
        <f>(+'Data NSA'!O133-'Data NSA'!O132)/'Data NSA'!O132</f>
        <v>4.1919690993600846E-3</v>
      </c>
      <c r="C65" s="31">
        <f>(+'Data NSA'!P133-'Data NSA'!P132)/'Data NSA'!P132</f>
        <v>4.0453063910378135E-3</v>
      </c>
      <c r="D65" s="31">
        <f>(+'Data NSA'!Q133-'Data NSA'!Q132)/'Data NSA'!Q132</f>
        <v>2.5450360731199928E-3</v>
      </c>
      <c r="E65" s="43">
        <f t="shared" si="0"/>
        <v>-1.2620145377325791E-3</v>
      </c>
      <c r="F65" s="43">
        <f t="shared" si="1"/>
        <v>-4.5094265673820914E-6</v>
      </c>
      <c r="G65" s="43">
        <f t="shared" si="2"/>
        <v>-6.629112147564963E-4</v>
      </c>
    </row>
    <row r="66" spans="1:7" s="19" customFormat="1" ht="13.5">
      <c r="A66" s="20" t="s">
        <v>106</v>
      </c>
      <c r="B66" s="31">
        <f>(+'Data NSA'!O134-'Data NSA'!O133)/'Data NSA'!O133</f>
        <v>-8.0321397732497507E-4</v>
      </c>
      <c r="C66" s="31">
        <f>(+'Data NSA'!P134-'Data NSA'!P133)/'Data NSA'!P133</f>
        <v>9.9658951343891138E-4</v>
      </c>
      <c r="D66" s="31">
        <f>(+'Data NSA'!Q134-'Data NSA'!Q133)/'Data NSA'!Q133</f>
        <v>4.8269721786862686E-3</v>
      </c>
      <c r="E66" s="43">
        <f t="shared" si="0"/>
        <v>-8.4511502748874708E-4</v>
      </c>
      <c r="F66" s="43">
        <f t="shared" si="1"/>
        <v>2.7584620916301319E-4</v>
      </c>
      <c r="G66" s="43">
        <f t="shared" si="2"/>
        <v>-3.2087284265326361E-4</v>
      </c>
    </row>
    <row r="67" spans="1:7" s="19" customFormat="1" ht="13.5">
      <c r="A67" s="20" t="s">
        <v>107</v>
      </c>
      <c r="B67" s="31">
        <f>(+'Data NSA'!O135-'Data NSA'!O134)/'Data NSA'!O134</f>
        <v>-6.1867732119734401E-3</v>
      </c>
      <c r="C67" s="31">
        <f>(+'Data NSA'!P135-'Data NSA'!P134)/'Data NSA'!P134</f>
        <v>1.2603001664671356E-4</v>
      </c>
      <c r="D67" s="31">
        <f>(+'Data NSA'!Q135-'Data NSA'!Q134)/'Data NSA'!Q134</f>
        <v>4.5548078120079966E-3</v>
      </c>
      <c r="E67" s="43">
        <f t="shared" si="0"/>
        <v>-1.142920715369728E-3</v>
      </c>
      <c r="F67" s="43">
        <f t="shared" si="1"/>
        <v>2.6560258086431003E-4</v>
      </c>
      <c r="G67" s="43">
        <f t="shared" si="2"/>
        <v>-3.1567074499842519E-4</v>
      </c>
    </row>
    <row r="68" spans="1:7" s="19" customFormat="1" ht="13.5">
      <c r="A68" s="20" t="s">
        <v>108</v>
      </c>
      <c r="B68" s="31">
        <f>(+'Data NSA'!O136-'Data NSA'!O135)/'Data NSA'!O135</f>
        <v>5.2922003215692803E-3</v>
      </c>
      <c r="C68" s="31">
        <f>(+'Data NSA'!P136-'Data NSA'!P135)/'Data NSA'!P135</f>
        <v>1.8336748787536983E-3</v>
      </c>
      <c r="D68" s="31">
        <f>(+'Data NSA'!Q136-'Data NSA'!Q135)/'Data NSA'!Q135</f>
        <v>2.288946720026826E-3</v>
      </c>
      <c r="E68" s="43">
        <f t="shared" si="0"/>
        <v>-6.4540755461695986E-4</v>
      </c>
      <c r="F68" s="43">
        <f t="shared" si="1"/>
        <v>1.9438475518299101E-4</v>
      </c>
      <c r="G68" s="43">
        <f t="shared" si="2"/>
        <v>-4.2864410825815504E-4</v>
      </c>
    </row>
    <row r="69" spans="1:7" s="19" customFormat="1" ht="13.5">
      <c r="A69" s="20" t="s">
        <v>109</v>
      </c>
      <c r="B69" s="31">
        <f>(+'Data NSA'!O137-'Data NSA'!O136)/'Data NSA'!O136</f>
        <v>5.3008495401249741E-3</v>
      </c>
      <c r="C69" s="31">
        <f>(+'Data NSA'!P137-'Data NSA'!P136)/'Data NSA'!P136</f>
        <v>8.9965994741733515E-4</v>
      </c>
      <c r="D69" s="31">
        <f>(+'Data NSA'!Q137-'Data NSA'!Q136)/'Data NSA'!Q136</f>
        <v>-1.454598349030874E-3</v>
      </c>
      <c r="E69" s="43">
        <f t="shared" si="0"/>
        <v>2.6497666140563869E-4</v>
      </c>
      <c r="F69" s="43">
        <f t="shared" si="1"/>
        <v>9.4068050075377411E-4</v>
      </c>
      <c r="G69" s="43">
        <f t="shared" si="2"/>
        <v>3.1217299040691066E-4</v>
      </c>
    </row>
    <row r="70" spans="1:7" s="19" customFormat="1" ht="13.5">
      <c r="A70" s="20" t="s">
        <v>110</v>
      </c>
      <c r="B70" s="31">
        <f>(+'Data NSA'!O138-'Data NSA'!O137)/'Data NSA'!O137</f>
        <v>1.1453713726996542E-3</v>
      </c>
      <c r="C70" s="31">
        <f>(+'Data NSA'!P138-'Data NSA'!P137)/'Data NSA'!P137</f>
        <v>6.5362519975989599E-3</v>
      </c>
      <c r="D70" s="31">
        <f>(+'Data NSA'!Q138-'Data NSA'!Q137)/'Data NSA'!Q137</f>
        <v>5.9725408791288831E-4</v>
      </c>
      <c r="E70" s="43">
        <f t="shared" si="0"/>
        <v>3.10107431445605E-4</v>
      </c>
      <c r="F70" s="43">
        <f t="shared" si="1"/>
        <v>1.1021366229957265E-3</v>
      </c>
      <c r="G70" s="43">
        <f t="shared" si="2"/>
        <v>3.4610699969070201E-4</v>
      </c>
    </row>
    <row r="71" spans="1:7" s="19" customFormat="1" ht="13.5">
      <c r="A71" s="20" t="s">
        <v>111</v>
      </c>
      <c r="B71" s="31">
        <f>(+'Data NSA'!O139-'Data NSA'!O138)/'Data NSA'!O138</f>
        <v>3.5242659523261411E-3</v>
      </c>
      <c r="C71" s="31">
        <f>(+'Data NSA'!P139-'Data NSA'!P138)/'Data NSA'!P138</f>
        <v>1.8745904141249125E-3</v>
      </c>
      <c r="D71" s="31">
        <f>(+'Data NSA'!Q139-'Data NSA'!Q138)/'Data NSA'!Q138</f>
        <v>1.2665875656041404E-3</v>
      </c>
      <c r="E71" s="43">
        <f t="shared" si="0"/>
        <v>4.4955327186167564E-4</v>
      </c>
      <c r="F71" s="43">
        <f t="shared" si="1"/>
        <v>1.1549377356221949E-3</v>
      </c>
      <c r="G71" s="43">
        <f t="shared" si="2"/>
        <v>4.2120566446911061E-4</v>
      </c>
    </row>
    <row r="72" spans="1:7" s="19" customFormat="1" ht="13.5">
      <c r="A72" s="20" t="s">
        <v>112</v>
      </c>
      <c r="B72" s="31">
        <f>(+'Data NSA'!O140-'Data NSA'!O139)/'Data NSA'!O139</f>
        <v>-1.7462124845850869E-3</v>
      </c>
      <c r="C72" s="31">
        <f>(+'Data NSA'!P140-'Data NSA'!P139)/'Data NSA'!P139</f>
        <v>-3.1422931573864411E-3</v>
      </c>
      <c r="D72" s="31">
        <f>(+'Data NSA'!Q140-'Data NSA'!Q139)/'Data NSA'!Q139</f>
        <v>-6.3031166621834809E-3</v>
      </c>
      <c r="E72" s="43">
        <f t="shared" si="0"/>
        <v>5.7899388434592947E-4</v>
      </c>
      <c r="F72" s="43">
        <f t="shared" si="1"/>
        <v>9.7942655456415288E-4</v>
      </c>
      <c r="G72" s="43">
        <f t="shared" si="2"/>
        <v>2.0946945992820275E-4</v>
      </c>
    </row>
    <row r="73" spans="1:7" s="19" customFormat="1" ht="13.5">
      <c r="A73" s="20" t="s">
        <v>113</v>
      </c>
      <c r="B73" s="31">
        <f>(+'Data NSA'!O141-'Data NSA'!O140)/'Data NSA'!O140</f>
        <v>-2.4261331587780198E-3</v>
      </c>
      <c r="C73" s="31">
        <f>(+'Data NSA'!P141-'Data NSA'!P140)/'Data NSA'!P140</f>
        <v>2.3788126298459914E-3</v>
      </c>
      <c r="D73" s="31">
        <f>(+'Data NSA'!Q141-'Data NSA'!Q140)/'Data NSA'!Q140</f>
        <v>-6.2187234789733983E-4</v>
      </c>
      <c r="E73" s="43">
        <f t="shared" si="0"/>
        <v>6.4754353541406962E-4</v>
      </c>
      <c r="F73" s="43">
        <f t="shared" si="1"/>
        <v>1.0483105792225931E-3</v>
      </c>
      <c r="G73" s="43">
        <f t="shared" si="2"/>
        <v>2.1936610625635422E-4</v>
      </c>
    </row>
    <row r="74" spans="1:7" s="19" customFormat="1" ht="13.5">
      <c r="A74" s="20" t="s">
        <v>114</v>
      </c>
      <c r="B74" s="31">
        <f>(+'Data NSA'!O142-'Data NSA'!O141)/'Data NSA'!O141</f>
        <v>-1.2020556407961768E-2</v>
      </c>
      <c r="C74" s="31">
        <f>(+'Data NSA'!P142-'Data NSA'!P141)/'Data NSA'!P141</f>
        <v>-8.7259460677287567E-3</v>
      </c>
      <c r="D74" s="31">
        <f>(+'Data NSA'!Q142-'Data NSA'!Q141)/'Data NSA'!Q141</f>
        <v>-5.0659228837692805E-3</v>
      </c>
      <c r="E74" s="43">
        <f t="shared" si="0"/>
        <v>5.5924593898216892E-4</v>
      </c>
      <c r="F74" s="43">
        <f t="shared" si="1"/>
        <v>1.3792499337232755E-3</v>
      </c>
      <c r="G74" s="43">
        <f t="shared" si="2"/>
        <v>1.0765381670036287E-3</v>
      </c>
    </row>
    <row r="75" spans="1:7" s="19" customFormat="1" ht="13.5">
      <c r="A75" s="20" t="s">
        <v>115</v>
      </c>
      <c r="B75" s="31">
        <f>(+'Data NSA'!O143-'Data NSA'!O142)/'Data NSA'!O142</f>
        <v>4.1644115913930784E-3</v>
      </c>
      <c r="C75" s="31">
        <f>(+'Data NSA'!P143-'Data NSA'!P142)/'Data NSA'!P142</f>
        <v>5.5893148502933789E-3</v>
      </c>
      <c r="D75" s="31">
        <f>(+'Data NSA'!Q143-'Data NSA'!Q142)/'Data NSA'!Q142</f>
        <v>3.8702936566917083E-3</v>
      </c>
      <c r="E75" s="43">
        <f t="shared" si="0"/>
        <v>-2.0179982131941581E-4</v>
      </c>
      <c r="F75" s="43">
        <f t="shared" si="1"/>
        <v>1.0165688203594393E-3</v>
      </c>
      <c r="G75" s="43">
        <f t="shared" si="2"/>
        <v>6.1278779248211557E-4</v>
      </c>
    </row>
    <row r="76" spans="1:7" s="19" customFormat="1" ht="13.5">
      <c r="A76" s="20" t="s">
        <v>116</v>
      </c>
      <c r="B76" s="31">
        <f>(+'Data NSA'!O144-'Data NSA'!O143)/'Data NSA'!O143</f>
        <v>-1.7787534653326015E-3</v>
      </c>
      <c r="C76" s="31">
        <f>(+'Data NSA'!P144-'Data NSA'!P143)/'Data NSA'!P143</f>
        <v>1.3526499962050295E-3</v>
      </c>
      <c r="D76" s="31">
        <f>(+'Data NSA'!Q144-'Data NSA'!Q143)/'Data NSA'!Q143</f>
        <v>2.5653617526551495E-3</v>
      </c>
      <c r="E76" s="43">
        <f t="shared" si="0"/>
        <v>-1.1188123570688993E-4</v>
      </c>
      <c r="F76" s="43">
        <f t="shared" si="1"/>
        <v>1.1470534508539623E-3</v>
      </c>
      <c r="G76" s="43">
        <f t="shared" si="2"/>
        <v>7.5581246698533302E-4</v>
      </c>
    </row>
    <row r="77" spans="1:7" s="19" customFormat="1" ht="13.5">
      <c r="A77" s="20" t="s">
        <v>117</v>
      </c>
      <c r="B77" s="31">
        <f>(+'Data NSA'!O145-'Data NSA'!O144)/'Data NSA'!O144</f>
        <v>1.3262921056860827E-2</v>
      </c>
      <c r="C77" s="31">
        <f>(+'Data NSA'!P145-'Data NSA'!P144)/'Data NSA'!P144</f>
        <v>7.3283148823524826E-3</v>
      </c>
      <c r="D77" s="31">
        <f>(+'Data NSA'!Q145-'Data NSA'!Q144)/'Data NSA'!Q144</f>
        <v>4.6862548708538343E-3</v>
      </c>
      <c r="E77" s="43">
        <f t="shared" si="0"/>
        <v>6.4403142741817191E-4</v>
      </c>
      <c r="F77" s="43">
        <f t="shared" si="1"/>
        <v>1.4206374917968513E-3</v>
      </c>
      <c r="G77" s="43">
        <f t="shared" si="2"/>
        <v>9.3424736679648644E-4</v>
      </c>
    </row>
    <row r="78" spans="1:7" s="19" customFormat="1" ht="13.5">
      <c r="A78" s="20" t="s">
        <v>118</v>
      </c>
      <c r="B78" s="31">
        <f>(+'Data NSA'!O146-'Data NSA'!O145)/'Data NSA'!O145</f>
        <v>-2.4792905500352E-3</v>
      </c>
      <c r="C78" s="31">
        <f>(+'Data NSA'!P146-'Data NSA'!P145)/'Data NSA'!P145</f>
        <v>-4.1435949850469247E-3</v>
      </c>
      <c r="D78" s="31">
        <f>(+'Data NSA'!Q146-'Data NSA'!Q145)/'Data NSA'!Q145</f>
        <v>1.0405751542670858E-3</v>
      </c>
      <c r="E78" s="43">
        <f t="shared" si="0"/>
        <v>5.043583796923199E-4</v>
      </c>
      <c r="F78" s="43">
        <f t="shared" si="1"/>
        <v>9.9228878358969814E-4</v>
      </c>
      <c r="G78" s="43">
        <f t="shared" si="2"/>
        <v>6.1871428142822114E-4</v>
      </c>
    </row>
    <row r="79" spans="1:7" s="19" customFormat="1" ht="13.5">
      <c r="A79" s="20" t="s">
        <v>119</v>
      </c>
      <c r="B79" s="31">
        <f>(+'Data NSA'!O147-'Data NSA'!O146)/'Data NSA'!O146</f>
        <v>3.3069631728993602E-3</v>
      </c>
      <c r="C79" s="31">
        <f>(+'Data NSA'!P147-'Data NSA'!P146)/'Data NSA'!P146</f>
        <v>1.3120426150182048E-3</v>
      </c>
      <c r="D79" s="31">
        <f>(+'Data NSA'!Q147-'Data NSA'!Q146)/'Data NSA'!Q146</f>
        <v>6.5495358625251698E-3</v>
      </c>
      <c r="E79" s="43">
        <f t="shared" si="0"/>
        <v>1.29550307843172E-3</v>
      </c>
      <c r="F79" s="43">
        <f t="shared" si="1"/>
        <v>1.0911231667873223E-3</v>
      </c>
      <c r="G79" s="43">
        <f t="shared" si="2"/>
        <v>7.8494161897131902E-4</v>
      </c>
    </row>
    <row r="80" spans="1:7" s="19" customFormat="1" ht="13.5">
      <c r="A80" s="20" t="s">
        <v>120</v>
      </c>
      <c r="B80" s="31">
        <f>(+'Data NSA'!O148-'Data NSA'!O147)/'Data NSA'!O147</f>
        <v>3.8646375929146455E-3</v>
      </c>
      <c r="C80" s="31">
        <f>(+'Data NSA'!P148-'Data NSA'!P147)/'Data NSA'!P147</f>
        <v>-1.2522549431891873E-3</v>
      </c>
      <c r="D80" s="31">
        <f>(+'Data NSA'!Q148-'Data NSA'!Q147)/'Data NSA'!Q147</f>
        <v>2.5276598203194964E-4</v>
      </c>
      <c r="E80" s="43">
        <f t="shared" si="0"/>
        <v>1.1765395177105004E-3</v>
      </c>
      <c r="F80" s="43">
        <f t="shared" si="1"/>
        <v>8.3396234829208207E-4</v>
      </c>
      <c r="G80" s="43">
        <f t="shared" si="2"/>
        <v>6.1525989080507928E-4</v>
      </c>
    </row>
    <row r="81" spans="1:7" s="19" customFormat="1" ht="13.5">
      <c r="A81" s="20" t="s">
        <v>121</v>
      </c>
      <c r="B81" s="31">
        <f>(+'Data NSA'!O149-'Data NSA'!O148)/'Data NSA'!O148</f>
        <v>-2.8097706346425747E-3</v>
      </c>
      <c r="C81" s="31">
        <f>(+'Data NSA'!P149-'Data NSA'!P148)/'Data NSA'!P148</f>
        <v>-2.4869907657678708E-4</v>
      </c>
      <c r="D81" s="31">
        <f>(+'Data NSA'!Q149-'Data NSA'!Q148)/'Data NSA'!Q148</f>
        <v>-2.6425420388006037E-3</v>
      </c>
      <c r="E81" s="43">
        <f t="shared" si="0"/>
        <v>5.00654503146538E-4</v>
      </c>
      <c r="F81" s="43">
        <f t="shared" si="1"/>
        <v>7.3826576295923853E-4</v>
      </c>
      <c r="G81" s="43">
        <f t="shared" si="2"/>
        <v>5.1626458332426834E-4</v>
      </c>
    </row>
    <row r="82" spans="1:7" s="19" customFormat="1" ht="13.5">
      <c r="A82" s="20" t="s">
        <v>122</v>
      </c>
      <c r="B82" s="31">
        <f>(+'Data NSA'!O150-'Data NSA'!O149)/'Data NSA'!O149</f>
        <v>-2.9398939582887789E-3</v>
      </c>
      <c r="C82" s="31">
        <f>(+'Data NSA'!P150-'Data NSA'!P149)/'Data NSA'!P149</f>
        <v>1.4861695114927458E-3</v>
      </c>
      <c r="D82" s="31">
        <f>(+'Data NSA'!Q150-'Data NSA'!Q149)/'Data NSA'!Q149</f>
        <v>-2.9391111722420495E-3</v>
      </c>
      <c r="E82" s="43">
        <f t="shared" si="0"/>
        <v>1.6021572556416865E-4</v>
      </c>
      <c r="F82" s="43">
        <f t="shared" si="1"/>
        <v>3.1742555578372078E-4</v>
      </c>
      <c r="G82" s="43">
        <f t="shared" si="2"/>
        <v>2.2156747831135685E-4</v>
      </c>
    </row>
    <row r="83" spans="1:7" s="19" customFormat="1" ht="13.5">
      <c r="A83" s="20" t="s">
        <v>123</v>
      </c>
      <c r="B83" s="31">
        <f>(+'Data NSA'!O151-'Data NSA'!O150)/'Data NSA'!O150</f>
        <v>6.5350282808502224E-3</v>
      </c>
      <c r="C83" s="31">
        <f>(+'Data NSA'!P151-'Data NSA'!P150)/'Data NSA'!P150</f>
        <v>4.5385542772417896E-3</v>
      </c>
      <c r="D83" s="31">
        <f>(+'Data NSA'!Q151-'Data NSA'!Q150)/'Data NSA'!Q150</f>
        <v>6.4473502697286744E-3</v>
      </c>
      <c r="E83" s="43">
        <f t="shared" si="0"/>
        <v>4.1111258627450848E-4</v>
      </c>
      <c r="F83" s="43">
        <f t="shared" si="1"/>
        <v>5.3942254437679387E-4</v>
      </c>
      <c r="G83" s="43">
        <f t="shared" si="2"/>
        <v>6.5329770365506808E-4</v>
      </c>
    </row>
    <row r="84" spans="1:7" s="19" customFormat="1" ht="13.5">
      <c r="A84" s="20" t="s">
        <v>124</v>
      </c>
      <c r="B84" s="31">
        <f>(+'Data NSA'!O152-'Data NSA'!O151)/'Data NSA'!O151</f>
        <v>2.8367067080502968E-3</v>
      </c>
      <c r="C84" s="31">
        <f>(+'Data NSA'!P152-'Data NSA'!P151)/'Data NSA'!P151</f>
        <v>3.2137215817308498E-3</v>
      </c>
      <c r="D84" s="31">
        <f>(+'Data NSA'!Q152-'Data NSA'!Q151)/'Data NSA'!Q151</f>
        <v>5.8433548070610812E-4</v>
      </c>
      <c r="E84" s="43">
        <f t="shared" si="0"/>
        <v>7.9302251899412382E-4</v>
      </c>
      <c r="F84" s="43">
        <f t="shared" si="1"/>
        <v>1.0690904393032346E-3</v>
      </c>
      <c r="G84" s="43">
        <f t="shared" si="2"/>
        <v>1.227252048895867E-3</v>
      </c>
    </row>
    <row r="85" spans="1:7" s="19" customFormat="1" ht="13.5">
      <c r="A85" s="20" t="s">
        <v>125</v>
      </c>
      <c r="B85" s="31">
        <f>(+'Data NSA'!O153-'Data NSA'!O152)/'Data NSA'!O152</f>
        <v>3.1529461763800865E-3</v>
      </c>
      <c r="C85" s="31">
        <f>(+'Data NSA'!P153-'Data NSA'!P152)/'Data NSA'!P152</f>
        <v>1.4885170082592366E-3</v>
      </c>
      <c r="D85" s="31">
        <f>(+'Data NSA'!Q153-'Data NSA'!Q152)/'Data NSA'!Q152</f>
        <v>-1.0382119682768565E-3</v>
      </c>
      <c r="E85" s="43">
        <f t="shared" si="0"/>
        <v>1.2579457969239662E-3</v>
      </c>
      <c r="F85" s="43">
        <f t="shared" si="1"/>
        <v>9.9489913750433847E-4</v>
      </c>
      <c r="G85" s="43">
        <f t="shared" si="2"/>
        <v>1.1925570805309076E-3</v>
      </c>
    </row>
    <row r="86" spans="1:7" s="19" customFormat="1" ht="13.5">
      <c r="A86" s="20" t="s">
        <v>126</v>
      </c>
      <c r="B86" s="31">
        <f>(+'Data NSA'!O154-'Data NSA'!O153)/'Data NSA'!O153</f>
        <v>-8.2585515347921058E-3</v>
      </c>
      <c r="C86" s="31">
        <f>(+'Data NSA'!P154-'Data NSA'!P153)/'Data NSA'!P153</f>
        <v>-8.8248545724871168E-3</v>
      </c>
      <c r="D86" s="31">
        <f>(+'Data NSA'!Q154-'Data NSA'!Q153)/'Data NSA'!Q153</f>
        <v>-1.1778631022835532E-2</v>
      </c>
      <c r="E86" s="43">
        <f t="shared" si="0"/>
        <v>1.5714462030214382E-3</v>
      </c>
      <c r="F86" s="43">
        <f t="shared" si="1"/>
        <v>9.8665676210780832E-4</v>
      </c>
      <c r="G86" s="43">
        <f t="shared" si="2"/>
        <v>6.3316473560871996E-4</v>
      </c>
    </row>
    <row r="87" spans="1:7" s="19" customFormat="1" ht="13.5">
      <c r="A87" s="20" t="s">
        <v>127</v>
      </c>
      <c r="B87" s="31">
        <f>(+'Data NSA'!O155-'Data NSA'!O154)/'Data NSA'!O154</f>
        <v>6.4036061026352285E-3</v>
      </c>
      <c r="C87" s="31">
        <f>(+'Data NSA'!P155-'Data NSA'!P154)/'Data NSA'!P154</f>
        <v>4.5041138332585053E-3</v>
      </c>
      <c r="D87" s="31">
        <f>(+'Data NSA'!Q155-'Data NSA'!Q154)/'Data NSA'!Q154</f>
        <v>3.3595279132949667E-3</v>
      </c>
      <c r="E87" s="43">
        <f t="shared" si="0"/>
        <v>1.7580457456249506E-3</v>
      </c>
      <c r="F87" s="43">
        <f t="shared" si="1"/>
        <v>8.9622334402156918E-4</v>
      </c>
      <c r="G87" s="43">
        <f t="shared" si="2"/>
        <v>5.9060092365899157E-4</v>
      </c>
    </row>
    <row r="88" spans="1:7" s="19" customFormat="1" ht="13.5">
      <c r="A88" s="20" t="s">
        <v>128</v>
      </c>
      <c r="B88" s="31">
        <f>(+'Data NSA'!O156-'Data NSA'!O155)/'Data NSA'!O155</f>
        <v>5.9397726348748724E-4</v>
      </c>
      <c r="C88" s="31">
        <f>(+'Data NSA'!P156-'Data NSA'!P155)/'Data NSA'!P155</f>
        <v>-8.9694000016035994E-4</v>
      </c>
      <c r="D88" s="31">
        <f>(+'Data NSA'!Q156-'Data NSA'!Q155)/'Data NSA'!Q155</f>
        <v>2.2346124730681883E-3</v>
      </c>
      <c r="E88" s="43">
        <f t="shared" si="0"/>
        <v>1.9557733063599579E-3</v>
      </c>
      <c r="F88" s="43">
        <f t="shared" si="1"/>
        <v>7.0875751099112004E-4</v>
      </c>
      <c r="G88" s="43">
        <f t="shared" si="2"/>
        <v>5.6303848369341114E-4</v>
      </c>
    </row>
    <row r="89" spans="1:7" s="19" customFormat="1" ht="13.5">
      <c r="A89" s="20" t="s">
        <v>129</v>
      </c>
      <c r="B89" s="31">
        <f>(+'Data NSA'!O157-'Data NSA'!O156)/'Data NSA'!O156</f>
        <v>1.1134250077129888E-2</v>
      </c>
      <c r="C89" s="31">
        <f>(+'Data NSA'!P157-'Data NSA'!P156)/'Data NSA'!P156</f>
        <v>8.1708223309059722E-3</v>
      </c>
      <c r="D89" s="31">
        <f>(+'Data NSA'!Q157-'Data NSA'!Q156)/'Data NSA'!Q156</f>
        <v>5.3162516068588359E-3</v>
      </c>
      <c r="E89" s="43">
        <f t="shared" si="0"/>
        <v>1.7783840580490463E-3</v>
      </c>
      <c r="F89" s="43">
        <f t="shared" si="1"/>
        <v>7.7896646503724414E-4</v>
      </c>
      <c r="G89" s="43">
        <f t="shared" si="2"/>
        <v>6.1553821169382805E-4</v>
      </c>
    </row>
    <row r="90" spans="1:7" s="19" customFormat="1" ht="13.5">
      <c r="A90" s="20" t="s">
        <v>130</v>
      </c>
      <c r="B90" s="31">
        <f>(+'Data NSA'!O158-'Data NSA'!O157)/'Data NSA'!O157</f>
        <v>7.3828684759688992E-4</v>
      </c>
      <c r="C90" s="31">
        <f>(+'Data NSA'!P158-'Data NSA'!P157)/'Data NSA'!P157</f>
        <v>-1.207225217688354E-3</v>
      </c>
      <c r="D90" s="31">
        <f>(+'Data NSA'!Q158-'Data NSA'!Q157)/'Data NSA'!Q157</f>
        <v>3.2075594373767364E-3</v>
      </c>
      <c r="E90" s="43">
        <f t="shared" si="0"/>
        <v>2.0465155078517204E-3</v>
      </c>
      <c r="F90" s="43">
        <f t="shared" si="1"/>
        <v>1.0236639456504581E-3</v>
      </c>
      <c r="G90" s="43">
        <f t="shared" si="2"/>
        <v>7.96120235286299E-4</v>
      </c>
    </row>
    <row r="91" spans="1:7" s="19" customFormat="1" ht="13.5">
      <c r="A91" s="20" t="s">
        <v>131</v>
      </c>
      <c r="B91" s="31">
        <f>(+'Data NSA'!O159-'Data NSA'!O158)/'Data NSA'!O158</f>
        <v>4.4917881944917064E-5</v>
      </c>
      <c r="C91" s="31">
        <f>(+'Data NSA'!P159-'Data NSA'!P158)/'Data NSA'!P158</f>
        <v>1.8778538718477718E-3</v>
      </c>
      <c r="D91" s="31">
        <f>(+'Data NSA'!Q159-'Data NSA'!Q158)/'Data NSA'!Q158</f>
        <v>7.1579280894669001E-3</v>
      </c>
      <c r="E91" s="43">
        <f t="shared" si="0"/>
        <v>1.7746784002721837E-3</v>
      </c>
      <c r="F91" s="43">
        <f t="shared" si="1"/>
        <v>1.0708148837195888E-3</v>
      </c>
      <c r="G91" s="43">
        <f t="shared" si="2"/>
        <v>8.4681958753144316E-4</v>
      </c>
    </row>
    <row r="92" spans="1:7" s="19" customFormat="1" ht="13.5">
      <c r="A92" s="20" t="s">
        <v>132</v>
      </c>
      <c r="B92" s="31">
        <f>(+'Data NSA'!O160-'Data NSA'!O159)/'Data NSA'!O159</f>
        <v>8.2617968795724011E-3</v>
      </c>
      <c r="C92" s="31">
        <f>(+'Data NSA'!P160-'Data NSA'!P159)/'Data NSA'!P159</f>
        <v>5.4917476329995338E-3</v>
      </c>
      <c r="D92" s="31">
        <f>(+'Data NSA'!Q160-'Data NSA'!Q159)/'Data NSA'!Q159</f>
        <v>5.9988131072993903E-3</v>
      </c>
      <c r="E92" s="43">
        <f t="shared" si="0"/>
        <v>2.1411083408269965E-3</v>
      </c>
      <c r="F92" s="43">
        <f t="shared" si="1"/>
        <v>1.6328150984019822E-3</v>
      </c>
      <c r="G92" s="43">
        <f t="shared" si="2"/>
        <v>1.3256568479703967E-3</v>
      </c>
    </row>
    <row r="93" spans="1:7" s="19" customFormat="1" ht="13.5">
      <c r="A93" s="20" t="s">
        <v>133</v>
      </c>
      <c r="B93" s="31">
        <f>(+'Data NSA'!O161-'Data NSA'!O160)/'Data NSA'!O160</f>
        <v>-1.2000912555330417E-3</v>
      </c>
      <c r="C93" s="31">
        <f>(+'Data NSA'!P161-'Data NSA'!P160)/'Data NSA'!P160</f>
        <v>-1.0226917942683721E-5</v>
      </c>
      <c r="D93" s="31">
        <f>(+'Data NSA'!Q161-'Data NSA'!Q160)/'Data NSA'!Q160</f>
        <v>-3.3688699360341153E-3</v>
      </c>
      <c r="E93" s="43">
        <f t="shared" si="0"/>
        <v>2.2752482890861241E-3</v>
      </c>
      <c r="F93" s="43">
        <f t="shared" si="1"/>
        <v>1.6526877782881576E-3</v>
      </c>
      <c r="G93" s="43">
        <f t="shared" si="2"/>
        <v>1.265129523200937E-3</v>
      </c>
    </row>
    <row r="94" spans="1:7" s="19" customFormat="1" ht="13.5">
      <c r="A94" s="20" t="s">
        <v>134</v>
      </c>
      <c r="B94" s="31">
        <f>(+'Data NSA'!O162-'Data NSA'!O161)/'Data NSA'!O161</f>
        <v>5.7576281815626144E-4</v>
      </c>
      <c r="C94" s="31">
        <f>(+'Data NSA'!P162-'Data NSA'!P161)/'Data NSA'!P161</f>
        <v>1.6209830715762292E-3</v>
      </c>
      <c r="D94" s="31">
        <f>(+'Data NSA'!Q162-'Data NSA'!Q161)/'Data NSA'!Q161</f>
        <v>-4.1718368918745455E-3</v>
      </c>
      <c r="E94" s="43">
        <f t="shared" si="0"/>
        <v>2.5682196871232108E-3</v>
      </c>
      <c r="F94" s="43">
        <f t="shared" si="1"/>
        <v>1.6639222416284479E-3</v>
      </c>
      <c r="G94" s="43">
        <f t="shared" si="2"/>
        <v>1.1624023798982293E-3</v>
      </c>
    </row>
    <row r="95" spans="1:7" s="19" customFormat="1" ht="13.5">
      <c r="A95" s="20" t="s">
        <v>135</v>
      </c>
      <c r="B95" s="31">
        <f>(+'Data NSA'!O163-'Data NSA'!O162)/'Data NSA'!O162</f>
        <v>1.0871062819290194E-2</v>
      </c>
      <c r="C95" s="31">
        <f>(+'Data NSA'!P163-'Data NSA'!P162)/'Data NSA'!P162</f>
        <v>4.6340128723221952E-3</v>
      </c>
      <c r="D95" s="31">
        <f>(+'Data NSA'!Q163-'Data NSA'!Q162)/'Data NSA'!Q162</f>
        <v>5.7719437700961751E-3</v>
      </c>
      <c r="E95" s="43">
        <f t="shared" si="0"/>
        <v>2.9295558986598747E-3</v>
      </c>
      <c r="F95" s="43">
        <f t="shared" si="1"/>
        <v>1.6718771245518148E-3</v>
      </c>
      <c r="G95" s="43">
        <f t="shared" si="2"/>
        <v>1.1061185049288543E-3</v>
      </c>
    </row>
    <row r="96" spans="1:7" s="19" customFormat="1" ht="13.5">
      <c r="A96" s="20" t="s">
        <v>136</v>
      </c>
      <c r="B96" s="31">
        <f>(+'Data NSA'!O164-'Data NSA'!O163)/'Data NSA'!O163</f>
        <v>5.5761783735678722E-3</v>
      </c>
      <c r="C96" s="31">
        <f>(+'Data NSA'!P164-'Data NSA'!P163)/'Data NSA'!P163</f>
        <v>4.5739019696523558E-3</v>
      </c>
      <c r="D96" s="31">
        <f>(+'Data NSA'!Q164-'Data NSA'!Q163)/'Data NSA'!Q163</f>
        <v>9.5409656311633566E-4</v>
      </c>
      <c r="E96" s="43">
        <f t="shared" si="0"/>
        <v>3.1578452041196733E-3</v>
      </c>
      <c r="F96" s="43">
        <f t="shared" si="1"/>
        <v>1.7852254902119408E-3</v>
      </c>
      <c r="G96" s="43">
        <f t="shared" si="2"/>
        <v>1.1369319284630401E-3</v>
      </c>
    </row>
    <row r="97" spans="1:7" s="19" customFormat="1" ht="13.5">
      <c r="A97" s="20" t="s">
        <v>137</v>
      </c>
      <c r="B97" s="31">
        <f>(+'Data NSA'!O165-'Data NSA'!O164)/'Data NSA'!O164</f>
        <v>1.2929631179945118E-3</v>
      </c>
      <c r="C97" s="31">
        <f>(+'Data NSA'!P165-'Data NSA'!P164)/'Data NSA'!P164</f>
        <v>1.3184680687630633E-3</v>
      </c>
      <c r="D97" s="31">
        <f>(+'Data NSA'!Q165-'Data NSA'!Q164)/'Data NSA'!Q164</f>
        <v>-2.1553410489326438E-3</v>
      </c>
      <c r="E97" s="43">
        <f t="shared" si="0"/>
        <v>3.0028466159208751E-3</v>
      </c>
      <c r="F97" s="43">
        <f t="shared" si="1"/>
        <v>1.7710547452539258E-3</v>
      </c>
      <c r="G97" s="43">
        <f t="shared" si="2"/>
        <v>1.043837838408391E-3</v>
      </c>
    </row>
    <row r="98" spans="1:7" s="19" customFormat="1" ht="13.5">
      <c r="A98" s="20" t="s">
        <v>138</v>
      </c>
      <c r="B98" s="31">
        <f>(+'Data NSA'!O166-'Data NSA'!O165)/'Data NSA'!O165</f>
        <v>-6.9647568439883852E-3</v>
      </c>
      <c r="C98" s="31">
        <f>(+'Data NSA'!P166-'Data NSA'!P165)/'Data NSA'!P165</f>
        <v>-9.4628555088229344E-3</v>
      </c>
      <c r="D98" s="31">
        <f>(+'Data NSA'!Q166-'Data NSA'!Q165)/'Data NSA'!Q165</f>
        <v>-1.1377407718958069E-2</v>
      </c>
      <c r="E98" s="43">
        <f t="shared" si="0"/>
        <v>3.1106628401545177E-3</v>
      </c>
      <c r="F98" s="43">
        <f t="shared" si="1"/>
        <v>1.7178880005592747E-3</v>
      </c>
      <c r="G98" s="43">
        <f t="shared" si="2"/>
        <v>1.077273113731513E-3</v>
      </c>
    </row>
    <row r="99" spans="1:7" s="19" customFormat="1" ht="13.5">
      <c r="A99" s="20" t="s">
        <v>139</v>
      </c>
      <c r="B99" s="31">
        <f>(+'Data NSA'!O167-'Data NSA'!O166)/'Data NSA'!O166</f>
        <v>8.948761125811883E-3</v>
      </c>
      <c r="C99" s="31">
        <f>(+'Data NSA'!P167-'Data NSA'!P166)/'Data NSA'!P166</f>
        <v>3.3328043931354274E-3</v>
      </c>
      <c r="D99" s="31">
        <f>(+'Data NSA'!Q167-'Data NSA'!Q166)/'Data NSA'!Q166</f>
        <v>3.014089788148426E-3</v>
      </c>
      <c r="E99" s="43">
        <f t="shared" si="0"/>
        <v>3.3227590920859064E-3</v>
      </c>
      <c r="F99" s="43">
        <f t="shared" si="1"/>
        <v>1.6202788805490182E-3</v>
      </c>
      <c r="G99" s="43">
        <f t="shared" si="2"/>
        <v>1.0484866033026346E-3</v>
      </c>
    </row>
    <row r="100" spans="1:7" s="19" customFormat="1" ht="13.5">
      <c r="A100" s="20" t="s">
        <v>140</v>
      </c>
      <c r="B100" s="31">
        <f>(+'Data NSA'!O168-'Data NSA'!O167)/'Data NSA'!O167</f>
        <v>1.6411552461335496E-3</v>
      </c>
      <c r="C100" s="31">
        <f>(+'Data NSA'!P168-'Data NSA'!P167)/'Data NSA'!P167</f>
        <v>2.9706085935209407E-3</v>
      </c>
      <c r="D100" s="31">
        <f>(+'Data NSA'!Q168-'Data NSA'!Q167)/'Data NSA'!Q167</f>
        <v>4.7375988497483828E-3</v>
      </c>
      <c r="E100" s="43">
        <f t="shared" si="0"/>
        <v>3.4100239239730785E-3</v>
      </c>
      <c r="F100" s="43">
        <f t="shared" si="1"/>
        <v>1.9425745966891268E-3</v>
      </c>
      <c r="G100" s="43">
        <f t="shared" si="2"/>
        <v>1.2570688013593175E-3</v>
      </c>
    </row>
    <row r="101" spans="1:7" s="19" customFormat="1" ht="13.5">
      <c r="A101" s="20" t="s">
        <v>141</v>
      </c>
      <c r="B101" s="31">
        <f>(+'Data NSA'!O169-'Data NSA'!O168)/'Data NSA'!O168</f>
        <v>1.0392821957299373E-2</v>
      </c>
      <c r="C101" s="31">
        <f>(+'Data NSA'!P169-'Data NSA'!P168)/'Data NSA'!P168</f>
        <v>9.2997761597084418E-3</v>
      </c>
      <c r="D101" s="31">
        <f>(+'Data NSA'!Q169-'Data NSA'!Q168)/'Data NSA'!Q168</f>
        <v>8.4431056318376631E-3</v>
      </c>
      <c r="E101" s="43">
        <f t="shared" si="0"/>
        <v>3.3482382473205355E-3</v>
      </c>
      <c r="F101" s="43">
        <f t="shared" si="1"/>
        <v>2.0366540824226656E-3</v>
      </c>
      <c r="G101" s="43">
        <f t="shared" si="2"/>
        <v>1.5176399701075534E-3</v>
      </c>
    </row>
    <row r="102" spans="1:7" s="19" customFormat="1" ht="13.5">
      <c r="A102" s="20" t="s">
        <v>142</v>
      </c>
      <c r="B102" s="31">
        <f>(+'Data NSA'!O170-'Data NSA'!O169)/'Data NSA'!O169</f>
        <v>1.3650867608833931E-3</v>
      </c>
      <c r="C102" s="31">
        <f>(+'Data NSA'!P170-'Data NSA'!P169)/'Data NSA'!P169</f>
        <v>-2.6623190333640684E-4</v>
      </c>
      <c r="D102" s="31">
        <f>(+'Data NSA'!Q170-'Data NSA'!Q169)/'Data NSA'!Q169</f>
        <v>4.6261148440105296E-3</v>
      </c>
      <c r="E102" s="43">
        <f t="shared" si="0"/>
        <v>3.4004715734277445E-3</v>
      </c>
      <c r="F102" s="43">
        <f t="shared" si="1"/>
        <v>2.1150701919519948E-3</v>
      </c>
      <c r="G102" s="43">
        <f t="shared" si="2"/>
        <v>1.635852920660369E-3</v>
      </c>
    </row>
    <row r="103" spans="1:7" s="19" customFormat="1" ht="13.5">
      <c r="A103" s="20" t="s">
        <v>143</v>
      </c>
      <c r="B103" s="31">
        <f>(+'Data NSA'!O171-'Data NSA'!O170)/'Data NSA'!O170</f>
        <v>4.0517738273709085E-5</v>
      </c>
      <c r="C103" s="31">
        <f>(+'Data NSA'!P171-'Data NSA'!P170)/'Data NSA'!P170</f>
        <v>4.8815862321641092E-4</v>
      </c>
      <c r="D103" s="31">
        <f>(+'Data NSA'!Q171-'Data NSA'!Q170)/'Data NSA'!Q170</f>
        <v>6.1091453552838812E-3</v>
      </c>
      <c r="E103" s="43">
        <f t="shared" si="0"/>
        <v>3.400104894788477E-3</v>
      </c>
      <c r="F103" s="43">
        <f t="shared" si="1"/>
        <v>1.9992622545660478E-3</v>
      </c>
      <c r="G103" s="43">
        <f t="shared" si="2"/>
        <v>1.5484543594784508E-3</v>
      </c>
    </row>
    <row r="104" spans="1:7" s="19" customFormat="1" ht="13.5">
      <c r="A104" s="20" t="s">
        <v>144</v>
      </c>
      <c r="B104" s="31">
        <f>(+'Data NSA'!O172-'Data NSA'!O171)/'Data NSA'!O171</f>
        <v>5.5938352798486001E-3</v>
      </c>
      <c r="C104" s="31">
        <f>(+'Data NSA'!P172-'Data NSA'!P171)/'Data NSA'!P171</f>
        <v>5.0479068535155989E-3</v>
      </c>
      <c r="D104" s="31">
        <f>(+'Data NSA'!Q172-'Data NSA'!Q171)/'Data NSA'!Q171</f>
        <v>5.805301286011119E-3</v>
      </c>
      <c r="E104" s="43">
        <f t="shared" si="0"/>
        <v>3.17777476147816E-3</v>
      </c>
      <c r="F104" s="43">
        <f t="shared" si="1"/>
        <v>1.9622755229423863E-3</v>
      </c>
      <c r="G104" s="43">
        <f t="shared" si="2"/>
        <v>1.532328374371095E-3</v>
      </c>
    </row>
    <row r="105" spans="1:7" s="19" customFormat="1" ht="13.5">
      <c r="A105" s="20" t="s">
        <v>145</v>
      </c>
      <c r="B105" s="31">
        <f>(+'Data NSA'!O173-'Data NSA'!O172)/'Data NSA'!O172</f>
        <v>4.2240267842289138E-4</v>
      </c>
      <c r="C105" s="31">
        <f>(+'Data NSA'!P173-'Data NSA'!P172)/'Data NSA'!P172</f>
        <v>-4.9395212594506869E-4</v>
      </c>
      <c r="D105" s="31">
        <f>(+'Data NSA'!Q173-'Data NSA'!Q172)/'Data NSA'!Q172</f>
        <v>-9.8406649777014717E-4</v>
      </c>
      <c r="E105" s="43">
        <f t="shared" si="0"/>
        <v>3.3129825893078216E-3</v>
      </c>
      <c r="F105" s="43">
        <f t="shared" si="1"/>
        <v>1.9219650889421879E-3</v>
      </c>
      <c r="G105" s="43">
        <f t="shared" si="2"/>
        <v>1.7310619942264257E-3</v>
      </c>
    </row>
    <row r="106" spans="1:7" s="19" customFormat="1" ht="13.5">
      <c r="A106" s="20" t="s">
        <v>146</v>
      </c>
      <c r="B106" s="31">
        <f>(+'Data NSA'!O174-'Data NSA'!O173)/'Data NSA'!O173</f>
        <v>-5.738353429046176E-3</v>
      </c>
      <c r="C106" s="31">
        <f>(+'Data NSA'!P174-'Data NSA'!P173)/'Data NSA'!P173</f>
        <v>-1.4470397683227663E-3</v>
      </c>
      <c r="D106" s="31">
        <f>(+'Data NSA'!Q174-'Data NSA'!Q173)/'Data NSA'!Q173</f>
        <v>-3.9331572843749564E-3</v>
      </c>
      <c r="E106" s="43">
        <f t="shared" si="0"/>
        <v>2.7868062353742849E-3</v>
      </c>
      <c r="F106" s="43">
        <f t="shared" si="1"/>
        <v>1.6662965189506048E-3</v>
      </c>
      <c r="G106" s="43">
        <f t="shared" si="2"/>
        <v>1.7509519615180578E-3</v>
      </c>
    </row>
    <row r="107" spans="1:7" s="19" customFormat="1" ht="13.5">
      <c r="A107" s="20" t="s">
        <v>147</v>
      </c>
      <c r="B107" s="31">
        <f>(+'Data NSA'!O175-'Data NSA'!O174)/'Data NSA'!O174</f>
        <v>8.7401805267366683E-3</v>
      </c>
      <c r="C107" s="31">
        <f>(+'Data NSA'!P175-'Data NSA'!P174)/'Data NSA'!P174</f>
        <v>6.7138487554903314E-3</v>
      </c>
      <c r="D107" s="31">
        <f>(+'Data NSA'!Q175-'Data NSA'!Q174)/'Data NSA'!Q174</f>
        <v>5.3373919020332583E-3</v>
      </c>
      <c r="E107" s="43">
        <f t="shared" si="0"/>
        <v>2.609232710994825E-3</v>
      </c>
      <c r="F107" s="43">
        <f t="shared" si="1"/>
        <v>1.8396161758812829E-3</v>
      </c>
      <c r="G107" s="43">
        <f t="shared" si="2"/>
        <v>1.7147393058461484E-3</v>
      </c>
    </row>
    <row r="108" spans="1:7" s="19" customFormat="1" ht="13.5">
      <c r="A108" s="20" t="s">
        <v>148</v>
      </c>
      <c r="B108" s="31">
        <f>(+'Data NSA'!O176-'Data NSA'!O175)/'Data NSA'!O175</f>
        <v>3.2668182200892479E-3</v>
      </c>
      <c r="C108" s="31">
        <f>(+'Data NSA'!P176-'Data NSA'!P175)/'Data NSA'!P175</f>
        <v>1.8159901118588E-4</v>
      </c>
      <c r="D108" s="31">
        <f>(+'Data NSA'!Q176-'Data NSA'!Q175)/'Data NSA'!Q175</f>
        <v>-2.5952281289242361E-3</v>
      </c>
      <c r="E108" s="43">
        <f t="shared" si="0"/>
        <v>2.4167860315382722E-3</v>
      </c>
      <c r="F108" s="43">
        <f t="shared" si="1"/>
        <v>1.4735909293424096E-3</v>
      </c>
      <c r="G108" s="43">
        <f t="shared" si="2"/>
        <v>1.4189622481761005E-3</v>
      </c>
    </row>
    <row r="109" spans="1:7" s="19" customFormat="1" ht="13.5">
      <c r="A109" s="20" t="s">
        <v>149</v>
      </c>
      <c r="B109" s="31">
        <f>(+'Data NSA'!O177-'Data NSA'!O176)/'Data NSA'!O176</f>
        <v>-2.8210766054637217E-3</v>
      </c>
      <c r="C109" s="31">
        <f>(+'Data NSA'!P177-'Data NSA'!P176)/'Data NSA'!P176</f>
        <v>5.0830988183483364E-4</v>
      </c>
      <c r="D109" s="31">
        <f>(+'Data NSA'!Q177-'Data NSA'!Q176)/'Data NSA'!Q176</f>
        <v>-3.497286105981758E-4</v>
      </c>
      <c r="E109" s="43">
        <f t="shared" si="0"/>
        <v>2.0739493879167528E-3</v>
      </c>
      <c r="F109" s="43">
        <f t="shared" si="1"/>
        <v>1.4060777470983905E-3</v>
      </c>
      <c r="G109" s="43">
        <f t="shared" si="2"/>
        <v>1.5694299513706394E-3</v>
      </c>
    </row>
    <row r="110" spans="1:7" s="19" customFormat="1" ht="13.5">
      <c r="A110" s="20" t="s">
        <v>150</v>
      </c>
      <c r="B110" s="31">
        <f>(+'Data NSA'!O178-'Data NSA'!O177)/'Data NSA'!O177</f>
        <v>-7.3128225578823888E-3</v>
      </c>
      <c r="C110" s="31">
        <f>(+'Data NSA'!P178-'Data NSA'!P177)/'Data NSA'!P177</f>
        <v>-8.658999586340985E-3</v>
      </c>
      <c r="D110" s="31">
        <f>(+'Data NSA'!Q178-'Data NSA'!Q177)/'Data NSA'!Q177</f>
        <v>-1.0054716690689766E-2</v>
      </c>
      <c r="E110" s="43">
        <f t="shared" si="0"/>
        <v>2.0449439117589201E-3</v>
      </c>
      <c r="F110" s="43">
        <f t="shared" si="1"/>
        <v>1.4730657406385531E-3</v>
      </c>
      <c r="G110" s="43">
        <f t="shared" si="2"/>
        <v>1.6796542037263312E-3</v>
      </c>
    </row>
    <row r="111" spans="1:7" s="19" customFormat="1" ht="13.5">
      <c r="A111" s="20" t="s">
        <v>151</v>
      </c>
      <c r="B111" s="31">
        <f>(+'Data NSA'!O179-'Data NSA'!O178)/'Data NSA'!O178</f>
        <v>5.1819891638645926E-3</v>
      </c>
      <c r="C111" s="31">
        <f>(+'Data NSA'!P179-'Data NSA'!P178)/'Data NSA'!P178</f>
        <v>4.2537555677657863E-3</v>
      </c>
      <c r="D111" s="31">
        <f>(+'Data NSA'!Q179-'Data NSA'!Q178)/'Data NSA'!Q178</f>
        <v>3.6259285699139815E-3</v>
      </c>
      <c r="E111" s="43">
        <f t="shared" si="0"/>
        <v>1.7310462482633116E-3</v>
      </c>
      <c r="F111" s="43">
        <f t="shared" si="1"/>
        <v>1.5498116718577497E-3</v>
      </c>
      <c r="G111" s="43">
        <f t="shared" si="2"/>
        <v>1.7306407688734609E-3</v>
      </c>
    </row>
    <row r="112" spans="1:7" s="19" customFormat="1" ht="13.5">
      <c r="A112" s="20" t="s">
        <v>152</v>
      </c>
      <c r="B112" s="31">
        <f>(+'Data NSA'!O180-'Data NSA'!O179)/'Data NSA'!O179</f>
        <v>4.4714513531784808E-3</v>
      </c>
      <c r="C112" s="31">
        <f>(+'Data NSA'!P180-'Data NSA'!P179)/'Data NSA'!P179</f>
        <v>3.4735554267100706E-3</v>
      </c>
      <c r="D112" s="31">
        <f>(+'Data NSA'!Q180-'Data NSA'!Q179)/'Data NSA'!Q179</f>
        <v>5.4791047509049678E-3</v>
      </c>
      <c r="E112" s="43">
        <f t="shared" si="0"/>
        <v>1.9669042571837225E-3</v>
      </c>
      <c r="F112" s="43">
        <f t="shared" si="1"/>
        <v>1.5917239079568438E-3</v>
      </c>
      <c r="G112" s="43">
        <f t="shared" si="2"/>
        <v>1.7924329273031768E-3</v>
      </c>
    </row>
    <row r="113" spans="1:7" s="19" customFormat="1" ht="13.5">
      <c r="A113" s="20" t="s">
        <v>153</v>
      </c>
      <c r="B113" s="31">
        <f>(+'Data NSA'!O181-'Data NSA'!O180)/'Data NSA'!O180</f>
        <v>1.0743909480915578E-2</v>
      </c>
      <c r="C113" s="31">
        <f>(+'Data NSA'!P181-'Data NSA'!P180)/'Data NSA'!P180</f>
        <v>4.8244885627400256E-3</v>
      </c>
      <c r="D113" s="31">
        <f>(+'Data NSA'!Q181-'Data NSA'!Q180)/'Data NSA'!Q180</f>
        <v>4.4336424509007367E-3</v>
      </c>
      <c r="E113" s="43">
        <f t="shared" si="0"/>
        <v>1.9961615508184063E-3</v>
      </c>
      <c r="F113" s="43">
        <f t="shared" si="1"/>
        <v>1.2187832748761427E-3</v>
      </c>
      <c r="G113" s="43">
        <f t="shared" si="2"/>
        <v>1.4583109955584328E-3</v>
      </c>
    </row>
    <row r="114" spans="1:7" s="19" customFormat="1" ht="13.5">
      <c r="A114" s="20" t="s">
        <v>154</v>
      </c>
      <c r="B114" s="31">
        <f>(+'Data NSA'!O182-'Data NSA'!O181)/'Data NSA'!O181</f>
        <v>3.0354153087177129E-3</v>
      </c>
      <c r="C114" s="31">
        <f>(+'Data NSA'!P182-'Data NSA'!P181)/'Data NSA'!P181</f>
        <v>8.2462362948691997E-4</v>
      </c>
      <c r="D114" s="31">
        <f>(+'Data NSA'!Q182-'Data NSA'!Q181)/'Data NSA'!Q181</f>
        <v>4.43499180642237E-3</v>
      </c>
      <c r="E114" s="43">
        <f t="shared" ref="E114:E123" si="3">AVERAGE(B103:B114)</f>
        <v>2.1353555964712663E-3</v>
      </c>
      <c r="F114" s="43">
        <f t="shared" ref="F114:F123" si="4">AVERAGE(C103:C114)</f>
        <v>1.3096879026114198E-3</v>
      </c>
      <c r="G114" s="43">
        <f t="shared" ref="G114:G123" si="5">AVERAGE(D103:D114)</f>
        <v>1.4423840757594195E-3</v>
      </c>
    </row>
    <row r="115" spans="1:7" s="19" customFormat="1" ht="13.5">
      <c r="A115" s="20" t="s">
        <v>155</v>
      </c>
      <c r="B115" s="31">
        <f>(+'Data NSA'!O183-'Data NSA'!O182)/'Data NSA'!O182</f>
        <v>2.9739871687871509E-3</v>
      </c>
      <c r="C115" s="31">
        <f>(+'Data NSA'!P183-'Data NSA'!P182)/'Data NSA'!P182</f>
        <v>3.7027572133836303E-3</v>
      </c>
      <c r="D115" s="31">
        <f>(+'Data NSA'!Q183-'Data NSA'!Q182)/'Data NSA'!Q182</f>
        <v>8.1573996292722203E-3</v>
      </c>
      <c r="E115" s="43">
        <f t="shared" si="3"/>
        <v>2.3798113823473867E-3</v>
      </c>
      <c r="F115" s="43">
        <f t="shared" si="4"/>
        <v>1.5775711184586878E-3</v>
      </c>
      <c r="G115" s="43">
        <f t="shared" si="5"/>
        <v>1.6130719319251143E-3</v>
      </c>
    </row>
    <row r="116" spans="1:7" s="19" customFormat="1" ht="13.5">
      <c r="A116" s="20" t="s">
        <v>156</v>
      </c>
      <c r="B116" s="31">
        <f>(+'Data NSA'!O184-'Data NSA'!O183)/'Data NSA'!O183</f>
        <v>4.3067361673097132E-3</v>
      </c>
      <c r="C116" s="31">
        <f>(+'Data NSA'!P184-'Data NSA'!P183)/'Data NSA'!P183</f>
        <v>3.5471518162199997E-3</v>
      </c>
      <c r="D116" s="31">
        <f>(+'Data NSA'!Q184-'Data NSA'!Q183)/'Data NSA'!Q183</f>
        <v>2.6856544733362716E-3</v>
      </c>
      <c r="E116" s="43">
        <f t="shared" si="3"/>
        <v>2.2725531229691458E-3</v>
      </c>
      <c r="F116" s="43">
        <f t="shared" si="4"/>
        <v>1.4525081986840546E-3</v>
      </c>
      <c r="G116" s="43">
        <f t="shared" si="5"/>
        <v>1.3531013642022105E-3</v>
      </c>
    </row>
    <row r="117" spans="1:7" s="19" customFormat="1" ht="13.5">
      <c r="A117" s="20" t="s">
        <v>157</v>
      </c>
      <c r="B117" s="31">
        <f>(+'Data NSA'!O185-'Data NSA'!O184)/'Data NSA'!O184</f>
        <v>2.9726929688853919E-3</v>
      </c>
      <c r="C117" s="31">
        <f>(+'Data NSA'!P185-'Data NSA'!P184)/'Data NSA'!P184</f>
        <v>2.8464762791173309E-4</v>
      </c>
      <c r="D117" s="31">
        <f>(+'Data NSA'!Q185-'Data NSA'!Q184)/'Data NSA'!Q184</f>
        <v>-1.5590016894908177E-3</v>
      </c>
      <c r="E117" s="43">
        <f t="shared" si="3"/>
        <v>2.4850773138410209E-3</v>
      </c>
      <c r="F117" s="43">
        <f t="shared" si="4"/>
        <v>1.5173915115054548E-3</v>
      </c>
      <c r="G117" s="43">
        <f t="shared" si="5"/>
        <v>1.305190098225488E-3</v>
      </c>
    </row>
    <row r="118" spans="1:7" s="19" customFormat="1" ht="13.5">
      <c r="A118" s="20" t="s">
        <v>158</v>
      </c>
      <c r="B118" s="31">
        <f>(+'Data NSA'!O186-'Data NSA'!O185)/'Data NSA'!O185</f>
        <v>5.5771435490156755E-3</v>
      </c>
      <c r="C118" s="31">
        <f>(+'Data NSA'!P186-'Data NSA'!P185)/'Data NSA'!P185</f>
        <v>1.8830661743809102E-3</v>
      </c>
      <c r="D118" s="31">
        <f>(+'Data NSA'!Q186-'Data NSA'!Q185)/'Data NSA'!Q185</f>
        <v>-2.5381932741317522E-3</v>
      </c>
      <c r="E118" s="43">
        <f t="shared" si="3"/>
        <v>3.4280353953461754E-3</v>
      </c>
      <c r="F118" s="43">
        <f t="shared" si="4"/>
        <v>1.7949003400640946E-3</v>
      </c>
      <c r="G118" s="43">
        <f t="shared" si="5"/>
        <v>1.421437099079088E-3</v>
      </c>
    </row>
    <row r="119" spans="1:7" s="19" customFormat="1" ht="13.5">
      <c r="A119" s="20" t="s">
        <v>159</v>
      </c>
      <c r="B119" s="31">
        <f>(+'Data NSA'!O187-'Data NSA'!O186)/'Data NSA'!O186</f>
        <v>7.8928785991739629E-3</v>
      </c>
      <c r="C119" s="31">
        <f>(+'Data NSA'!P187-'Data NSA'!P186)/'Data NSA'!P186</f>
        <v>7.1344382566863465E-3</v>
      </c>
      <c r="D119" s="31">
        <f>(+'Data NSA'!Q187-'Data NSA'!Q186)/'Data NSA'!Q186</f>
        <v>7.6891248879387628E-3</v>
      </c>
      <c r="E119" s="43">
        <f t="shared" si="3"/>
        <v>3.3574269013826167E-3</v>
      </c>
      <c r="F119" s="43">
        <f t="shared" si="4"/>
        <v>1.8299494651637625E-3</v>
      </c>
      <c r="G119" s="43">
        <f t="shared" si="5"/>
        <v>1.6174148479045469E-3</v>
      </c>
    </row>
    <row r="120" spans="1:7" s="19" customFormat="1" ht="13.5">
      <c r="A120" s="20" t="s">
        <v>160</v>
      </c>
      <c r="B120" s="31">
        <f>(+'Data NSA'!O188-'Data NSA'!O187)/'Data NSA'!O187</f>
        <v>6.6812345537672008E-3</v>
      </c>
      <c r="C120" s="31">
        <f>(+'Data NSA'!P188-'Data NSA'!P187)/'Data NSA'!P187</f>
        <v>4.0039825993922213E-3</v>
      </c>
      <c r="D120" s="31">
        <f>(+'Data NSA'!Q188-'Data NSA'!Q187)/'Data NSA'!Q187</f>
        <v>-7.5962360992301115E-4</v>
      </c>
      <c r="E120" s="43">
        <f t="shared" si="3"/>
        <v>3.6419615958557788E-3</v>
      </c>
      <c r="F120" s="43">
        <f t="shared" si="4"/>
        <v>2.1484814308476243E-3</v>
      </c>
      <c r="G120" s="43">
        <f t="shared" si="5"/>
        <v>1.7703818911546489E-3</v>
      </c>
    </row>
    <row r="121" spans="1:7" s="19" customFormat="1" ht="13.5">
      <c r="A121" s="20" t="s">
        <v>161</v>
      </c>
      <c r="B121" s="31">
        <f>(+'Data NSA'!O189-'Data NSA'!O188)/'Data NSA'!O188</f>
        <v>1.9098524901633325E-3</v>
      </c>
      <c r="C121" s="31">
        <f>(+'Data NSA'!P189-'Data NSA'!P188)/'Data NSA'!P188</f>
        <v>1.8270516625639966E-3</v>
      </c>
      <c r="D121" s="31">
        <f>(+'Data NSA'!Q189-'Data NSA'!Q188)/'Data NSA'!Q188</f>
        <v>4.5886010930458725E-4</v>
      </c>
      <c r="E121" s="43">
        <f t="shared" si="3"/>
        <v>4.0362056871580338E-3</v>
      </c>
      <c r="F121" s="43">
        <f t="shared" si="4"/>
        <v>2.2583765792417213E-3</v>
      </c>
      <c r="G121" s="43">
        <f t="shared" si="5"/>
        <v>1.8377642844798793E-3</v>
      </c>
    </row>
    <row r="122" spans="1:7" s="19" customFormat="1" ht="13.5">
      <c r="A122" s="20" t="s">
        <v>162</v>
      </c>
      <c r="B122" s="31">
        <f>(+'Data NSA'!O190-'Data NSA'!O189)/'Data NSA'!O189</f>
        <v>-1.3738297462825783E-2</v>
      </c>
      <c r="C122" s="31">
        <f>(+'Data NSA'!P190-'Data NSA'!P189)/'Data NSA'!P189</f>
        <v>-1.286129274605206E-2</v>
      </c>
      <c r="D122" s="31">
        <f>(+'Data NSA'!Q190-'Data NSA'!Q189)/'Data NSA'!Q189</f>
        <v>-1.2363004086773776E-2</v>
      </c>
      <c r="E122" s="43">
        <f t="shared" si="3"/>
        <v>3.5007494450794174E-3</v>
      </c>
      <c r="F122" s="43">
        <f t="shared" si="4"/>
        <v>1.9081854825991321E-3</v>
      </c>
      <c r="G122" s="43">
        <f t="shared" si="5"/>
        <v>1.6454070014728787E-3</v>
      </c>
    </row>
    <row r="123" spans="1:7" s="19" customFormat="1" ht="13.5">
      <c r="A123" s="20" t="s">
        <v>163</v>
      </c>
      <c r="B123" s="31">
        <f>(+'Data NSA'!O191-'Data NSA'!O190)/'Data NSA'!O190</f>
        <v>5.1440316347937699E-3</v>
      </c>
      <c r="C123" s="31">
        <f>(+'Data NSA'!P191-'Data NSA'!P190)/'Data NSA'!P190</f>
        <v>2.2747821483164246E-3</v>
      </c>
      <c r="D123" s="31">
        <f>(+'Data NSA'!Q191-'Data NSA'!Q190)/'Data NSA'!Q190</f>
        <v>1.4139663836423497E-3</v>
      </c>
      <c r="E123" s="43">
        <f t="shared" si="3"/>
        <v>3.4975863176568479E-3</v>
      </c>
      <c r="F123" s="43">
        <f t="shared" si="4"/>
        <v>1.7432710309783514E-3</v>
      </c>
      <c r="G123" s="43">
        <f t="shared" si="5"/>
        <v>1.4610768192835756E-3</v>
      </c>
    </row>
    <row r="124" spans="1:7" s="19" customFormat="1" ht="13.5">
      <c r="A124" s="20" t="s">
        <v>164</v>
      </c>
      <c r="B124" s="31">
        <f>(+'Data NSA'!O192-'Data NSA'!O191)/'Data NSA'!O191</f>
        <v>6.2788975525367614E-3</v>
      </c>
      <c r="C124" s="31">
        <f>(+'Data NSA'!P192-'Data NSA'!P191)/'Data NSA'!P191</f>
        <v>4.3570123728417015E-3</v>
      </c>
      <c r="D124" s="31">
        <f>(+'Data NSA'!Q192-'Data NSA'!Q191)/'Data NSA'!Q191</f>
        <v>5.8416794136172037E-3</v>
      </c>
      <c r="E124" s="43">
        <f t="shared" ref="E124:G125" si="6">AVERAGE(B113:B124)</f>
        <v>3.6482068342700382E-3</v>
      </c>
      <c r="F124" s="43">
        <f t="shared" si="6"/>
        <v>1.8168924431559875E-3</v>
      </c>
      <c r="G124" s="43">
        <f t="shared" si="6"/>
        <v>1.4912913745095951E-3</v>
      </c>
    </row>
    <row r="125" spans="1:7" s="19" customFormat="1" ht="13.5">
      <c r="A125" s="20" t="s">
        <v>165</v>
      </c>
      <c r="B125" s="31">
        <f>(+'Data NSA'!O193-'Data NSA'!O192)/'Data NSA'!O192</f>
        <v>3.8081456470384525E-3</v>
      </c>
      <c r="C125" s="31">
        <f>(+'Data NSA'!P193-'Data NSA'!P192)/'Data NSA'!P192</f>
        <v>2.010574869053702E-3</v>
      </c>
      <c r="D125" s="31">
        <f>(+'Data NSA'!Q193-'Data NSA'!Q192)/'Data NSA'!Q192</f>
        <v>-1.7891180336216566E-4</v>
      </c>
      <c r="E125" s="43">
        <f t="shared" si="6"/>
        <v>3.0702265147802784E-3</v>
      </c>
      <c r="F125" s="43">
        <f t="shared" si="6"/>
        <v>1.5823996353487942E-3</v>
      </c>
      <c r="G125" s="43">
        <f t="shared" si="6"/>
        <v>1.1069118533210203E-3</v>
      </c>
    </row>
    <row r="126" spans="1:7" s="19" customFormat="1" ht="13.5">
      <c r="A126" s="20" t="s">
        <v>166</v>
      </c>
      <c r="B126" s="31">
        <f>(+'Data NSA'!O194-'Data NSA'!O193)/'Data NSA'!O193</f>
        <v>-7.5159343969817977E-5</v>
      </c>
      <c r="C126" s="31">
        <f>(+'Data NSA'!P194-'Data NSA'!P193)/'Data NSA'!P193</f>
        <v>-5.6080870814965017E-5</v>
      </c>
      <c r="D126" s="31">
        <f>(+'Data NSA'!Q194-'Data NSA'!Q193)/'Data NSA'!Q193</f>
        <v>3.9023517347226717E-3</v>
      </c>
      <c r="E126" s="43">
        <f t="shared" ref="E126:G127" si="7">AVERAGE(B115:B126)</f>
        <v>2.8110119603896506E-3</v>
      </c>
      <c r="F126" s="43">
        <f t="shared" si="7"/>
        <v>1.5090075936569699E-3</v>
      </c>
      <c r="G126" s="43">
        <f t="shared" si="7"/>
        <v>1.0625251806793787E-3</v>
      </c>
    </row>
    <row r="127" spans="1:7" s="19" customFormat="1" ht="13.5">
      <c r="A127" s="20" t="s">
        <v>167</v>
      </c>
      <c r="B127" s="31">
        <f>(+'Data NSA'!O195-'Data NSA'!O194)/'Data NSA'!O194</f>
        <v>2.1058520260046234E-3</v>
      </c>
      <c r="C127" s="31">
        <f>(+'Data NSA'!P195-'Data NSA'!P194)/'Data NSA'!P194</f>
        <v>1.801469914407727E-3</v>
      </c>
      <c r="D127" s="31">
        <f>(+'Data NSA'!Q195-'Data NSA'!Q194)/'Data NSA'!Q194</f>
        <v>7.5001371140240225E-3</v>
      </c>
      <c r="E127" s="43">
        <f t="shared" si="7"/>
        <v>2.7386673651577736E-3</v>
      </c>
      <c r="F127" s="43">
        <f t="shared" si="7"/>
        <v>1.3505669854089778E-3</v>
      </c>
      <c r="G127" s="43">
        <f t="shared" si="7"/>
        <v>1.0077533044086954E-3</v>
      </c>
    </row>
    <row r="128" spans="1:7" s="19" customFormat="1" ht="13.5">
      <c r="A128" s="20" t="s">
        <v>168</v>
      </c>
      <c r="B128" s="31">
        <f>(+'Data NSA'!O196-'Data NSA'!O195)/'Data NSA'!O195</f>
        <v>6.5661900235718844E-4</v>
      </c>
      <c r="C128" s="31">
        <f>(+'Data NSA'!P196-'Data NSA'!P195)/'Data NSA'!P195</f>
        <v>3.1201466392995593E-3</v>
      </c>
      <c r="D128" s="31">
        <f>(+'Data NSA'!Q196-'Data NSA'!Q195)/'Data NSA'!Q195</f>
        <v>2.4292655044298372E-3</v>
      </c>
      <c r="E128" s="43">
        <f t="shared" ref="E128:G129" si="8">AVERAGE(B117:B128)</f>
        <v>2.4344909347450631E-3</v>
      </c>
      <c r="F128" s="43">
        <f t="shared" si="8"/>
        <v>1.3149832206656078E-3</v>
      </c>
      <c r="G128" s="43">
        <f t="shared" si="8"/>
        <v>9.8638755699982585E-4</v>
      </c>
    </row>
    <row r="129" spans="1:7" s="19" customFormat="1" ht="13.5">
      <c r="A129" s="20" t="s">
        <v>169</v>
      </c>
      <c r="B129" s="31">
        <f>(+'Data NSA'!O197-'Data NSA'!O196)/'Data NSA'!O196</f>
        <v>2.9860246672671486E-4</v>
      </c>
      <c r="C129" s="31">
        <f>(+'Data NSA'!P197-'Data NSA'!P196)/'Data NSA'!P196</f>
        <v>-5.0938508204520401E-3</v>
      </c>
      <c r="D129" s="31">
        <f>(+'Data NSA'!Q197-'Data NSA'!Q196)/'Data NSA'!Q196</f>
        <v>-6.1704510742286939E-3</v>
      </c>
      <c r="E129" s="43">
        <f t="shared" si="8"/>
        <v>2.2116500595651734E-3</v>
      </c>
      <c r="F129" s="43">
        <f t="shared" si="8"/>
        <v>8.6677501663529348E-4</v>
      </c>
      <c r="G129" s="43">
        <f t="shared" si="8"/>
        <v>6.0210010827166968E-4</v>
      </c>
    </row>
    <row r="130" spans="1:7" s="19" customFormat="1" ht="13.5">
      <c r="A130" s="20" t="s">
        <v>170</v>
      </c>
      <c r="B130" s="31">
        <f>(+'Data NSA'!O198-'Data NSA'!O197)/'Data NSA'!O197</f>
        <v>3.442116668345548E-3</v>
      </c>
      <c r="C130" s="31">
        <f>(+'Data NSA'!P198-'Data NSA'!P197)/'Data NSA'!P197</f>
        <v>5.3921556046924559E-3</v>
      </c>
      <c r="D130" s="31">
        <f>(+'Data NSA'!Q198-'Data NSA'!Q197)/'Data NSA'!Q197</f>
        <v>2.8687348879144297E-4</v>
      </c>
      <c r="E130" s="43">
        <f t="shared" ref="E130:G131" si="9">AVERAGE(B119:B130)</f>
        <v>2.0337311528426626E-3</v>
      </c>
      <c r="F130" s="43">
        <f t="shared" si="9"/>
        <v>1.1591991358279223E-3</v>
      </c>
      <c r="G130" s="43">
        <f t="shared" si="9"/>
        <v>8.3752233851526947E-4</v>
      </c>
    </row>
    <row r="131" spans="1:7" s="19" customFormat="1" ht="13.5">
      <c r="A131" s="20" t="s">
        <v>171</v>
      </c>
      <c r="B131" s="31">
        <f>(+'Data NSA'!O199-'Data NSA'!O198)/'Data NSA'!O198</f>
        <v>1.0761034038656474E-3</v>
      </c>
      <c r="C131" s="31">
        <f>(+'Data NSA'!P199-'Data NSA'!P198)/'Data NSA'!P198</f>
        <v>2.2648502767405811E-3</v>
      </c>
      <c r="D131" s="31">
        <f>(+'Data NSA'!Q199-'Data NSA'!Q198)/'Data NSA'!Q198</f>
        <v>2.01436687424888E-3</v>
      </c>
      <c r="E131" s="43">
        <f t="shared" si="9"/>
        <v>1.4656665532336367E-3</v>
      </c>
      <c r="F131" s="43">
        <f t="shared" si="9"/>
        <v>7.5340013749910855E-4</v>
      </c>
      <c r="G131" s="43">
        <f t="shared" si="9"/>
        <v>3.646258373744457E-4</v>
      </c>
    </row>
    <row r="132" spans="1:7" s="19" customFormat="1" ht="13.5">
      <c r="A132" s="20" t="s">
        <v>172</v>
      </c>
      <c r="B132" s="31">
        <f>(+'Data NSA'!O200-'Data NSA'!O199)/'Data NSA'!O199</f>
        <v>9.7442262891105098E-3</v>
      </c>
      <c r="C132" s="31">
        <f>(+'Data NSA'!P200-'Data NSA'!P199)/'Data NSA'!P199</f>
        <v>8.0152595376658444E-3</v>
      </c>
      <c r="D132" s="31">
        <f>(+'Data NSA'!Q200-'Data NSA'!Q199)/'Data NSA'!Q199</f>
        <v>2.5554881663861309E-3</v>
      </c>
      <c r="E132" s="43">
        <f t="shared" ref="E132:G133" si="10">AVERAGE(B121:B132)</f>
        <v>1.7209158645122456E-3</v>
      </c>
      <c r="F132" s="43">
        <f t="shared" si="10"/>
        <v>1.0876732156885772E-3</v>
      </c>
      <c r="G132" s="43">
        <f t="shared" si="10"/>
        <v>6.4088515206687428E-4</v>
      </c>
    </row>
    <row r="133" spans="1:7" s="19" customFormat="1" ht="13.5">
      <c r="A133" s="20" t="s">
        <v>173</v>
      </c>
      <c r="B133" s="31">
        <f>(+'Data NSA'!O201-'Data NSA'!O200)/'Data NSA'!O200</f>
        <v>-4.3224821148067725E-3</v>
      </c>
      <c r="C133" s="31">
        <f>(+'Data NSA'!P201-'Data NSA'!P200)/'Data NSA'!P200</f>
        <v>-2.7960914276597745E-3</v>
      </c>
      <c r="D133" s="31">
        <f>(+'Data NSA'!Q201-'Data NSA'!Q200)/'Data NSA'!Q200</f>
        <v>-5.3290555880313763E-3</v>
      </c>
      <c r="E133" s="43">
        <f t="shared" si="10"/>
        <v>1.2015546474314035E-3</v>
      </c>
      <c r="F133" s="43">
        <f t="shared" si="10"/>
        <v>7.0241129150326305E-4</v>
      </c>
      <c r="G133" s="43">
        <f t="shared" si="10"/>
        <v>1.5855884395554395E-4</v>
      </c>
    </row>
    <row r="134" spans="1:7" s="19" customFormat="1" ht="13.5">
      <c r="A134" s="20" t="s">
        <v>174</v>
      </c>
      <c r="B134" s="31">
        <f>(+'Data NSA'!O202-'Data NSA'!O201)/'Data NSA'!O201</f>
        <v>-1.240703843992439E-3</v>
      </c>
      <c r="C134" s="31">
        <f>(+'Data NSA'!P202-'Data NSA'!P201)/'Data NSA'!P201</f>
        <v>-6.0309049606041562E-3</v>
      </c>
      <c r="D134" s="31">
        <f>(+'Data NSA'!Q202-'Data NSA'!Q201)/'Data NSA'!Q201</f>
        <v>-1.1801768556863067E-2</v>
      </c>
      <c r="E134" s="43">
        <f t="shared" ref="E134:G135" si="11">AVERAGE(B123:B134)</f>
        <v>2.2430207823341823E-3</v>
      </c>
      <c r="F134" s="43">
        <f t="shared" si="11"/>
        <v>1.2716102736239215E-3</v>
      </c>
      <c r="G134" s="43">
        <f t="shared" si="11"/>
        <v>2.0532847144810336E-4</v>
      </c>
    </row>
    <row r="135" spans="1:7" s="19" customFormat="1" ht="13.5">
      <c r="A135" s="20" t="s">
        <v>175</v>
      </c>
      <c r="B135" s="31">
        <f>(+'Data NSA'!O203-'Data NSA'!O202)/'Data NSA'!O202</f>
        <v>4.9397511125400988E-3</v>
      </c>
      <c r="C135" s="31">
        <f>(+'Data NSA'!P203-'Data NSA'!P202)/'Data NSA'!P202</f>
        <v>1.2152838628711161E-3</v>
      </c>
      <c r="D135" s="31">
        <f>(+'Data NSA'!Q203-'Data NSA'!Q202)/'Data NSA'!Q202</f>
        <v>-3.9417178974738431E-4</v>
      </c>
      <c r="E135" s="43">
        <f t="shared" si="11"/>
        <v>2.2259974054797097E-3</v>
      </c>
      <c r="F135" s="43">
        <f t="shared" si="11"/>
        <v>1.1833187498368125E-3</v>
      </c>
      <c r="G135" s="43">
        <f t="shared" si="11"/>
        <v>5.4650290332292191E-5</v>
      </c>
    </row>
    <row r="136" spans="1:7" s="19" customFormat="1" ht="13.5">
      <c r="A136" s="20" t="s">
        <v>176</v>
      </c>
      <c r="B136" s="31">
        <f>(+'Data NSA'!O204-'Data NSA'!O203)/'Data NSA'!O203</f>
        <v>-2.9933951402775252E-4</v>
      </c>
      <c r="C136" s="31">
        <f>(+'Data NSA'!P204-'Data NSA'!P203)/'Data NSA'!P203</f>
        <v>4.5654448319426381E-3</v>
      </c>
      <c r="D136" s="31">
        <f>(+'Data NSA'!Q204-'Data NSA'!Q203)/'Data NSA'!Q203</f>
        <v>3.8602559667934972E-3</v>
      </c>
      <c r="E136" s="43">
        <f t="shared" ref="E136:G137" si="12">AVERAGE(B125:B136)</f>
        <v>1.6778109832659999E-3</v>
      </c>
      <c r="F136" s="43">
        <f t="shared" si="12"/>
        <v>1.2006881214285572E-3</v>
      </c>
      <c r="G136" s="43">
        <f t="shared" si="12"/>
        <v>-1.1046833023635031E-4</v>
      </c>
    </row>
    <row r="137" spans="1:7" s="19" customFormat="1" ht="13.5">
      <c r="A137" s="20" t="s">
        <v>177</v>
      </c>
      <c r="B137" s="31">
        <f>(+'Data NSA'!O205-'Data NSA'!O204)/'Data NSA'!O204</f>
        <v>6.8868703350575761E-3</v>
      </c>
      <c r="C137" s="31">
        <f>(+'Data NSA'!P205-'Data NSA'!P204)/'Data NSA'!P204</f>
        <v>8.3547681746892581E-3</v>
      </c>
      <c r="D137" s="31">
        <f>(+'Data NSA'!Q205-'Data NSA'!Q204)/'Data NSA'!Q204</f>
        <v>5.6027234887118561E-3</v>
      </c>
      <c r="E137" s="43">
        <f t="shared" si="12"/>
        <v>1.9343713739342601E-3</v>
      </c>
      <c r="F137" s="43">
        <f t="shared" si="12"/>
        <v>1.7293708968981871E-3</v>
      </c>
      <c r="G137" s="43">
        <f t="shared" si="12"/>
        <v>3.7133461076981804E-4</v>
      </c>
    </row>
    <row r="138" spans="1:7" s="19" customFormat="1" ht="13.5">
      <c r="A138" s="20" t="s">
        <v>178</v>
      </c>
      <c r="B138" s="31">
        <f>(+'Data NSA'!O206-'Data NSA'!O205)/'Data NSA'!O205</f>
        <v>-3.1170838831472794E-3</v>
      </c>
      <c r="C138" s="31">
        <f>(+'Data NSA'!P206-'Data NSA'!P205)/'Data NSA'!P205</f>
        <v>-2.5429696704480425E-3</v>
      </c>
      <c r="D138" s="31">
        <f>(+'Data NSA'!Q206-'Data NSA'!Q205)/'Data NSA'!Q205</f>
        <v>4.11181392671377E-5</v>
      </c>
      <c r="E138" s="43">
        <f t="shared" ref="E138:G139" si="13">AVERAGE(B127:B138)</f>
        <v>1.6808776623361381E-3</v>
      </c>
      <c r="F138" s="43">
        <f t="shared" si="13"/>
        <v>1.5221301635954306E-3</v>
      </c>
      <c r="G138" s="43">
        <f t="shared" si="13"/>
        <v>4.9565144481857018E-5</v>
      </c>
    </row>
    <row r="139" spans="1:7" s="19" customFormat="1" ht="13.5">
      <c r="A139" s="20" t="s">
        <v>179</v>
      </c>
      <c r="B139" s="31">
        <f>(+'Data NSA'!O207-'Data NSA'!O206)/'Data NSA'!O206</f>
        <v>-8.0797589357423658E-4</v>
      </c>
      <c r="C139" s="31">
        <f>(+'Data NSA'!P207-'Data NSA'!P206)/'Data NSA'!P206</f>
        <v>1.1557087621119034E-3</v>
      </c>
      <c r="D139" s="31">
        <f>(+'Data NSA'!Q207-'Data NSA'!Q206)/'Data NSA'!Q206</f>
        <v>4.9476793191116104E-3</v>
      </c>
      <c r="E139" s="43">
        <f t="shared" si="13"/>
        <v>1.4380586690379003E-3</v>
      </c>
      <c r="F139" s="43">
        <f t="shared" si="13"/>
        <v>1.468316734237445E-3</v>
      </c>
      <c r="G139" s="43">
        <f t="shared" si="13"/>
        <v>-1.6313967176084408E-4</v>
      </c>
    </row>
    <row r="140" spans="1:7" s="19" customFormat="1" ht="13.5">
      <c r="A140" s="20" t="s">
        <v>180</v>
      </c>
      <c r="B140" s="31">
        <f>(+'Data NSA'!O208-'Data NSA'!O207)/'Data NSA'!O207</f>
        <v>-4.7985920906631728E-4</v>
      </c>
      <c r="C140" s="31">
        <f>(+'Data NSA'!P208-'Data NSA'!P207)/'Data NSA'!P207</f>
        <v>2.971242749651719E-3</v>
      </c>
      <c r="D140" s="31">
        <f>(+'Data NSA'!Q208-'Data NSA'!Q207)/'Data NSA'!Q207</f>
        <v>1.486542697188525E-3</v>
      </c>
      <c r="E140" s="43">
        <f t="shared" ref="E140:G141" si="14">AVERAGE(B129:B140)</f>
        <v>1.3433521514192746E-3</v>
      </c>
      <c r="F140" s="43">
        <f t="shared" si="14"/>
        <v>1.4559080767667916E-3</v>
      </c>
      <c r="G140" s="43">
        <f t="shared" si="14"/>
        <v>-2.4169990569761985E-4</v>
      </c>
    </row>
    <row r="141" spans="1:7" s="19" customFormat="1" ht="13.5">
      <c r="A141" s="20" t="s">
        <v>181</v>
      </c>
      <c r="B141" s="31">
        <f>(+'Data NSA'!O209-'Data NSA'!O208)/'Data NSA'!O208</f>
        <v>3.8697397237247693E-5</v>
      </c>
      <c r="C141" s="31">
        <f>(+'Data NSA'!P209-'Data NSA'!P208)/'Data NSA'!P208</f>
        <v>-3.2467288037705288E-3</v>
      </c>
      <c r="D141" s="31">
        <f>(+'Data NSA'!Q209-'Data NSA'!Q208)/'Data NSA'!Q208</f>
        <v>-6.5229084818236912E-3</v>
      </c>
      <c r="E141" s="43">
        <f t="shared" si="14"/>
        <v>1.3216933956284856E-3</v>
      </c>
      <c r="F141" s="43">
        <f t="shared" si="14"/>
        <v>1.6098349114902508E-3</v>
      </c>
      <c r="G141" s="43">
        <f t="shared" si="14"/>
        <v>-2.7107135633053654E-4</v>
      </c>
    </row>
    <row r="142" spans="1:7" s="19" customFormat="1" ht="13.5">
      <c r="A142" s="20" t="s">
        <v>182</v>
      </c>
      <c r="B142" s="31">
        <f>(+'Data NSA'!O210-'Data NSA'!O209)/'Data NSA'!O209</f>
        <v>2.7304794301061357E-3</v>
      </c>
      <c r="C142" s="31">
        <f>(+'Data NSA'!P210-'Data NSA'!P209)/'Data NSA'!P209</f>
        <v>1.2506444743885384E-3</v>
      </c>
      <c r="D142" s="31">
        <f>(+'Data NSA'!Q210-'Data NSA'!Q209)/'Data NSA'!Q209</f>
        <v>-4.1052985079741483E-3</v>
      </c>
      <c r="E142" s="43">
        <f t="shared" ref="E142:G143" si="15">AVERAGE(B131:B142)</f>
        <v>1.2623902924418684E-3</v>
      </c>
      <c r="F142" s="43">
        <f t="shared" si="15"/>
        <v>1.2647089839649248E-3</v>
      </c>
      <c r="G142" s="43">
        <f t="shared" si="15"/>
        <v>-6.370856893943358E-4</v>
      </c>
    </row>
    <row r="143" spans="1:7" s="19" customFormat="1" ht="13.5">
      <c r="A143" s="20" t="s">
        <v>183</v>
      </c>
      <c r="B143" s="31">
        <f>(+'Data NSA'!O211-'Data NSA'!O210)/'Data NSA'!O210</f>
        <v>3.452646405834888E-3</v>
      </c>
      <c r="C143" s="31">
        <f>(+'Data NSA'!P211-'Data NSA'!P210)/'Data NSA'!P210</f>
        <v>3.6239462074694386E-3</v>
      </c>
      <c r="D143" s="31">
        <f>(+'Data NSA'!Q211-'Data NSA'!Q210)/'Data NSA'!Q210</f>
        <v>1.6034684467689767E-3</v>
      </c>
      <c r="E143" s="43">
        <f t="shared" si="15"/>
        <v>1.4604355426059718E-3</v>
      </c>
      <c r="F143" s="43">
        <f t="shared" si="15"/>
        <v>1.3779669781923294E-3</v>
      </c>
      <c r="G143" s="43">
        <f t="shared" si="15"/>
        <v>-6.7132722501766107E-4</v>
      </c>
    </row>
    <row r="144" spans="1:7" s="19" customFormat="1" ht="13.5">
      <c r="A144" s="20" t="s">
        <v>184</v>
      </c>
      <c r="B144" s="31">
        <f>(+'Data NSA'!O212-'Data NSA'!O211)/'Data NSA'!O211</f>
        <v>4.842070853593756E-3</v>
      </c>
      <c r="C144" s="31">
        <f>(+'Data NSA'!P212-'Data NSA'!P211)/'Data NSA'!P211</f>
        <v>1.4172677236536427E-3</v>
      </c>
      <c r="D144" s="31">
        <f>(+'Data NSA'!Q212-'Data NSA'!Q211)/'Data NSA'!Q211</f>
        <v>-6.4173474505816149E-3</v>
      </c>
      <c r="E144" s="43">
        <f t="shared" ref="E144:G145" si="16">AVERAGE(B133:B144)</f>
        <v>1.051922589646242E-3</v>
      </c>
      <c r="F144" s="43">
        <f t="shared" si="16"/>
        <v>8.2813432702464587E-4</v>
      </c>
      <c r="G144" s="43">
        <f t="shared" si="16"/>
        <v>-1.4190635264316397E-3</v>
      </c>
    </row>
    <row r="145" spans="1:7" s="19" customFormat="1" ht="13.5">
      <c r="A145" s="20" t="s">
        <v>185</v>
      </c>
      <c r="B145" s="31">
        <f>(+'Data NSA'!O213-'Data NSA'!O212)/'Data NSA'!O212</f>
        <v>-9.9304996585381604E-3</v>
      </c>
      <c r="C145" s="31">
        <f>(+'Data NSA'!P213-'Data NSA'!P212)/'Data NSA'!P212</f>
        <v>-4.7955746683574635E-3</v>
      </c>
      <c r="D145" s="31">
        <f>(+'Data NSA'!Q213-'Data NSA'!Q212)/'Data NSA'!Q212</f>
        <v>-8.706235434862283E-3</v>
      </c>
      <c r="E145" s="43">
        <f t="shared" si="16"/>
        <v>5.8458779433529331E-4</v>
      </c>
      <c r="F145" s="43">
        <f t="shared" si="16"/>
        <v>6.6151072363317207E-4</v>
      </c>
      <c r="G145" s="43">
        <f t="shared" si="16"/>
        <v>-1.7004951803342154E-3</v>
      </c>
    </row>
    <row r="146" spans="1:7" s="19" customFormat="1" ht="13.5">
      <c r="A146" s="20" t="s">
        <v>186</v>
      </c>
      <c r="B146" s="31">
        <f>(+'Data NSA'!O214-'Data NSA'!O213)/'Data NSA'!O213</f>
        <v>-1.3301393559859291E-2</v>
      </c>
      <c r="C146" s="31">
        <f>(+'Data NSA'!P214-'Data NSA'!P213)/'Data NSA'!P213</f>
        <v>-1.4111100676267641E-2</v>
      </c>
      <c r="D146" s="31">
        <f>(+'Data NSA'!Q214-'Data NSA'!Q213)/'Data NSA'!Q213</f>
        <v>-2.0327868852459016E-2</v>
      </c>
      <c r="E146" s="43">
        <f t="shared" ref="E146:G149" si="17">AVERAGE(B135:B146)</f>
        <v>-4.2046968198694449E-4</v>
      </c>
      <c r="F146" s="43">
        <f t="shared" si="17"/>
        <v>-1.1838919338785203E-5</v>
      </c>
      <c r="G146" s="43">
        <f t="shared" si="17"/>
        <v>-2.4110035383005444E-3</v>
      </c>
    </row>
    <row r="147" spans="1:7" s="19" customFormat="1" ht="13.5">
      <c r="A147" s="20" t="s">
        <v>187</v>
      </c>
      <c r="B147" s="31">
        <f>(+'Data NSA'!O215-'Data NSA'!O214)/'Data NSA'!O214</f>
        <v>2.2551503005030626E-3</v>
      </c>
      <c r="C147" s="31">
        <f>(+'Data NSA'!P215-'Data NSA'!P214)/'Data NSA'!P214</f>
        <v>1.0444660783026265E-3</v>
      </c>
      <c r="D147" s="31">
        <f>(+'Data NSA'!Q215-'Data NSA'!Q214)/'Data NSA'!Q214</f>
        <v>-2.3569455125466406E-3</v>
      </c>
      <c r="E147" s="43">
        <f t="shared" si="17"/>
        <v>-6.4418641632336406E-4</v>
      </c>
      <c r="F147" s="43">
        <f t="shared" si="17"/>
        <v>-2.6073734719492361E-5</v>
      </c>
      <c r="G147" s="43">
        <f t="shared" si="17"/>
        <v>-2.5745680152004825E-3</v>
      </c>
    </row>
    <row r="148" spans="1:7" s="19" customFormat="1" ht="13.5">
      <c r="A148" s="20" t="s">
        <v>188</v>
      </c>
      <c r="B148" s="31">
        <f>(+'Data NSA'!O216-'Data NSA'!O215)/'Data NSA'!O215</f>
        <v>7.414745693767338E-4</v>
      </c>
      <c r="C148" s="31">
        <f>(+'Data NSA'!P216-'Data NSA'!P215)/'Data NSA'!P215</f>
        <v>-1.2063100386010115E-4</v>
      </c>
      <c r="D148" s="31">
        <f>(+'Data NSA'!Q216-'Data NSA'!Q215)/'Data NSA'!Q215</f>
        <v>-1.9414010920381143E-3</v>
      </c>
      <c r="E148" s="43">
        <f t="shared" si="17"/>
        <v>-5.5745190937299047E-4</v>
      </c>
      <c r="F148" s="43">
        <f t="shared" si="17"/>
        <v>-4.1658005436972091E-4</v>
      </c>
      <c r="G148" s="43">
        <f t="shared" si="17"/>
        <v>-3.0580394367697838E-3</v>
      </c>
    </row>
    <row r="149" spans="1:7" s="19" customFormat="1" ht="13.5">
      <c r="A149" s="20" t="s">
        <v>189</v>
      </c>
      <c r="B149" s="31">
        <f>(+'Data NSA'!O217-'Data NSA'!O216)/'Data NSA'!O216</f>
        <v>1.3470923263586274E-2</v>
      </c>
      <c r="C149" s="31">
        <f>(+'Data NSA'!P217-'Data NSA'!P216)/'Data NSA'!P216</f>
        <v>8.6418976909295557E-3</v>
      </c>
      <c r="D149" s="31">
        <f>(+'Data NSA'!Q217-'Data NSA'!Q216)/'Data NSA'!Q216</f>
        <v>5.3849949582716527E-3</v>
      </c>
      <c r="E149" s="43">
        <f t="shared" si="17"/>
        <v>-8.7808319955990505E-6</v>
      </c>
      <c r="F149" s="43">
        <f t="shared" si="17"/>
        <v>-3.9265259468302923E-4</v>
      </c>
      <c r="G149" s="43">
        <f t="shared" si="17"/>
        <v>-3.0761834809731338E-3</v>
      </c>
    </row>
    <row r="150" spans="1:7" s="19" customFormat="1" ht="13.5">
      <c r="A150" s="20" t="s">
        <v>190</v>
      </c>
      <c r="B150" s="31">
        <f>(+'Data NSA'!O218-'Data NSA'!O217)/'Data NSA'!O217</f>
        <v>-3.2314322121881479E-3</v>
      </c>
      <c r="C150" s="31">
        <f>(+'Data NSA'!P218-'Data NSA'!P217)/'Data NSA'!P217</f>
        <v>-3.3319937884809065E-3</v>
      </c>
      <c r="D150" s="31">
        <f>(+'Data NSA'!Q218-'Data NSA'!Q217)/'Data NSA'!Q217</f>
        <v>-1.5862176888168096E-3</v>
      </c>
      <c r="E150" s="43">
        <f t="shared" ref="E150:G151" si="18">AVERAGE(B139:B150)</f>
        <v>-1.8309859415671177E-5</v>
      </c>
      <c r="F150" s="43">
        <f t="shared" si="18"/>
        <v>-4.5840460451910143E-4</v>
      </c>
      <c r="G150" s="43">
        <f t="shared" si="18"/>
        <v>-3.2117947999801299E-3</v>
      </c>
    </row>
    <row r="151" spans="1:7" s="19" customFormat="1" ht="13.5">
      <c r="A151" s="20" t="s">
        <v>191</v>
      </c>
      <c r="B151" s="31">
        <f>(+'Data NSA'!O219-'Data NSA'!O218)/'Data NSA'!O218</f>
        <v>-1.2808135340907855E-4</v>
      </c>
      <c r="C151" s="31">
        <f>(+'Data NSA'!P219-'Data NSA'!P218)/'Data NSA'!P218</f>
        <v>-5.7200176270669788E-5</v>
      </c>
      <c r="D151" s="31">
        <f>(+'Data NSA'!Q219-'Data NSA'!Q218)/'Data NSA'!Q218</f>
        <v>3.2985900842814704E-3</v>
      </c>
      <c r="E151" s="43">
        <f t="shared" si="18"/>
        <v>3.8348018931425146E-5</v>
      </c>
      <c r="F151" s="43">
        <f t="shared" si="18"/>
        <v>-5.5948034938431586E-4</v>
      </c>
      <c r="G151" s="43">
        <f t="shared" si="18"/>
        <v>-3.3492189028826416E-3</v>
      </c>
    </row>
    <row r="152" spans="1:7" s="19" customFormat="1" ht="13.5">
      <c r="A152" s="20" t="s">
        <v>192</v>
      </c>
      <c r="B152" s="31">
        <f>(+'Data NSA'!O220-'Data NSA'!O219)/'Data NSA'!O219</f>
        <v>2.1244892706041019E-3</v>
      </c>
      <c r="C152" s="31">
        <f>(+'Data NSA'!P220-'Data NSA'!P219)/'Data NSA'!P219</f>
        <v>2.5985028445591331E-3</v>
      </c>
      <c r="D152" s="31">
        <f>(+'Data NSA'!Q220-'Data NSA'!Q219)/'Data NSA'!Q219</f>
        <v>1.6261201766719214E-3</v>
      </c>
      <c r="E152" s="43">
        <f t="shared" ref="E152:G153" si="19">AVERAGE(B141:B152)</f>
        <v>2.5537705890396021E-4</v>
      </c>
      <c r="F152" s="43">
        <f t="shared" si="19"/>
        <v>-5.9054200814203121E-4</v>
      </c>
      <c r="G152" s="43">
        <f t="shared" si="19"/>
        <v>-3.3375874462590253E-3</v>
      </c>
    </row>
    <row r="153" spans="1:7" s="19" customFormat="1" ht="13.5">
      <c r="A153" s="20" t="s">
        <v>193</v>
      </c>
      <c r="B153" s="31">
        <f>(+'Data NSA'!O221-'Data NSA'!O220)/'Data NSA'!O220</f>
        <v>-1.1275235121814746E-3</v>
      </c>
      <c r="C153" s="31">
        <f>(+'Data NSA'!P221-'Data NSA'!P220)/'Data NSA'!P220</f>
        <v>-3.2479028155111395E-3</v>
      </c>
      <c r="D153" s="31">
        <f>(+'Data NSA'!Q221-'Data NSA'!Q220)/'Data NSA'!Q220</f>
        <v>-6.9547339690191768E-3</v>
      </c>
      <c r="E153" s="43">
        <f t="shared" si="19"/>
        <v>1.5819198311906672E-4</v>
      </c>
      <c r="F153" s="43">
        <f t="shared" si="19"/>
        <v>-5.906398424537487E-4</v>
      </c>
      <c r="G153" s="43">
        <f t="shared" si="19"/>
        <v>-3.3735729035253158E-3</v>
      </c>
    </row>
    <row r="154" spans="1:7" s="19" customFormat="1" ht="13.5">
      <c r="A154" s="20" t="s">
        <v>194</v>
      </c>
      <c r="B154" s="31">
        <f>(+'Data NSA'!O222-'Data NSA'!O221)/'Data NSA'!O221</f>
        <v>2.0849530855374036E-3</v>
      </c>
      <c r="C154" s="31">
        <f>(+'Data NSA'!P222-'Data NSA'!P221)/'Data NSA'!P221</f>
        <v>-1.1931871855645182E-3</v>
      </c>
      <c r="D154" s="31">
        <f>(+'Data NSA'!Q222-'Data NSA'!Q221)/'Data NSA'!Q221</f>
        <v>-7.1033882090894814E-3</v>
      </c>
      <c r="E154" s="43">
        <f>AVERAGE(B143:B154)</f>
        <v>1.0439812107167223E-4</v>
      </c>
      <c r="F154" s="43">
        <f>AVERAGE(C143:C154)</f>
        <v>-7.9429248078317037E-4</v>
      </c>
      <c r="G154" s="43">
        <f>AVERAGE(D143:D154)</f>
        <v>-3.6234137119515934E-3</v>
      </c>
    </row>
    <row r="155" spans="1:7" s="19" customFormat="1" ht="13.5">
      <c r="A155" s="20" t="s">
        <v>195</v>
      </c>
      <c r="B155" s="31">
        <f>(+'Data NSA'!O223-'Data NSA'!O222)/'Data NSA'!O222</f>
        <v>2.8167215433417304E-3</v>
      </c>
      <c r="C155" s="31">
        <f>(+'Data NSA'!P223-'Data NSA'!P222)/'Data NSA'!P222</f>
        <v>1.5263184287262704E-3</v>
      </c>
      <c r="D155" s="31">
        <f>(+'Data NSA'!Q223-'Data NSA'!Q222)/'Data NSA'!Q222</f>
        <v>6.4711423004191866E-5</v>
      </c>
      <c r="E155" s="43">
        <f t="shared" ref="E155:E161" si="20">AVERAGE(B144:B155)</f>
        <v>5.140438253057602E-5</v>
      </c>
      <c r="F155" s="43">
        <f t="shared" ref="F155:F161" si="21">AVERAGE(C144:C155)</f>
        <v>-9.6909479567843448E-4</v>
      </c>
      <c r="G155" s="43">
        <f t="shared" ref="G155:G161" si="22">AVERAGE(D144:D155)</f>
        <v>-3.7516434639319925E-3</v>
      </c>
    </row>
    <row r="156" spans="1:7" s="19" customFormat="1" ht="13.5">
      <c r="A156" s="20" t="s">
        <v>196</v>
      </c>
      <c r="B156" s="31">
        <f>(+'Data NSA'!O224-'Data NSA'!O223)/'Data NSA'!O223</f>
        <v>7.7848965798114084E-3</v>
      </c>
      <c r="C156" s="31">
        <f>(+'Data NSA'!P224-'Data NSA'!P223)/'Data NSA'!P223</f>
        <v>6.54270044161553E-3</v>
      </c>
      <c r="D156" s="31">
        <f>(+'Data NSA'!Q224-'Data NSA'!Q223)/'Data NSA'!Q223</f>
        <v>3.1634648567813184E-4</v>
      </c>
      <c r="E156" s="43">
        <f t="shared" si="20"/>
        <v>2.9663985971538034E-4</v>
      </c>
      <c r="F156" s="43">
        <f t="shared" si="21"/>
        <v>-5.41975402514944E-4</v>
      </c>
      <c r="G156" s="43">
        <f t="shared" si="22"/>
        <v>-3.1905023025770134E-3</v>
      </c>
    </row>
    <row r="157" spans="1:7" s="19" customFormat="1" ht="13.5">
      <c r="A157" s="20" t="s">
        <v>197</v>
      </c>
      <c r="B157" s="31">
        <f>(+'Data NSA'!O225-'Data NSA'!O224)/'Data NSA'!O224</f>
        <v>-7.2360021505350706E-3</v>
      </c>
      <c r="C157" s="31">
        <f>(+'Data NSA'!P225-'Data NSA'!P224)/'Data NSA'!P224</f>
        <v>-4.7905281823581438E-3</v>
      </c>
      <c r="D157" s="31">
        <f>(+'Data NSA'!Q225-'Data NSA'!Q224)/'Data NSA'!Q224</f>
        <v>-8.4739671678693614E-3</v>
      </c>
      <c r="E157" s="43">
        <f t="shared" si="20"/>
        <v>5.2118131871563766E-4</v>
      </c>
      <c r="F157" s="43">
        <f t="shared" si="21"/>
        <v>-5.4155486201500037E-4</v>
      </c>
      <c r="G157" s="43">
        <f t="shared" si="22"/>
        <v>-3.171146613660936E-3</v>
      </c>
    </row>
    <row r="158" spans="1:7" s="19" customFormat="1" ht="13.5">
      <c r="A158" s="20" t="s">
        <v>198</v>
      </c>
      <c r="B158" s="31">
        <f>(+'Data NSA'!O226-'Data NSA'!O225)/'Data NSA'!O225</f>
        <v>1.5882736484904375E-2</v>
      </c>
      <c r="C158" s="31">
        <f>(+'Data NSA'!P226-'Data NSA'!P225)/'Data NSA'!P225</f>
        <v>-3.1920660040722433E-3</v>
      </c>
      <c r="D158" s="31">
        <f>(+'Data NSA'!Q226-'Data NSA'!Q225)/'Data NSA'!Q225</f>
        <v>-8.2926793908070142E-3</v>
      </c>
      <c r="E158" s="43">
        <f t="shared" si="20"/>
        <v>2.9531921557792765E-3</v>
      </c>
      <c r="F158" s="43">
        <f t="shared" si="21"/>
        <v>3.6836469400128275E-4</v>
      </c>
      <c r="G158" s="43">
        <f t="shared" si="22"/>
        <v>-2.1682141585232691E-3</v>
      </c>
    </row>
    <row r="159" spans="1:7" s="19" customFormat="1" ht="13.5">
      <c r="A159" s="20" t="s">
        <v>199</v>
      </c>
      <c r="B159" s="31">
        <f>(+'Data NSA'!O227-'Data NSA'!O226)/'Data NSA'!O226</f>
        <v>7.2149765135020765E-3</v>
      </c>
      <c r="C159" s="31">
        <f>(+'Data NSA'!P227-'Data NSA'!P226)/'Data NSA'!P226</f>
        <v>5.8207177582533763E-3</v>
      </c>
      <c r="D159" s="31">
        <f>(+'Data NSA'!Q227-'Data NSA'!Q226)/'Data NSA'!Q226</f>
        <v>2.8799274901505018E-3</v>
      </c>
      <c r="E159" s="43">
        <f t="shared" si="20"/>
        <v>3.3665110068625283E-3</v>
      </c>
      <c r="F159" s="43">
        <f t="shared" si="21"/>
        <v>7.6638566733051199E-4</v>
      </c>
      <c r="G159" s="43">
        <f t="shared" si="22"/>
        <v>-1.7318080749651741E-3</v>
      </c>
    </row>
    <row r="160" spans="1:7" s="19" customFormat="1" ht="13.5">
      <c r="A160" s="20" t="s">
        <v>200</v>
      </c>
      <c r="B160" s="31">
        <f>(+'Data NSA'!O228-'Data NSA'!O227)/'Data NSA'!O227</f>
        <v>5.8911752073059964E-3</v>
      </c>
      <c r="C160" s="31">
        <f>(+'Data NSA'!P228-'Data NSA'!P227)/'Data NSA'!P227</f>
        <v>4.5092394378284974E-3</v>
      </c>
      <c r="D160" s="31">
        <f>(+'Data NSA'!Q228-'Data NSA'!Q227)/'Data NSA'!Q227</f>
        <v>5.6850068876044988E-3</v>
      </c>
      <c r="E160" s="43">
        <f t="shared" si="20"/>
        <v>3.7956527266899665E-3</v>
      </c>
      <c r="F160" s="43">
        <f t="shared" si="21"/>
        <v>1.1522082041378952E-3</v>
      </c>
      <c r="G160" s="43">
        <f t="shared" si="22"/>
        <v>-1.096274076661623E-3</v>
      </c>
    </row>
    <row r="161" spans="1:7" s="19" customFormat="1" ht="13.5">
      <c r="A161" s="20" t="s">
        <v>201</v>
      </c>
      <c r="B161" s="31">
        <f>(+'Data NSA'!O229-'Data NSA'!O228)/'Data NSA'!O228</f>
        <v>1.5107181773848441E-2</v>
      </c>
      <c r="C161" s="31">
        <f>(+'Data NSA'!P229-'Data NSA'!P228)/'Data NSA'!P228</f>
        <v>1.5375258344636074E-2</v>
      </c>
      <c r="D161" s="31">
        <f>(+'Data NSA'!Q229-'Data NSA'!Q228)/'Data NSA'!Q228</f>
        <v>9.5591485907684272E-3</v>
      </c>
      <c r="E161" s="43">
        <f t="shared" si="20"/>
        <v>3.9320076025451461E-3</v>
      </c>
      <c r="F161" s="43">
        <f t="shared" si="21"/>
        <v>1.7133215919467716E-3</v>
      </c>
      <c r="G161" s="43">
        <f t="shared" si="22"/>
        <v>-7.4842794062022523E-4</v>
      </c>
    </row>
    <row r="162" spans="1:7" s="19" customFormat="1" ht="13.5">
      <c r="A162" s="20" t="s">
        <v>202</v>
      </c>
      <c r="B162" s="31">
        <f>(+'Data NSA'!O230-'Data NSA'!O229)/'Data NSA'!O229</f>
        <v>-4.4707967327555394E-3</v>
      </c>
      <c r="C162" s="31">
        <f>(+'Data NSA'!P230-'Data NSA'!P229)/'Data NSA'!P229</f>
        <v>-2.4795170046183028E-3</v>
      </c>
      <c r="D162" s="31">
        <f>(+'Data NSA'!Q230-'Data NSA'!Q229)/'Data NSA'!Q229</f>
        <v>1.3998363268294784E-3</v>
      </c>
      <c r="E162" s="43">
        <f t="shared" ref="E162:G163" si="23">AVERAGE(B151:B162)</f>
        <v>3.8287272258311967E-3</v>
      </c>
      <c r="F162" s="43">
        <f t="shared" si="23"/>
        <v>1.7843613239353221E-3</v>
      </c>
      <c r="G162" s="43">
        <f t="shared" si="23"/>
        <v>-4.9959010598303458E-4</v>
      </c>
    </row>
    <row r="163" spans="1:7" s="19" customFormat="1" ht="13.5">
      <c r="A163" s="20" t="s">
        <v>203</v>
      </c>
      <c r="B163" s="31">
        <f>(+'Data NSA'!O231-'Data NSA'!O230)/'Data NSA'!O230</f>
        <v>-2.7487846354368097E-3</v>
      </c>
      <c r="C163" s="31">
        <f>(+'Data NSA'!P231-'Data NSA'!P230)/'Data NSA'!P230</f>
        <v>-3.8247028755669494E-3</v>
      </c>
      <c r="D163" s="31">
        <f>(+'Data NSA'!Q231-'Data NSA'!Q230)/'Data NSA'!Q230</f>
        <v>2.7599159838562837E-3</v>
      </c>
      <c r="E163" s="43">
        <f t="shared" si="23"/>
        <v>3.6103352856622192E-3</v>
      </c>
      <c r="F163" s="43">
        <f t="shared" si="23"/>
        <v>1.4704027656606321E-3</v>
      </c>
      <c r="G163" s="43">
        <f t="shared" si="23"/>
        <v>-5.4447961435179985E-4</v>
      </c>
    </row>
    <row r="164" spans="1:7" s="19" customFormat="1" ht="13.5">
      <c r="A164" s="20" t="s">
        <v>204</v>
      </c>
      <c r="B164" s="31">
        <f>(+'Data NSA'!O232-'Data NSA'!O231)/'Data NSA'!O231</f>
        <v>1.3220346831515825E-3</v>
      </c>
      <c r="C164" s="31">
        <f>(+'Data NSA'!P232-'Data NSA'!P231)/'Data NSA'!P231</f>
        <v>2.6833462024487224E-3</v>
      </c>
      <c r="D164" s="31">
        <f>(+'Data NSA'!Q232-'Data NSA'!Q231)/'Data NSA'!Q231</f>
        <v>1.8015184226705366E-3</v>
      </c>
      <c r="E164" s="43">
        <f t="shared" ref="E164:G165" si="24">AVERAGE(B153:B164)</f>
        <v>3.5434640700411761E-3</v>
      </c>
      <c r="F164" s="43">
        <f t="shared" si="24"/>
        <v>1.4774730454847644E-3</v>
      </c>
      <c r="G164" s="43">
        <f t="shared" si="24"/>
        <v>-5.2986309385191538E-4</v>
      </c>
    </row>
    <row r="165" spans="1:7" s="19" customFormat="1" ht="13.5">
      <c r="A165" s="20" t="s">
        <v>205</v>
      </c>
      <c r="B165" s="31">
        <f>(+'Data NSA'!O233-'Data NSA'!O232)/'Data NSA'!O232</f>
        <v>4.4961512760098134E-3</v>
      </c>
      <c r="C165" s="31">
        <f>(+'Data NSA'!P233-'Data NSA'!P232)/'Data NSA'!P232</f>
        <v>1.669054853667401E-3</v>
      </c>
      <c r="D165" s="31">
        <f>(+'Data NSA'!Q233-'Data NSA'!Q232)/'Data NSA'!Q232</f>
        <v>-1.5342457933121155E-3</v>
      </c>
      <c r="E165" s="43">
        <f t="shared" si="24"/>
        <v>4.0121036357237847E-3</v>
      </c>
      <c r="F165" s="43">
        <f t="shared" si="24"/>
        <v>1.8872195179163093E-3</v>
      </c>
      <c r="G165" s="43">
        <f t="shared" si="24"/>
        <v>-7.8155745876327024E-5</v>
      </c>
    </row>
    <row r="166" spans="1:7" s="19" customFormat="1" ht="13.5">
      <c r="A166" s="20" t="s">
        <v>206</v>
      </c>
      <c r="B166" s="31">
        <f>(+'Data NSA'!O234-'Data NSA'!O233)/'Data NSA'!O233</f>
        <v>1.949701387234405E-3</v>
      </c>
      <c r="C166" s="31">
        <f>(+'Data NSA'!P234-'Data NSA'!P233)/'Data NSA'!P233</f>
        <v>2.9858314922993623E-3</v>
      </c>
      <c r="D166" s="31">
        <f>(+'Data NSA'!Q234-'Data NSA'!Q233)/'Data NSA'!Q233</f>
        <v>-1.4579864064208578E-3</v>
      </c>
      <c r="E166" s="43">
        <f t="shared" ref="E166:G168" si="25">AVERAGE(B155:B166)</f>
        <v>4.0008326608652004E-3</v>
      </c>
      <c r="F166" s="43">
        <f t="shared" si="25"/>
        <v>2.2354710744049663E-3</v>
      </c>
      <c r="G166" s="43">
        <f t="shared" si="25"/>
        <v>3.9229440434605849E-4</v>
      </c>
    </row>
    <row r="167" spans="1:7" s="19" customFormat="1" ht="13.5">
      <c r="A167" s="20" t="s">
        <v>207</v>
      </c>
      <c r="B167" s="31">
        <f>(+'Data NSA'!O235-'Data NSA'!O234)/'Data NSA'!O234</f>
        <v>6.1915237006702701E-3</v>
      </c>
      <c r="C167" s="31">
        <f>(+'Data NSA'!P235-'Data NSA'!P234)/'Data NSA'!P234</f>
        <v>4.014877385538689E-4</v>
      </c>
      <c r="D167" s="31">
        <f>(+'Data NSA'!Q235-'Data NSA'!Q234)/'Data NSA'!Q234</f>
        <v>2.4335253909744839E-4</v>
      </c>
      <c r="E167" s="43">
        <f t="shared" si="25"/>
        <v>4.282066173975912E-3</v>
      </c>
      <c r="F167" s="43">
        <f t="shared" si="25"/>
        <v>2.1417351835572663E-3</v>
      </c>
      <c r="G167" s="43">
        <f t="shared" si="25"/>
        <v>4.0718116402049652E-4</v>
      </c>
    </row>
    <row r="168" spans="1:7" s="19" customFormat="1" ht="13.5">
      <c r="A168" s="20" t="s">
        <v>208</v>
      </c>
      <c r="B168" s="31">
        <f>(+'Data NSA'!O236-'Data NSA'!O235)/'Data NSA'!O235</f>
        <v>6.2070815756876934E-3</v>
      </c>
      <c r="C168" s="31">
        <f>(+'Data NSA'!P236-'Data NSA'!P235)/'Data NSA'!P235</f>
        <v>3.245652839330608E-3</v>
      </c>
      <c r="D168" s="31">
        <f>(+'Data NSA'!Q236-'Data NSA'!Q235)/'Data NSA'!Q235</f>
        <v>-2.3899992128745108E-3</v>
      </c>
      <c r="E168" s="43">
        <f t="shared" si="25"/>
        <v>4.150581590298936E-3</v>
      </c>
      <c r="F168" s="43">
        <f t="shared" si="25"/>
        <v>1.866981216700189E-3</v>
      </c>
      <c r="G168" s="43">
        <f t="shared" si="25"/>
        <v>1.8165235580777628E-4</v>
      </c>
    </row>
    <row r="169" spans="1:7" s="19" customFormat="1" ht="13.5">
      <c r="A169" s="20" t="s">
        <v>209</v>
      </c>
      <c r="B169" s="31">
        <f>(+'Data NSA'!O237-'Data NSA'!O236)/'Data NSA'!O236</f>
        <v>-3.3402467970391615E-3</v>
      </c>
      <c r="C169" s="31">
        <f>(+'Data NSA'!P237-'Data NSA'!P236)/'Data NSA'!P236</f>
        <v>5.4554106615140702E-4</v>
      </c>
      <c r="D169" s="31">
        <f>(+'Data NSA'!Q237-'Data NSA'!Q236)/'Data NSA'!Q236</f>
        <v>-1.8362443065667252E-3</v>
      </c>
      <c r="E169" s="43">
        <f t="shared" ref="E169:G170" si="26">AVERAGE(B158:B169)</f>
        <v>4.4752278697569288E-3</v>
      </c>
      <c r="F169" s="43">
        <f t="shared" si="26"/>
        <v>2.3116536540759851E-3</v>
      </c>
      <c r="G169" s="43">
        <f t="shared" si="26"/>
        <v>7.3479592758299566E-4</v>
      </c>
    </row>
    <row r="170" spans="1:7" s="19" customFormat="1" ht="13.5">
      <c r="A170" s="20" t="s">
        <v>210</v>
      </c>
      <c r="B170" s="31">
        <f>(+'Data NSA'!O238-'Data NSA'!O237)/'Data NSA'!O237</f>
        <v>-3.8864881356240923E-3</v>
      </c>
      <c r="C170" s="31">
        <f>(+'Data NSA'!P238-'Data NSA'!P237)/'Data NSA'!P237</f>
        <v>-7.6787816086981526E-3</v>
      </c>
      <c r="D170" s="31">
        <f>(+'Data NSA'!Q238-'Data NSA'!Q237)/'Data NSA'!Q237</f>
        <v>-1.1210198406139739E-2</v>
      </c>
      <c r="E170" s="43">
        <f t="shared" si="26"/>
        <v>2.8277924847128892E-3</v>
      </c>
      <c r="F170" s="43">
        <f t="shared" si="26"/>
        <v>1.9377606870238258E-3</v>
      </c>
      <c r="G170" s="43">
        <f t="shared" si="26"/>
        <v>4.9166934297193582E-4</v>
      </c>
    </row>
    <row r="171" spans="1:7" s="19" customFormat="1" ht="13.5">
      <c r="A171" s="20" t="s">
        <v>211</v>
      </c>
      <c r="B171" s="31">
        <f>(+'Data NSA'!O239-'Data NSA'!O238)/'Data NSA'!O238</f>
        <v>1.0174694347747579E-2</v>
      </c>
      <c r="C171" s="31">
        <f>(+'Data NSA'!P239-'Data NSA'!P238)/'Data NSA'!P238</f>
        <v>6.3402214226169207E-3</v>
      </c>
      <c r="D171" s="31">
        <f>(+'Data NSA'!Q239-'Data NSA'!Q238)/'Data NSA'!Q238</f>
        <v>3.5901423702207136E-3</v>
      </c>
      <c r="E171" s="43">
        <f t="shared" ref="E171:G172" si="27">AVERAGE(B160:B171)</f>
        <v>3.0744356375666817E-3</v>
      </c>
      <c r="F171" s="43">
        <f t="shared" si="27"/>
        <v>1.9810526590541212E-3</v>
      </c>
      <c r="G171" s="43">
        <f t="shared" si="27"/>
        <v>5.508539163111201E-4</v>
      </c>
    </row>
    <row r="172" spans="1:7" s="19" customFormat="1" ht="13.5">
      <c r="A172" s="20" t="s">
        <v>212</v>
      </c>
      <c r="B172" s="31">
        <f>(+'Data NSA'!O240-'Data NSA'!O239)/'Data NSA'!O239</f>
        <v>4.0049009126422504E-3</v>
      </c>
      <c r="C172" s="31">
        <f>(+'Data NSA'!P240-'Data NSA'!P239)/'Data NSA'!P239</f>
        <v>5.1670665479393941E-3</v>
      </c>
      <c r="D172" s="31">
        <f>(+'Data NSA'!Q240-'Data NSA'!Q239)/'Data NSA'!Q239</f>
        <v>6.2928606084305507E-3</v>
      </c>
      <c r="E172" s="43">
        <f t="shared" si="27"/>
        <v>2.917246113011369E-3</v>
      </c>
      <c r="F172" s="43">
        <f t="shared" si="27"/>
        <v>2.035871584896696E-3</v>
      </c>
      <c r="G172" s="43">
        <f t="shared" si="27"/>
        <v>6.0150839304662373E-4</v>
      </c>
    </row>
    <row r="173" spans="1:7" s="19" customFormat="1" ht="13.5">
      <c r="A173" s="20" t="s">
        <v>213</v>
      </c>
      <c r="B173" s="31">
        <f>(+'Data NSA'!O241-'Data NSA'!O240)/'Data NSA'!O240</f>
        <v>9.9993577153597302E-3</v>
      </c>
      <c r="C173" s="31">
        <f>(+'Data NSA'!P241-'Data NSA'!P240)/'Data NSA'!P240</f>
        <v>7.1983541413289855E-3</v>
      </c>
      <c r="D173" s="31">
        <f>(+'Data NSA'!Q241-'Data NSA'!Q240)/'Data NSA'!Q240</f>
        <v>5.0301521279198626E-3</v>
      </c>
      <c r="E173" s="43">
        <f t="shared" ref="E173:G174" si="28">AVERAGE(B162:B173)</f>
        <v>2.4915941081373101E-3</v>
      </c>
      <c r="F173" s="43">
        <f t="shared" si="28"/>
        <v>1.3544629012877719E-3</v>
      </c>
      <c r="G173" s="43">
        <f t="shared" si="28"/>
        <v>2.2409202114257723E-4</v>
      </c>
    </row>
    <row r="174" spans="1:7" s="19" customFormat="1" ht="13.5">
      <c r="A174" s="20" t="s">
        <v>214</v>
      </c>
      <c r="B174" s="31">
        <f>(+'Data NSA'!O242-'Data NSA'!O241)/'Data NSA'!O241</f>
        <v>-3.2532624666557334E-3</v>
      </c>
      <c r="C174" s="31">
        <f>(+'Data NSA'!P242-'Data NSA'!P241)/'Data NSA'!P241</f>
        <v>-1.5280076611724547E-3</v>
      </c>
      <c r="D174" s="31">
        <f>(+'Data NSA'!Q242-'Data NSA'!Q241)/'Data NSA'!Q241</f>
        <v>2.6277915810426675E-3</v>
      </c>
      <c r="E174" s="43">
        <f t="shared" si="28"/>
        <v>2.5930552969789604E-3</v>
      </c>
      <c r="F174" s="43">
        <f t="shared" si="28"/>
        <v>1.4337553465749262E-3</v>
      </c>
      <c r="G174" s="43">
        <f t="shared" si="28"/>
        <v>3.2642162566034273E-4</v>
      </c>
    </row>
    <row r="175" spans="1:7" s="19" customFormat="1" ht="13.5">
      <c r="A175" s="20" t="s">
        <v>215</v>
      </c>
      <c r="B175" s="31">
        <f>(+'Data NSA'!O243-'Data NSA'!O242)/'Data NSA'!O242</f>
        <v>-5.5382996703659555E-3</v>
      </c>
      <c r="C175" s="31">
        <f>(+'Data NSA'!P243-'Data NSA'!P242)/'Data NSA'!P242</f>
        <v>-3.2055475370653137E-3</v>
      </c>
      <c r="D175" s="31">
        <f>(+'Data NSA'!Q243-'Data NSA'!Q242)/'Data NSA'!Q242</f>
        <v>7.2128431456565834E-4</v>
      </c>
      <c r="E175" s="43">
        <f t="shared" ref="E175:G177" si="29">AVERAGE(B164:B175)</f>
        <v>2.3605957107348651E-3</v>
      </c>
      <c r="F175" s="43">
        <f t="shared" si="29"/>
        <v>1.4853516247833956E-3</v>
      </c>
      <c r="G175" s="43">
        <f t="shared" si="29"/>
        <v>1.5653565321945733E-4</v>
      </c>
    </row>
    <row r="176" spans="1:7" s="19" customFormat="1" ht="13.5">
      <c r="A176" s="20" t="s">
        <v>216</v>
      </c>
      <c r="B176" s="31">
        <f>(+'Data NSA'!O244-'Data NSA'!O243)/'Data NSA'!O243</f>
        <v>4.1081998543558739E-4</v>
      </c>
      <c r="C176" s="31">
        <f>(+'Data NSA'!P244-'Data NSA'!P243)/'Data NSA'!P243</f>
        <v>1.9646774020328729E-3</v>
      </c>
      <c r="D176" s="31">
        <f>(+'Data NSA'!Q244-'Data NSA'!Q243)/'Data NSA'!Q243</f>
        <v>1.8197518001270257E-3</v>
      </c>
      <c r="E176" s="43">
        <f t="shared" si="29"/>
        <v>2.2846611525918653E-3</v>
      </c>
      <c r="F176" s="43">
        <f t="shared" si="29"/>
        <v>1.4254625580820749E-3</v>
      </c>
      <c r="G176" s="43">
        <f t="shared" si="29"/>
        <v>1.5805510134083141E-4</v>
      </c>
    </row>
    <row r="177" spans="1:7" s="19" customFormat="1" ht="13.5">
      <c r="A177" s="20" t="s">
        <v>217</v>
      </c>
      <c r="B177" s="31">
        <f>(+'Data NSA'!O245-'Data NSA'!O244)/'Data NSA'!O244</f>
        <v>5.6523617511520735E-3</v>
      </c>
      <c r="C177" s="31">
        <f>(+'Data NSA'!P245-'Data NSA'!P244)/'Data NSA'!P244</f>
        <v>3.3925246718759976E-3</v>
      </c>
      <c r="D177" s="31">
        <f>(+'Data NSA'!Q245-'Data NSA'!Q244)/'Data NSA'!Q244</f>
        <v>-3.4904262594027811E-4</v>
      </c>
      <c r="E177" s="43">
        <f t="shared" si="29"/>
        <v>2.3810120255203875E-3</v>
      </c>
      <c r="F177" s="43">
        <f t="shared" si="29"/>
        <v>1.5690850429327912E-3</v>
      </c>
      <c r="G177" s="43">
        <f t="shared" si="29"/>
        <v>2.5682203195515112E-4</v>
      </c>
    </row>
    <row r="178" spans="1:7" s="19" customFormat="1" ht="13.5">
      <c r="A178" s="20" t="s">
        <v>218</v>
      </c>
      <c r="B178" s="31">
        <f>(+'Data NSA'!O246-'Data NSA'!O245)/'Data NSA'!O245</f>
        <v>5.6642233200873519E-3</v>
      </c>
      <c r="C178" s="31">
        <f>(+'Data NSA'!P246-'Data NSA'!P245)/'Data NSA'!P245</f>
        <v>5.1309036226103956E-3</v>
      </c>
      <c r="D178" s="31">
        <f>(+'Data NSA'!Q246-'Data NSA'!Q245)/'Data NSA'!Q245</f>
        <v>1.1900096198382442E-3</v>
      </c>
      <c r="E178" s="43">
        <f t="shared" ref="E178:G179" si="30">AVERAGE(B167:B178)</f>
        <v>2.6905555199247997E-3</v>
      </c>
      <c r="F178" s="43">
        <f t="shared" si="30"/>
        <v>1.7478410537920439E-3</v>
      </c>
      <c r="G178" s="43">
        <f t="shared" si="30"/>
        <v>4.7748836747674319E-4</v>
      </c>
    </row>
    <row r="179" spans="1:7" s="19" customFormat="1" ht="13.5">
      <c r="A179" s="20" t="s">
        <v>219</v>
      </c>
      <c r="B179" s="31">
        <f>(+'Data NSA'!O247-'Data NSA'!O246)/'Data NSA'!O246</f>
        <v>7.3855375178408737E-3</v>
      </c>
      <c r="C179" s="31">
        <f>(+'Data NSA'!P247-'Data NSA'!P246)/'Data NSA'!P246</f>
        <v>3.5677033475031436E-3</v>
      </c>
      <c r="D179" s="31">
        <f>(+'Data NSA'!Q247-'Data NSA'!Q246)/'Data NSA'!Q246</f>
        <v>3.4519081578909907E-3</v>
      </c>
      <c r="E179" s="43">
        <f t="shared" si="30"/>
        <v>2.7900566713556832E-3</v>
      </c>
      <c r="F179" s="43">
        <f t="shared" si="30"/>
        <v>2.0116923545378169E-3</v>
      </c>
      <c r="G179" s="43">
        <f t="shared" si="30"/>
        <v>7.448680023762049E-4</v>
      </c>
    </row>
    <row r="180" spans="1:7" s="19" customFormat="1" ht="13.5">
      <c r="A180" s="20" t="s">
        <v>220</v>
      </c>
      <c r="B180" s="31">
        <f>(+'Data NSA'!O248-'Data NSA'!O247)/'Data NSA'!O247</f>
        <v>8.4434127907875578E-3</v>
      </c>
      <c r="C180" s="31">
        <f>(+'Data NSA'!P248-'Data NSA'!P247)/'Data NSA'!P247</f>
        <v>6.3974334438663648E-3</v>
      </c>
      <c r="D180" s="31">
        <f>(+'Data NSA'!Q248-'Data NSA'!Q247)/'Data NSA'!Q247</f>
        <v>5.8870676019774876E-4</v>
      </c>
      <c r="E180" s="43">
        <f t="shared" ref="E180:G181" si="31">AVERAGE(B169:B180)</f>
        <v>2.9764176059473382E-3</v>
      </c>
      <c r="F180" s="43">
        <f t="shared" si="31"/>
        <v>2.2743407382491299E-3</v>
      </c>
      <c r="G180" s="43">
        <f t="shared" si="31"/>
        <v>9.9309350013222645E-4</v>
      </c>
    </row>
    <row r="181" spans="1:7" s="19" customFormat="1" ht="13.5">
      <c r="A181" s="20" t="s">
        <v>221</v>
      </c>
      <c r="B181" s="31">
        <f>(+'Data NSA'!O249-'Data NSA'!O248)/'Data NSA'!O248</f>
        <v>-2.2963105724460252E-3</v>
      </c>
      <c r="C181" s="31">
        <f>(+'Data NSA'!P249-'Data NSA'!P248)/'Data NSA'!P248</f>
        <v>5.5661519738434519E-4</v>
      </c>
      <c r="D181" s="31">
        <f>(+'Data NSA'!Q249-'Data NSA'!Q248)/'Data NSA'!Q248</f>
        <v>-2.757496278443326E-3</v>
      </c>
      <c r="E181" s="43">
        <f t="shared" si="31"/>
        <v>3.0634122913301E-3</v>
      </c>
      <c r="F181" s="43">
        <f t="shared" si="31"/>
        <v>2.2752635825185412E-3</v>
      </c>
      <c r="G181" s="43">
        <f t="shared" si="31"/>
        <v>9.1632250247584317E-4</v>
      </c>
    </row>
    <row r="182" spans="1:7" s="19" customFormat="1" ht="13.5">
      <c r="A182" s="20" t="s">
        <v>222</v>
      </c>
      <c r="B182" s="31">
        <f>(+'Data NSA'!O250-'Data NSA'!O249)/'Data NSA'!O249</f>
        <v>-1.0701267798403481E-3</v>
      </c>
      <c r="C182" s="31">
        <f>(+'Data NSA'!P250-'Data NSA'!P249)/'Data NSA'!P249</f>
        <v>-8.5613378853235285E-3</v>
      </c>
      <c r="D182" s="31">
        <f>(+'Data NSA'!Q250-'Data NSA'!Q249)/'Data NSA'!Q249</f>
        <v>-5.2388026812433802E-3</v>
      </c>
      <c r="E182" s="43">
        <f t="shared" ref="E182:G183" si="32">AVERAGE(B171:B182)</f>
        <v>3.2981090709787455E-3</v>
      </c>
      <c r="F182" s="43">
        <f t="shared" si="32"/>
        <v>2.2017172261330942E-3</v>
      </c>
      <c r="G182" s="43">
        <f t="shared" si="32"/>
        <v>1.4139388128838731E-3</v>
      </c>
    </row>
    <row r="183" spans="1:7" s="19" customFormat="1" ht="13.5">
      <c r="A183" s="20" t="s">
        <v>223</v>
      </c>
      <c r="B183" s="31">
        <f>(+'Data NSA'!O251-'Data NSA'!O250)/'Data NSA'!O250</f>
        <v>6.8836168819467946E-3</v>
      </c>
      <c r="C183" s="31">
        <f>(+'Data NSA'!P251-'Data NSA'!P250)/'Data NSA'!P250</f>
        <v>7.304779502391512E-3</v>
      </c>
      <c r="D183" s="31">
        <f>(+'Data NSA'!Q251-'Data NSA'!Q250)/'Data NSA'!Q250</f>
        <v>5.2878294174812778E-3</v>
      </c>
      <c r="E183" s="43">
        <f t="shared" si="32"/>
        <v>3.0238526154953466E-3</v>
      </c>
      <c r="F183" s="43">
        <f t="shared" si="32"/>
        <v>2.2820970661143092E-3</v>
      </c>
      <c r="G183" s="43">
        <f t="shared" si="32"/>
        <v>1.5554127334889206E-3</v>
      </c>
    </row>
    <row r="184" spans="1:7" s="19" customFormat="1" ht="13.5">
      <c r="A184" s="20" t="s">
        <v>224</v>
      </c>
      <c r="B184" s="31">
        <f>(+'Data NSA'!O252-'Data NSA'!O251)/'Data NSA'!O251</f>
        <v>4.3834713557552021E-3</v>
      </c>
      <c r="C184" s="31">
        <f>(+'Data NSA'!P252-'Data NSA'!P251)/'Data NSA'!P251</f>
        <v>4.5093619364679257E-3</v>
      </c>
      <c r="D184" s="31">
        <f>(+'Data NSA'!Q252-'Data NSA'!Q251)/'Data NSA'!Q251</f>
        <v>5.1747178072844109E-3</v>
      </c>
      <c r="E184" s="43">
        <f t="shared" ref="E184:G185" si="33">AVERAGE(B173:B184)</f>
        <v>3.055400152421426E-3</v>
      </c>
      <c r="F184" s="43">
        <f t="shared" si="33"/>
        <v>2.2272883484916873E-3</v>
      </c>
      <c r="G184" s="43">
        <f t="shared" si="33"/>
        <v>1.4622341667267418E-3</v>
      </c>
    </row>
    <row r="185" spans="1:7" s="19" customFormat="1" ht="13.5">
      <c r="A185" s="20" t="s">
        <v>225</v>
      </c>
      <c r="B185" s="31">
        <f>(+'Data NSA'!O253-'Data NSA'!O252)/'Data NSA'!O252</f>
        <v>5.7702294836888615E-3</v>
      </c>
      <c r="C185" s="31">
        <f>(+'Data NSA'!P253-'Data NSA'!P252)/'Data NSA'!P252</f>
        <v>5.3770136504971838E-3</v>
      </c>
      <c r="D185" s="31">
        <f>(+'Data NSA'!Q253-'Data NSA'!Q252)/'Data NSA'!Q252</f>
        <v>4.1227052866800555E-3</v>
      </c>
      <c r="E185" s="43">
        <f t="shared" si="33"/>
        <v>2.7029727997821868E-3</v>
      </c>
      <c r="F185" s="43">
        <f t="shared" si="33"/>
        <v>2.0755099742557036E-3</v>
      </c>
      <c r="G185" s="43">
        <f t="shared" si="33"/>
        <v>1.3866135966234246E-3</v>
      </c>
    </row>
    <row r="186" spans="1:7" s="19" customFormat="1" ht="13.5">
      <c r="A186" s="20" t="s">
        <v>226</v>
      </c>
      <c r="B186" s="31">
        <f>(+'Data NSA'!O254-'Data NSA'!O253)/'Data NSA'!O253</f>
        <v>-3.0138540063193712E-4</v>
      </c>
      <c r="C186" s="31">
        <f>(+'Data NSA'!P254-'Data NSA'!P253)/'Data NSA'!P253</f>
        <v>7.3085026376448802E-4</v>
      </c>
      <c r="D186" s="31">
        <f>(+'Data NSA'!Q254-'Data NSA'!Q253)/'Data NSA'!Q253</f>
        <v>5.1551110954611082E-3</v>
      </c>
      <c r="E186" s="43">
        <f t="shared" ref="E186:G187" si="34">AVERAGE(B175:B186)</f>
        <v>2.9489625552841692E-3</v>
      </c>
      <c r="F186" s="43">
        <f t="shared" si="34"/>
        <v>2.2637481346671155E-3</v>
      </c>
      <c r="G186" s="43">
        <f t="shared" si="34"/>
        <v>1.5972235561582946E-3</v>
      </c>
    </row>
    <row r="187" spans="1:7" s="19" customFormat="1" ht="13.5">
      <c r="A187" s="20" t="s">
        <v>227</v>
      </c>
      <c r="B187" s="31">
        <f>(+'Data NSA'!O255-'Data NSA'!O254)/'Data NSA'!O254</f>
        <v>-3.4902090451522836E-4</v>
      </c>
      <c r="C187" s="31">
        <f>(+'Data NSA'!P255-'Data NSA'!P254)/'Data NSA'!P254</f>
        <v>-1.2305333006185902E-3</v>
      </c>
      <c r="D187" s="31">
        <f>(+'Data NSA'!Q255-'Data NSA'!Q254)/'Data NSA'!Q254</f>
        <v>3.3280318370035103E-3</v>
      </c>
      <c r="E187" s="43">
        <f t="shared" si="34"/>
        <v>3.3814024524383974E-3</v>
      </c>
      <c r="F187" s="43">
        <f t="shared" si="34"/>
        <v>2.4283326543710088E-3</v>
      </c>
      <c r="G187" s="43">
        <f t="shared" si="34"/>
        <v>1.8144525163614489E-3</v>
      </c>
    </row>
    <row r="188" spans="1:7" s="19" customFormat="1" ht="13.5">
      <c r="A188" s="20" t="s">
        <v>228</v>
      </c>
      <c r="B188" s="31">
        <f>(+'Data NSA'!O256-'Data NSA'!O255)/'Data NSA'!O255</f>
        <v>1.2928010653718478E-3</v>
      </c>
      <c r="C188" s="31">
        <f>(+'Data NSA'!P256-'Data NSA'!P255)/'Data NSA'!P255</f>
        <v>5.6263078958796885E-4</v>
      </c>
      <c r="D188" s="31">
        <f>(+'Data NSA'!Q256-'Data NSA'!Q255)/'Data NSA'!Q255</f>
        <v>-5.3071884470887274E-4</v>
      </c>
      <c r="E188" s="43">
        <f t="shared" ref="E188:G189" si="35">AVERAGE(B177:B188)</f>
        <v>3.4549008757664194E-3</v>
      </c>
      <c r="F188" s="43">
        <f t="shared" si="35"/>
        <v>2.3114954366672672E-3</v>
      </c>
      <c r="G188" s="43">
        <f t="shared" si="35"/>
        <v>1.6185799626251241E-3</v>
      </c>
    </row>
    <row r="189" spans="1:7" s="19" customFormat="1" ht="13.5">
      <c r="A189" s="20" t="s">
        <v>229</v>
      </c>
      <c r="B189" s="31">
        <f>(+'Data NSA'!O257-'Data NSA'!O256)/'Data NSA'!O256</f>
        <v>1.2954500555424211E-5</v>
      </c>
      <c r="C189" s="31">
        <f>(+'Data NSA'!P257-'Data NSA'!P256)/'Data NSA'!P256</f>
        <v>-1.7063714261474506E-3</v>
      </c>
      <c r="D189" s="31">
        <f>(+'Data NSA'!Q257-'Data NSA'!Q256)/'Data NSA'!Q256</f>
        <v>-3.9685312242359883E-3</v>
      </c>
      <c r="E189" s="43">
        <f t="shared" si="35"/>
        <v>2.9849502715500321E-3</v>
      </c>
      <c r="F189" s="43">
        <f t="shared" si="35"/>
        <v>1.886587428498646E-3</v>
      </c>
      <c r="G189" s="43">
        <f t="shared" si="35"/>
        <v>1.3169559127671482E-3</v>
      </c>
    </row>
    <row r="190" spans="1:7" s="19" customFormat="1" ht="13.5">
      <c r="A190" s="20" t="s">
        <v>230</v>
      </c>
      <c r="B190" s="31">
        <f>(+'Data NSA'!O258-'Data NSA'!O257)/'Data NSA'!O257</f>
        <v>1.135663170076355E-2</v>
      </c>
      <c r="C190" s="31">
        <f>(+'Data NSA'!P258-'Data NSA'!P257)/'Data NSA'!P257</f>
        <v>8.6827552605884626E-3</v>
      </c>
      <c r="D190" s="31">
        <f>(+'Data NSA'!Q258-'Data NSA'!Q257)/'Data NSA'!Q257</f>
        <v>5.4363837876513421E-3</v>
      </c>
      <c r="E190" s="43">
        <f t="shared" ref="E190:G191" si="36">AVERAGE(B179:B190)</f>
        <v>3.4593176366063808E-3</v>
      </c>
      <c r="F190" s="43">
        <f t="shared" si="36"/>
        <v>2.1825750649968182E-3</v>
      </c>
      <c r="G190" s="43">
        <f t="shared" si="36"/>
        <v>1.6708204267515733E-3</v>
      </c>
    </row>
    <row r="191" spans="1:7" s="19" customFormat="1" ht="13.5">
      <c r="A191" s="20" t="s">
        <v>231</v>
      </c>
      <c r="B191" s="31">
        <f>(+'Data NSA'!O259-'Data NSA'!O258)/'Data NSA'!O258</f>
        <v>9.1839577478168895E-3</v>
      </c>
      <c r="C191" s="31">
        <f>(+'Data NSA'!P259-'Data NSA'!P258)/'Data NSA'!P258</f>
        <v>4.1780070799227837E-3</v>
      </c>
      <c r="D191" s="31">
        <f>(+'Data NSA'!Q259-'Data NSA'!Q258)/'Data NSA'!Q258</f>
        <v>4.925592850215931E-3</v>
      </c>
      <c r="E191" s="43">
        <f t="shared" si="36"/>
        <v>3.6091859891043822E-3</v>
      </c>
      <c r="F191" s="43">
        <f t="shared" si="36"/>
        <v>2.2334337093651221E-3</v>
      </c>
      <c r="G191" s="43">
        <f t="shared" si="36"/>
        <v>1.793627484445318E-3</v>
      </c>
    </row>
    <row r="192" spans="1:7" s="19" customFormat="1" ht="13.5">
      <c r="A192" s="20" t="s">
        <v>232</v>
      </c>
      <c r="B192" s="31">
        <f>(+'Data NSA'!O260-'Data NSA'!O259)/'Data NSA'!O259</f>
        <v>6.7449006034131717E-3</v>
      </c>
      <c r="C192" s="31">
        <f>(+'Data NSA'!P260-'Data NSA'!P259)/'Data NSA'!P259</f>
        <v>1.8398064545088809E-3</v>
      </c>
      <c r="D192" s="31">
        <f>(+'Data NSA'!Q260-'Data NSA'!Q259)/'Data NSA'!Q259</f>
        <v>-3.4018564416581618E-3</v>
      </c>
      <c r="E192" s="43">
        <f t="shared" ref="E192:G193" si="37">AVERAGE(B181:B192)</f>
        <v>3.4676433068231839E-3</v>
      </c>
      <c r="F192" s="43">
        <f t="shared" si="37"/>
        <v>1.8536314602519985E-3</v>
      </c>
      <c r="G192" s="43">
        <f t="shared" si="37"/>
        <v>1.4610805509573256E-3</v>
      </c>
    </row>
    <row r="193" spans="1:7" s="19" customFormat="1" ht="13.5">
      <c r="A193" s="20" t="s">
        <v>233</v>
      </c>
      <c r="B193" s="31">
        <f>(+'Data NSA'!O261-'Data NSA'!O260)/'Data NSA'!O260</f>
        <v>-5.5955252607603019E-3</v>
      </c>
      <c r="C193" s="31">
        <f>(+'Data NSA'!P261-'Data NSA'!P260)/'Data NSA'!P260</f>
        <v>-2.0423642985977308E-3</v>
      </c>
      <c r="D193" s="31">
        <f>(+'Data NSA'!Q261-'Data NSA'!Q260)/'Data NSA'!Q260</f>
        <v>-3.4065023093159826E-3</v>
      </c>
      <c r="E193" s="43">
        <f t="shared" si="37"/>
        <v>3.1927087494636602E-3</v>
      </c>
      <c r="F193" s="43">
        <f t="shared" si="37"/>
        <v>1.6370498355868259E-3</v>
      </c>
      <c r="G193" s="43">
        <f t="shared" si="37"/>
        <v>1.4069967150512712E-3</v>
      </c>
    </row>
    <row r="194" spans="1:7" s="19" customFormat="1" ht="13.5">
      <c r="A194" s="20" t="s">
        <v>234</v>
      </c>
      <c r="B194" s="31">
        <f>(+'Data NSA'!O262-'Data NSA'!O261)/'Data NSA'!O261</f>
        <v>-3.8626273895780903E-3</v>
      </c>
      <c r="C194" s="31">
        <f>(+'Data NSA'!P262-'Data NSA'!P261)/'Data NSA'!P261</f>
        <v>-8.3076078201531935E-3</v>
      </c>
      <c r="D194" s="31">
        <f>(+'Data NSA'!Q262-'Data NSA'!Q261)/'Data NSA'!Q261</f>
        <v>-1.0107647141059696E-2</v>
      </c>
      <c r="E194" s="43">
        <f t="shared" ref="E194:G196" si="38">AVERAGE(B183:B194)</f>
        <v>2.9600003653188485E-3</v>
      </c>
      <c r="F194" s="43">
        <f t="shared" si="38"/>
        <v>1.6581940076843534E-3</v>
      </c>
      <c r="G194" s="43">
        <f t="shared" si="38"/>
        <v>1.0012596767332447E-3</v>
      </c>
    </row>
    <row r="195" spans="1:7" s="19" customFormat="1" ht="13.5">
      <c r="A195" s="20" t="s">
        <v>235</v>
      </c>
      <c r="B195" s="31">
        <f>(+'Data NSA'!O263-'Data NSA'!O262)/'Data NSA'!O262</f>
        <v>6.6256562549716286E-3</v>
      </c>
      <c r="C195" s="31">
        <f>(+'Data NSA'!P263-'Data NSA'!P262)/'Data NSA'!P262</f>
        <v>6.9559677930228934E-3</v>
      </c>
      <c r="D195" s="31">
        <f>(+'Data NSA'!Q263-'Data NSA'!Q262)/'Data NSA'!Q262</f>
        <v>4.3357295182679676E-3</v>
      </c>
      <c r="E195" s="43">
        <f t="shared" si="38"/>
        <v>2.938503646404252E-3</v>
      </c>
      <c r="F195" s="43">
        <f t="shared" si="38"/>
        <v>1.6291263652369688E-3</v>
      </c>
      <c r="G195" s="43">
        <f t="shared" si="38"/>
        <v>9.2191801846546893E-4</v>
      </c>
    </row>
    <row r="196" spans="1:7" s="19" customFormat="1" ht="13.5">
      <c r="A196" s="20" t="s">
        <v>236</v>
      </c>
      <c r="B196" s="31">
        <f>(+'Data NSA'!O264-'Data NSA'!O263)/'Data NSA'!O263</f>
        <v>3.2009373119923465E-3</v>
      </c>
      <c r="C196" s="31">
        <f>(+'Data NSA'!P264-'Data NSA'!P263)/'Data NSA'!P263</f>
        <v>1.8732891456377894E-3</v>
      </c>
      <c r="D196" s="31">
        <f>(+'Data NSA'!Q264-'Data NSA'!Q263)/'Data NSA'!Q263</f>
        <v>3.3045532525241162E-3</v>
      </c>
      <c r="E196" s="43">
        <f t="shared" si="38"/>
        <v>2.8399591427573471E-3</v>
      </c>
      <c r="F196" s="43">
        <f t="shared" si="38"/>
        <v>1.4094536326677905E-3</v>
      </c>
      <c r="G196" s="43">
        <f t="shared" si="38"/>
        <v>7.6607097223544416E-4</v>
      </c>
    </row>
    <row r="197" spans="1:7" s="19" customFormat="1" ht="13.5">
      <c r="A197" s="20" t="s">
        <v>237</v>
      </c>
      <c r="B197" s="31">
        <f>(+'Data NSA'!O265-'Data NSA'!O264)/'Data NSA'!O264</f>
        <v>1.1363934736145609E-2</v>
      </c>
      <c r="C197" s="31">
        <f>(+'Data NSA'!P265-'Data NSA'!P264)/'Data NSA'!P264</f>
        <v>8.2762650438084149E-3</v>
      </c>
      <c r="D197" s="31">
        <f>(+'Data NSA'!Q265-'Data NSA'!Q264)/'Data NSA'!Q264</f>
        <v>7.1900096707732414E-3</v>
      </c>
      <c r="E197" s="43">
        <f t="shared" ref="E197:G198" si="39">AVERAGE(B186:B197)</f>
        <v>3.306101247128742E-3</v>
      </c>
      <c r="F197" s="43">
        <f t="shared" si="39"/>
        <v>1.6510579154437263E-3</v>
      </c>
      <c r="G197" s="43">
        <f t="shared" si="39"/>
        <v>1.0216796709098762E-3</v>
      </c>
    </row>
    <row r="198" spans="1:7" s="19" customFormat="1" ht="13.5">
      <c r="A198" s="20" t="s">
        <v>238</v>
      </c>
      <c r="B198" s="31">
        <f>(+'Data NSA'!O266-'Data NSA'!O265)/'Data NSA'!O265</f>
        <v>2.8246387422049834E-4</v>
      </c>
      <c r="C198" s="31">
        <f>(+'Data NSA'!P266-'Data NSA'!P265)/'Data NSA'!P265</f>
        <v>9.7318305816245431E-4</v>
      </c>
      <c r="D198" s="31">
        <f>(+'Data NSA'!Q266-'Data NSA'!Q265)/'Data NSA'!Q265</f>
        <v>4.9261083743842365E-3</v>
      </c>
      <c r="E198" s="43">
        <f t="shared" si="39"/>
        <v>3.354755353366446E-3</v>
      </c>
      <c r="F198" s="43">
        <f t="shared" si="39"/>
        <v>1.6712523149768901E-3</v>
      </c>
      <c r="G198" s="43">
        <f t="shared" si="39"/>
        <v>1.0025961108201368E-3</v>
      </c>
    </row>
    <row r="199" spans="1:7" s="19" customFormat="1" ht="13.5">
      <c r="A199" s="20" t="s">
        <v>239</v>
      </c>
      <c r="B199" s="31">
        <f>(+'Data NSA'!O267-'Data NSA'!O266)/'Data NSA'!O266</f>
        <v>-4.9832490160678638E-4</v>
      </c>
      <c r="C199" s="31">
        <f>(+'Data NSA'!P267-'Data NSA'!P266)/'Data NSA'!P266</f>
        <v>-1.5439600593315501E-3</v>
      </c>
      <c r="D199" s="31">
        <f>(+'Data NSA'!Q267-'Data NSA'!Q266)/'Data NSA'!Q266</f>
        <v>2.831782430486319E-3</v>
      </c>
      <c r="E199" s="43">
        <f t="shared" ref="E199:G200" si="40">AVERAGE(B188:B199)</f>
        <v>3.3423133536088154E-3</v>
      </c>
      <c r="F199" s="43">
        <f t="shared" si="40"/>
        <v>1.6451334184174769E-3</v>
      </c>
      <c r="G199" s="43">
        <f t="shared" si="40"/>
        <v>9.612419936103709E-4</v>
      </c>
    </row>
    <row r="200" spans="1:7" s="19" customFormat="1" ht="13.5">
      <c r="A200" s="20" t="s">
        <v>240</v>
      </c>
      <c r="B200" s="31">
        <f>(+'Data NSA'!O268-'Data NSA'!O267)/'Data NSA'!O267</f>
        <v>2.3453721486537999E-3</v>
      </c>
      <c r="C200" s="31">
        <f>(+'Data NSA'!P268-'Data NSA'!P267)/'Data NSA'!P267</f>
        <v>2.7735533530278927E-3</v>
      </c>
      <c r="D200" s="31">
        <f>(+'Data NSA'!Q268-'Data NSA'!Q267)/'Data NSA'!Q267</f>
        <v>1.8779213068122976E-3</v>
      </c>
      <c r="E200" s="43">
        <f t="shared" si="40"/>
        <v>3.4300276105489786E-3</v>
      </c>
      <c r="F200" s="43">
        <f t="shared" si="40"/>
        <v>1.8293769653708041E-3</v>
      </c>
      <c r="G200" s="43">
        <f t="shared" si="40"/>
        <v>1.1619620062371353E-3</v>
      </c>
    </row>
    <row r="201" spans="1:7" s="19" customFormat="1" ht="13.5">
      <c r="A201" s="20" t="s">
        <v>241</v>
      </c>
      <c r="B201" s="31">
        <f>(+'Data NSA'!O269-'Data NSA'!O268)/'Data NSA'!O268</f>
        <v>-3.8756275874218268E-4</v>
      </c>
      <c r="C201" s="31">
        <f>(+'Data NSA'!P269-'Data NSA'!P268)/'Data NSA'!P268</f>
        <v>-1.033221297955721E-3</v>
      </c>
      <c r="D201" s="31">
        <f>(+'Data NSA'!Q269-'Data NSA'!Q268)/'Data NSA'!Q268</f>
        <v>-4.1622735385527139E-3</v>
      </c>
      <c r="E201" s="43">
        <f t="shared" ref="E201:G203" si="41">AVERAGE(B190:B201)</f>
        <v>3.3966511722741781E-3</v>
      </c>
      <c r="F201" s="43">
        <f t="shared" si="41"/>
        <v>1.8854728093867816E-3</v>
      </c>
      <c r="G201" s="43">
        <f t="shared" si="41"/>
        <v>1.1458168133774082E-3</v>
      </c>
    </row>
    <row r="202" spans="1:7" s="19" customFormat="1" ht="13.5">
      <c r="A202" s="20" t="s">
        <v>242</v>
      </c>
      <c r="B202" s="31">
        <f>(+'Data NSA'!O270-'Data NSA'!O269)/'Data NSA'!O269</f>
        <v>5.9535718839639198E-3</v>
      </c>
      <c r="C202" s="31">
        <f>(+'Data NSA'!P270-'Data NSA'!P269)/'Data NSA'!P269</f>
        <v>4.4714530739235203E-3</v>
      </c>
      <c r="D202" s="31">
        <f>(+'Data NSA'!Q270-'Data NSA'!Q269)/'Data NSA'!Q269</f>
        <v>9.8263775958590824E-4</v>
      </c>
      <c r="E202" s="43">
        <f t="shared" si="41"/>
        <v>2.9463961875408752E-3</v>
      </c>
      <c r="F202" s="43">
        <f t="shared" si="41"/>
        <v>1.5345309604980362E-3</v>
      </c>
      <c r="G202" s="43">
        <f t="shared" si="41"/>
        <v>7.7467131103862183E-4</v>
      </c>
    </row>
    <row r="203" spans="1:7" s="19" customFormat="1" ht="13.5">
      <c r="A203" s="20" t="s">
        <v>243</v>
      </c>
      <c r="B203" s="31">
        <f>(+'Data NSA'!O271-'Data NSA'!O270)/'Data NSA'!O270</f>
        <v>1.5457957447334738E-4</v>
      </c>
      <c r="C203" s="31">
        <f>(+'Data NSA'!P271-'Data NSA'!P270)/'Data NSA'!P270</f>
        <v>-3.0832664772470634E-3</v>
      </c>
      <c r="D203" s="31">
        <f>(+'Data NSA'!Q271-'Data NSA'!Q270)/'Data NSA'!Q270</f>
        <v>-3.5049878673496901E-3</v>
      </c>
      <c r="E203" s="43">
        <f t="shared" si="41"/>
        <v>2.1939480064289132E-3</v>
      </c>
      <c r="F203" s="43">
        <f t="shared" si="41"/>
        <v>9.2942483073388228E-4</v>
      </c>
      <c r="G203" s="43">
        <f t="shared" si="41"/>
        <v>7.2122917908153374E-5</v>
      </c>
    </row>
    <row r="204" spans="1:7" s="19" customFormat="1" ht="13.5">
      <c r="A204" s="20" t="s">
        <v>244</v>
      </c>
      <c r="B204" s="31">
        <f>(+'Data NSA'!O272-'Data NSA'!O271)/'Data NSA'!O271</f>
        <v>1.4351010382020433E-2</v>
      </c>
      <c r="C204" s="31">
        <f>(+'Data NSA'!P272-'Data NSA'!P271)/'Data NSA'!P271</f>
        <v>9.5757298448586707E-3</v>
      </c>
      <c r="D204" s="31">
        <f>(+'Data NSA'!Q272-'Data NSA'!Q271)/'Data NSA'!Q271</f>
        <v>4.3775668775668779E-3</v>
      </c>
      <c r="E204" s="43">
        <f t="shared" ref="E204:G205" si="42">AVERAGE(B193:B204)</f>
        <v>2.8277904879795181E-3</v>
      </c>
      <c r="F204" s="43">
        <f t="shared" si="42"/>
        <v>1.5740851132630314E-3</v>
      </c>
      <c r="G204" s="43">
        <f t="shared" si="42"/>
        <v>7.2040819451024013E-4</v>
      </c>
    </row>
    <row r="205" spans="1:7" s="19" customFormat="1" ht="13.5">
      <c r="A205" s="20" t="s">
        <v>245</v>
      </c>
      <c r="B205" s="31">
        <f>(+'Data NSA'!O273-'Data NSA'!O272)/'Data NSA'!O272</f>
        <v>-2.4978363597209412E-3</v>
      </c>
      <c r="C205" s="31">
        <f>(+'Data NSA'!P273-'Data NSA'!P272)/'Data NSA'!P272</f>
        <v>8.5490395214510534E-4</v>
      </c>
      <c r="D205" s="31">
        <f>(+'Data NSA'!Q273-'Data NSA'!Q272)/'Data NSA'!Q272</f>
        <v>-2.4313590053531343E-3</v>
      </c>
      <c r="E205" s="43">
        <f t="shared" si="42"/>
        <v>3.0859312297327984E-3</v>
      </c>
      <c r="F205" s="43">
        <f t="shared" si="42"/>
        <v>1.8155241341582678E-3</v>
      </c>
      <c r="G205" s="43">
        <f t="shared" si="42"/>
        <v>8.0167013650714412E-4</v>
      </c>
    </row>
    <row r="206" spans="1:7" s="19" customFormat="1" ht="13.5">
      <c r="A206" s="20" t="s">
        <v>246</v>
      </c>
      <c r="B206" s="31">
        <f>(+'Data NSA'!O274-'Data NSA'!O273)/'Data NSA'!O273</f>
        <v>-1.5173224249052692E-4</v>
      </c>
      <c r="C206" s="31">
        <f>(+'Data NSA'!P274-'Data NSA'!P273)/'Data NSA'!P273</f>
        <v>-4.8206079161150659E-3</v>
      </c>
      <c r="D206" s="31">
        <f>(+'Data NSA'!Q274-'Data NSA'!Q273)/'Data NSA'!Q273</f>
        <v>-6.2109220830477143E-3</v>
      </c>
      <c r="E206" s="43">
        <f t="shared" ref="E206:G208" si="43">AVERAGE(B195:B206)</f>
        <v>3.3951724919900951E-3</v>
      </c>
      <c r="F206" s="43">
        <f t="shared" si="43"/>
        <v>2.1061074594947785E-3</v>
      </c>
      <c r="G206" s="43">
        <f t="shared" si="43"/>
        <v>1.1263972246748095E-3</v>
      </c>
    </row>
    <row r="207" spans="1:7" s="19" customFormat="1" ht="13.5">
      <c r="A207" s="20" t="s">
        <v>247</v>
      </c>
      <c r="B207" s="31">
        <f>(+'Data NSA'!O275-'Data NSA'!O274)/'Data NSA'!O274</f>
        <v>8.6643091977951694E-3</v>
      </c>
      <c r="C207" s="31">
        <f>(+'Data NSA'!P275-'Data NSA'!P274)/'Data NSA'!P274</f>
        <v>6.9773174260629725E-3</v>
      </c>
      <c r="D207" s="31">
        <f>(+'Data NSA'!Q275-'Data NSA'!Q274)/'Data NSA'!Q274</f>
        <v>4.2361662695260789E-3</v>
      </c>
      <c r="E207" s="43">
        <f t="shared" si="43"/>
        <v>3.5650602372253905E-3</v>
      </c>
      <c r="F207" s="43">
        <f t="shared" si="43"/>
        <v>2.1078865955814516E-3</v>
      </c>
      <c r="G207" s="43">
        <f t="shared" si="43"/>
        <v>1.1181002872796525E-3</v>
      </c>
    </row>
    <row r="208" spans="1:7" s="19" customFormat="1" ht="13.5">
      <c r="A208" s="20" t="s">
        <v>248</v>
      </c>
      <c r="B208" s="31">
        <f>(+'Data NSA'!O276-'Data NSA'!O275)/'Data NSA'!O275</f>
        <v>6.9339052517743711E-3</v>
      </c>
      <c r="C208" s="31">
        <f>(+'Data NSA'!P276-'Data NSA'!P275)/'Data NSA'!P275</f>
        <v>5.4390351117292709E-3</v>
      </c>
      <c r="D208" s="31">
        <f>(+'Data NSA'!Q276-'Data NSA'!Q275)/'Data NSA'!Q275</f>
        <v>6.6327167774432125E-3</v>
      </c>
      <c r="E208" s="43">
        <f t="shared" si="43"/>
        <v>3.8761408988738926E-3</v>
      </c>
      <c r="F208" s="43">
        <f t="shared" si="43"/>
        <v>2.4050320927557415E-3</v>
      </c>
      <c r="G208" s="43">
        <f t="shared" si="43"/>
        <v>1.3954472476895765E-3</v>
      </c>
    </row>
    <row r="209" spans="1:7" s="19" customFormat="1" ht="13.5">
      <c r="A209" s="20" t="s">
        <v>249</v>
      </c>
      <c r="B209" s="31">
        <f>(+'Data NSA'!O277-'Data NSA'!O276)/'Data NSA'!O276</f>
        <v>4.654950071097794E-3</v>
      </c>
      <c r="C209" s="31">
        <f>(+'Data NSA'!P277-'Data NSA'!P276)/'Data NSA'!P276</f>
        <v>5.7785937160472877E-3</v>
      </c>
      <c r="D209" s="31">
        <f>(+'Data NSA'!Q277-'Data NSA'!Q276)/'Data NSA'!Q276</f>
        <v>4.6660693362740365E-3</v>
      </c>
      <c r="E209" s="43">
        <f t="shared" ref="E209:G210" si="44">AVERAGE(B198:B209)</f>
        <v>3.3170588434532412E-3</v>
      </c>
      <c r="F209" s="43">
        <f t="shared" si="44"/>
        <v>2.1968928154423146E-3</v>
      </c>
      <c r="G209" s="43">
        <f t="shared" si="44"/>
        <v>1.1851188864813096E-3</v>
      </c>
    </row>
    <row r="210" spans="1:7" s="19" customFormat="1" ht="13.5">
      <c r="A210" s="20" t="s">
        <v>250</v>
      </c>
      <c r="B210" s="31">
        <f>(+'Data NSA'!O278-'Data NSA'!O277)/'Data NSA'!O277</f>
        <v>-2.2578004910865789E-3</v>
      </c>
      <c r="C210" s="31">
        <f>(+'Data NSA'!P278-'Data NSA'!P277)/'Data NSA'!P277</f>
        <v>-2.1086242976891276E-4</v>
      </c>
      <c r="D210" s="31">
        <f>(+'Data NSA'!Q278-'Data NSA'!Q277)/'Data NSA'!Q277</f>
        <v>4.3288261403472668E-3</v>
      </c>
      <c r="E210" s="43">
        <f t="shared" si="44"/>
        <v>3.1053701463443183E-3</v>
      </c>
      <c r="F210" s="43">
        <f t="shared" si="44"/>
        <v>2.0982223581147001E-3</v>
      </c>
      <c r="G210" s="43">
        <f t="shared" si="44"/>
        <v>1.1353453669782287E-3</v>
      </c>
    </row>
    <row r="211" spans="1:7" s="19" customFormat="1" ht="13.5">
      <c r="A211" s="20" t="s">
        <v>251</v>
      </c>
      <c r="B211" s="31">
        <f>(+'Data NSA'!O279-'Data NSA'!O278)/'Data NSA'!O278</f>
        <v>1.3625477441931656E-3</v>
      </c>
      <c r="C211" s="31">
        <f>(+'Data NSA'!P279-'Data NSA'!P278)/'Data NSA'!P278</f>
        <v>-7.0923727650616262E-4</v>
      </c>
      <c r="D211" s="31">
        <f>(+'Data NSA'!Q279-'Data NSA'!Q278)/'Data NSA'!Q278</f>
        <v>4.8224702523258518E-3</v>
      </c>
      <c r="E211" s="43">
        <f t="shared" ref="E211:G212" si="45">AVERAGE(B200:B211)</f>
        <v>3.2604428668276471E-3</v>
      </c>
      <c r="F211" s="43">
        <f t="shared" si="45"/>
        <v>2.1677825900168158E-3</v>
      </c>
      <c r="G211" s="43">
        <f t="shared" si="45"/>
        <v>1.3012360187981897E-3</v>
      </c>
    </row>
    <row r="212" spans="1:7" s="19" customFormat="1" ht="13.5">
      <c r="A212" s="20" t="s">
        <v>252</v>
      </c>
      <c r="B212" s="31">
        <f>(+'Data NSA'!O280-'Data NSA'!O279)/'Data NSA'!O279</f>
        <v>4.1160485933503839E-4</v>
      </c>
      <c r="C212" s="31">
        <f>(+'Data NSA'!P280-'Data NSA'!P279)/'Data NSA'!P279</f>
        <v>8.042375491414288E-4</v>
      </c>
      <c r="D212" s="31">
        <f>(+'Data NSA'!Q280-'Data NSA'!Q279)/'Data NSA'!Q279</f>
        <v>1.0944637807265608E-3</v>
      </c>
      <c r="E212" s="43">
        <f t="shared" si="45"/>
        <v>3.0992955927177505E-3</v>
      </c>
      <c r="F212" s="43">
        <f t="shared" si="45"/>
        <v>2.0036729396929443E-3</v>
      </c>
      <c r="G212" s="43">
        <f t="shared" si="45"/>
        <v>1.2359478916243785E-3</v>
      </c>
    </row>
    <row r="213" spans="1:7" s="19" customFormat="1" ht="13.5">
      <c r="A213" s="20" t="s">
        <v>253</v>
      </c>
      <c r="B213" s="31">
        <f>(+'Data NSA'!O281-'Data NSA'!O280)/'Data NSA'!O280</f>
        <v>-2.627395213766712E-3</v>
      </c>
      <c r="C213" s="31">
        <f>(+'Data NSA'!P281-'Data NSA'!P280)/'Data NSA'!P280</f>
        <v>-2.1660897937667901E-3</v>
      </c>
      <c r="D213" s="31">
        <f>(+'Data NSA'!Q281-'Data NSA'!Q280)/'Data NSA'!Q280</f>
        <v>-4.1965164838895872E-3</v>
      </c>
      <c r="E213" s="43">
        <f t="shared" ref="E213:G214" si="46">AVERAGE(B202:B213)</f>
        <v>2.9126428881323732E-3</v>
      </c>
      <c r="F213" s="43">
        <f t="shared" si="46"/>
        <v>1.9092672317086886E-3</v>
      </c>
      <c r="G213" s="43">
        <f t="shared" si="46"/>
        <v>1.2330943128463056E-3</v>
      </c>
    </row>
    <row r="214" spans="1:7" s="19" customFormat="1" ht="13.5">
      <c r="A214" s="20" t="s">
        <v>254</v>
      </c>
      <c r="B214" s="31">
        <f>(+'Data NSA'!O282-'Data NSA'!O281)/'Data NSA'!O281</f>
        <v>5.21756891926936E-3</v>
      </c>
      <c r="C214" s="31">
        <f>(+'Data NSA'!P282-'Data NSA'!P281)/'Data NSA'!P281</f>
        <v>5.2038575539432776E-3</v>
      </c>
      <c r="D214" s="31">
        <f>(+'Data NSA'!Q282-'Data NSA'!Q281)/'Data NSA'!Q281</f>
        <v>2.0048142819150748E-3</v>
      </c>
      <c r="E214" s="43">
        <f t="shared" si="46"/>
        <v>2.85130930774116E-3</v>
      </c>
      <c r="F214" s="43">
        <f t="shared" si="46"/>
        <v>1.9703009383770019E-3</v>
      </c>
      <c r="G214" s="43">
        <f t="shared" si="46"/>
        <v>1.3182756897070693E-3</v>
      </c>
    </row>
    <row r="215" spans="1:7" s="19" customFormat="1" ht="13.5">
      <c r="A215" s="20" t="s">
        <v>255</v>
      </c>
      <c r="B215" s="31">
        <f>(+'Data NSA'!O283-'Data NSA'!O282)/'Data NSA'!O282</f>
        <v>8.3450204790667289E-3</v>
      </c>
      <c r="C215" s="31">
        <f>(+'Data NSA'!P283-'Data NSA'!P282)/'Data NSA'!P282</f>
        <v>5.7389866467394499E-3</v>
      </c>
      <c r="D215" s="31">
        <f>(+'Data NSA'!Q283-'Data NSA'!Q282)/'Data NSA'!Q282</f>
        <v>6.7714252659230572E-3</v>
      </c>
      <c r="E215" s="43">
        <f t="shared" ref="E215:G216" si="47">AVERAGE(B204:B215)</f>
        <v>3.533846049790608E-3</v>
      </c>
      <c r="F215" s="43">
        <f t="shared" si="47"/>
        <v>2.705488698709211E-3</v>
      </c>
      <c r="G215" s="43">
        <f t="shared" si="47"/>
        <v>2.1746434508131316E-3</v>
      </c>
    </row>
    <row r="216" spans="1:7" s="19" customFormat="1" ht="13.5">
      <c r="A216" s="20" t="s">
        <v>256</v>
      </c>
      <c r="B216" s="31">
        <f>(+'Data NSA'!O284-'Data NSA'!O283)/'Data NSA'!O283</f>
        <v>4.5992907451127595E-3</v>
      </c>
      <c r="C216" s="31">
        <f>(+'Data NSA'!P284-'Data NSA'!P283)/'Data NSA'!P283</f>
        <v>2.279876285558743E-3</v>
      </c>
      <c r="D216" s="31">
        <f>(+'Data NSA'!Q284-'Data NSA'!Q283)/'Data NSA'!Q283</f>
        <v>-1.8251135626216742E-3</v>
      </c>
      <c r="E216" s="43">
        <f t="shared" si="47"/>
        <v>2.7212027467149688E-3</v>
      </c>
      <c r="F216" s="43">
        <f t="shared" si="47"/>
        <v>2.097500902100884E-3</v>
      </c>
      <c r="G216" s="43">
        <f t="shared" si="47"/>
        <v>1.6577534141307526E-3</v>
      </c>
    </row>
    <row r="217" spans="1:7" s="19" customFormat="1" ht="13.5">
      <c r="A217" s="20" t="s">
        <v>257</v>
      </c>
      <c r="B217" s="31">
        <f>(+'Data NSA'!O285-'Data NSA'!O284)/'Data NSA'!O284</f>
        <v>-4.4769544516837009E-3</v>
      </c>
      <c r="C217" s="31">
        <f>(+'Data NSA'!P285-'Data NSA'!P284)/'Data NSA'!P284</f>
        <v>-1.6500863118987777E-3</v>
      </c>
      <c r="D217" s="31">
        <f>(+'Data NSA'!Q285-'Data NSA'!Q284)/'Data NSA'!Q284</f>
        <v>-3.2234908509744965E-3</v>
      </c>
      <c r="E217" s="43">
        <f t="shared" ref="E217:G218" si="48">AVERAGE(B206:B217)</f>
        <v>2.5562762390514055E-3</v>
      </c>
      <c r="F217" s="43">
        <f t="shared" si="48"/>
        <v>1.8887517134305602E-3</v>
      </c>
      <c r="G217" s="43">
        <f t="shared" si="48"/>
        <v>1.5917424269956393E-3</v>
      </c>
    </row>
    <row r="218" spans="1:7" s="19" customFormat="1" ht="13.5">
      <c r="A218" s="20" t="s">
        <v>258</v>
      </c>
      <c r="B218" s="31">
        <f>(+'Data NSA'!O286-'Data NSA'!O285)/'Data NSA'!O285</f>
        <v>3.1409485862274344E-4</v>
      </c>
      <c r="C218" s="31">
        <f>(+'Data NSA'!P286-'Data NSA'!P285)/'Data NSA'!P285</f>
        <v>-5.0991126113250447E-3</v>
      </c>
      <c r="D218" s="31">
        <f>(+'Data NSA'!Q286-'Data NSA'!Q285)/'Data NSA'!Q285</f>
        <v>-4.3345335960323387E-3</v>
      </c>
      <c r="E218" s="43">
        <f t="shared" si="48"/>
        <v>2.5950951641441778E-3</v>
      </c>
      <c r="F218" s="43">
        <f t="shared" si="48"/>
        <v>1.8655429888297284E-3</v>
      </c>
      <c r="G218" s="43">
        <f t="shared" si="48"/>
        <v>1.7481081342469206E-3</v>
      </c>
    </row>
    <row r="219" spans="1:7" s="19" customFormat="1" ht="13.5">
      <c r="A219" s="20" t="s">
        <v>259</v>
      </c>
      <c r="B219" s="31">
        <f>(+'Data NSA'!O287-'Data NSA'!O286)/'Data NSA'!O286</f>
        <v>6.9612372636511837E-3</v>
      </c>
      <c r="C219" s="31">
        <f>(+'Data NSA'!P287-'Data NSA'!P286)/'Data NSA'!P286</f>
        <v>4.2756794783445065E-3</v>
      </c>
      <c r="D219" s="31">
        <f>(+'Data NSA'!Q287-'Data NSA'!Q286)/'Data NSA'!Q286</f>
        <v>3.8621103772039957E-3</v>
      </c>
      <c r="E219" s="43">
        <f t="shared" ref="E219:G220" si="49">AVERAGE(B208:B219)</f>
        <v>2.4531725029655125E-3</v>
      </c>
      <c r="F219" s="43">
        <f t="shared" si="49"/>
        <v>1.6404064931865234E-3</v>
      </c>
      <c r="G219" s="43">
        <f t="shared" si="49"/>
        <v>1.7169368098867467E-3</v>
      </c>
    </row>
    <row r="220" spans="1:7" s="19" customFormat="1" ht="13.5">
      <c r="A220" s="20" t="s">
        <v>260</v>
      </c>
      <c r="B220" s="31">
        <f>(+'Data NSA'!O288-'Data NSA'!O287)/'Data NSA'!O287</f>
        <v>4.4871499439596545E-3</v>
      </c>
      <c r="C220" s="31">
        <f>(+'Data NSA'!P288-'Data NSA'!P287)/'Data NSA'!P287</f>
        <v>2.2010619903113093E-4</v>
      </c>
      <c r="D220" s="31">
        <f>(+'Data NSA'!Q288-'Data NSA'!Q287)/'Data NSA'!Q287</f>
        <v>3.5141858915972214E-3</v>
      </c>
      <c r="E220" s="43">
        <f t="shared" si="49"/>
        <v>2.2492762273142865E-3</v>
      </c>
      <c r="F220" s="43">
        <f t="shared" si="49"/>
        <v>1.2054957504616783E-3</v>
      </c>
      <c r="G220" s="43">
        <f t="shared" si="49"/>
        <v>1.4570592360662476E-3</v>
      </c>
    </row>
    <row r="221" spans="1:7" s="19" customFormat="1" ht="13.5">
      <c r="A221" s="20" t="s">
        <v>261</v>
      </c>
      <c r="B221" s="31">
        <f>(+'Data NSA'!O289-'Data NSA'!O288)/'Data NSA'!O288</f>
        <v>1.027941861248349E-2</v>
      </c>
      <c r="C221" s="31">
        <f>(+'Data NSA'!P289-'Data NSA'!P288)/'Data NSA'!P288</f>
        <v>6.7807356983343101E-3</v>
      </c>
      <c r="D221" s="31">
        <f>(+'Data NSA'!Q289-'Data NSA'!Q288)/'Data NSA'!Q288</f>
        <v>6.4483354218173201E-3</v>
      </c>
      <c r="E221" s="43">
        <f t="shared" ref="E221:G222" si="50">AVERAGE(B210:B221)</f>
        <v>2.7179819390964282E-3</v>
      </c>
      <c r="F221" s="43">
        <f t="shared" si="50"/>
        <v>1.2890075823189301E-3</v>
      </c>
      <c r="G221" s="43">
        <f t="shared" si="50"/>
        <v>1.6055814098615208E-3</v>
      </c>
    </row>
    <row r="222" spans="1:7" s="19" customFormat="1" ht="13.5">
      <c r="A222" s="20" t="s">
        <v>262</v>
      </c>
      <c r="B222" s="31">
        <f>(+'Data NSA'!O290-'Data NSA'!O289)/'Data NSA'!O289</f>
        <v>2.2997235500387958E-3</v>
      </c>
      <c r="C222" s="31">
        <f>(+'Data NSA'!P290-'Data NSA'!P289)/'Data NSA'!P289</f>
        <v>4.1815861777828498E-4</v>
      </c>
      <c r="D222" s="31">
        <f>(+'Data NSA'!Q290-'Data NSA'!Q289)/'Data NSA'!Q289</f>
        <v>5.128308667649256E-3</v>
      </c>
      <c r="E222" s="43">
        <f t="shared" si="50"/>
        <v>3.0977756091902092E-3</v>
      </c>
      <c r="F222" s="43">
        <f t="shared" si="50"/>
        <v>1.341426002947863E-3</v>
      </c>
      <c r="G222" s="43">
        <f t="shared" si="50"/>
        <v>1.6722049538033534E-3</v>
      </c>
    </row>
    <row r="223" spans="1:7" s="19" customFormat="1" ht="13.5">
      <c r="A223" s="20" t="s">
        <v>263</v>
      </c>
      <c r="B223" s="31">
        <f>(+'Data NSA'!O291-'Data NSA'!O290)/'Data NSA'!O290</f>
        <v>5.2733717862076749E-4</v>
      </c>
      <c r="C223" s="31">
        <f>(+'Data NSA'!P291-'Data NSA'!P290)/'Data NSA'!P290</f>
        <v>-3.3118039751538924E-3</v>
      </c>
      <c r="D223" s="31">
        <f>(+'Data NSA'!Q291-'Data NSA'!Q290)/'Data NSA'!Q290</f>
        <v>1.9819349309335853E-3</v>
      </c>
      <c r="E223" s="43">
        <f t="shared" ref="E223:G224" si="51">AVERAGE(B212:B223)</f>
        <v>3.0281747287258421E-3</v>
      </c>
      <c r="F223" s="43">
        <f t="shared" si="51"/>
        <v>1.124545444727219E-3</v>
      </c>
      <c r="G223" s="43">
        <f t="shared" si="51"/>
        <v>1.4354936770206645E-3</v>
      </c>
    </row>
    <row r="224" spans="1:7" s="19" customFormat="1" ht="13.5">
      <c r="A224" s="20" t="s">
        <v>264</v>
      </c>
      <c r="B224" s="31">
        <f>(+'Data NSA'!O292-'Data NSA'!O291)/'Data NSA'!O291</f>
        <v>-2.0918566938450656E-3</v>
      </c>
      <c r="C224" s="31">
        <f>(+'Data NSA'!P292-'Data NSA'!P291)/'Data NSA'!P291</f>
        <v>-6.3378101637378333E-4</v>
      </c>
      <c r="D224" s="31">
        <f>(+'Data NSA'!Q292-'Data NSA'!Q291)/'Data NSA'!Q291</f>
        <v>5.1455110428012959E-4</v>
      </c>
      <c r="E224" s="43">
        <f t="shared" si="51"/>
        <v>2.8195529326274994E-3</v>
      </c>
      <c r="F224" s="43">
        <f t="shared" si="51"/>
        <v>1.0047105642676179E-3</v>
      </c>
      <c r="G224" s="43">
        <f t="shared" si="51"/>
        <v>1.3871676206501284E-3</v>
      </c>
    </row>
    <row r="225" spans="1:7" s="19" customFormat="1" ht="13.5">
      <c r="A225" s="20" t="s">
        <v>265</v>
      </c>
      <c r="B225" s="31">
        <f>(+'Data NSA'!O293-'Data NSA'!O292)/'Data NSA'!O292</f>
        <v>4.3933209934119495E-4</v>
      </c>
      <c r="C225" s="31">
        <f>(+'Data NSA'!P293-'Data NSA'!P292)/'Data NSA'!P292</f>
        <v>-5.3503930869173402E-4</v>
      </c>
      <c r="D225" s="31">
        <f>(+'Data NSA'!Q293-'Data NSA'!Q292)/'Data NSA'!Q292</f>
        <v>-3.2994483108694781E-3</v>
      </c>
      <c r="E225" s="43">
        <f t="shared" ref="E225:G226" si="52">AVERAGE(B214:B225)</f>
        <v>3.0751135420531588E-3</v>
      </c>
      <c r="F225" s="43">
        <f t="shared" si="52"/>
        <v>1.1406314380238726E-3</v>
      </c>
      <c r="G225" s="43">
        <f t="shared" si="52"/>
        <v>1.4619233017351375E-3</v>
      </c>
    </row>
    <row r="226" spans="1:7" s="19" customFormat="1" ht="13.5">
      <c r="A226" s="20" t="s">
        <v>266</v>
      </c>
      <c r="B226" s="31">
        <f>(+'Data NSA'!O294-'Data NSA'!O293)/'Data NSA'!O293</f>
        <v>5.0669904393128972E-3</v>
      </c>
      <c r="C226" s="31">
        <f>(+'Data NSA'!P294-'Data NSA'!P293)/'Data NSA'!P293</f>
        <v>3.6826179471376061E-4</v>
      </c>
      <c r="D226" s="31">
        <f>(+'Data NSA'!Q294-'Data NSA'!Q293)/'Data NSA'!Q293</f>
        <v>-1.6618865092341919E-3</v>
      </c>
      <c r="E226" s="43">
        <f t="shared" si="52"/>
        <v>3.0625653353901204E-3</v>
      </c>
      <c r="F226" s="43">
        <f t="shared" si="52"/>
        <v>7.3766512475474612E-4</v>
      </c>
      <c r="G226" s="43">
        <f t="shared" si="52"/>
        <v>1.1563649024726988E-3</v>
      </c>
    </row>
    <row r="227" spans="1:7" s="19" customFormat="1" ht="13.5">
      <c r="A227" s="20" t="s">
        <v>267</v>
      </c>
      <c r="B227" s="31">
        <f>(+'Data NSA'!O295-'Data NSA'!O294)/'Data NSA'!O294</f>
        <v>7.017692112682548E-3</v>
      </c>
      <c r="C227" s="31">
        <f>(+'Data NSA'!P295-'Data NSA'!P294)/'Data NSA'!P294</f>
        <v>4.3113860897625667E-3</v>
      </c>
      <c r="D227" s="31">
        <f>(+'Data NSA'!Q295-'Data NSA'!Q294)/'Data NSA'!Q294</f>
        <v>4.9402604376426367E-3</v>
      </c>
      <c r="E227" s="43">
        <f t="shared" ref="E227:G229" si="53">AVERAGE(B216:B227)</f>
        <v>2.9519546381914391E-3</v>
      </c>
      <c r="F227" s="43">
        <f t="shared" si="53"/>
        <v>6.186984116733394E-4</v>
      </c>
      <c r="G227" s="43">
        <f t="shared" si="53"/>
        <v>1.0037678334493304E-3</v>
      </c>
    </row>
    <row r="228" spans="1:7" s="19" customFormat="1" ht="13.5">
      <c r="A228" s="20" t="s">
        <v>268</v>
      </c>
      <c r="B228" s="31">
        <f>(+'Data NSA'!O296-'Data NSA'!O295)/'Data NSA'!O295</f>
        <v>8.0224969389973647E-3</v>
      </c>
      <c r="C228" s="31">
        <f>(+'Data NSA'!P296-'Data NSA'!P295)/'Data NSA'!P295</f>
        <v>4.4444089985584603E-3</v>
      </c>
      <c r="D228" s="31">
        <f>(+'Data NSA'!Q296-'Data NSA'!Q295)/'Data NSA'!Q295</f>
        <v>3.3396564161479068E-4</v>
      </c>
      <c r="E228" s="43">
        <f t="shared" si="53"/>
        <v>3.2372218210151558E-3</v>
      </c>
      <c r="F228" s="43">
        <f t="shared" si="53"/>
        <v>7.990761377566491E-4</v>
      </c>
      <c r="G228" s="43">
        <f t="shared" si="53"/>
        <v>1.1836911004690358E-3</v>
      </c>
    </row>
    <row r="229" spans="1:7" s="19" customFormat="1" ht="13.5">
      <c r="A229" s="20" t="s">
        <v>269</v>
      </c>
      <c r="B229" s="31">
        <f>(+'Data NSA'!O297-'Data NSA'!O296)/'Data NSA'!O296</f>
        <v>7.5301133584778572E-4</v>
      </c>
      <c r="C229" s="31">
        <f>(+'Data NSA'!P297-'Data NSA'!P296)/'Data NSA'!P296</f>
        <v>1.4260303903273852E-3</v>
      </c>
      <c r="D229" s="31">
        <f>(+'Data NSA'!Q297-'Data NSA'!Q296)/'Data NSA'!Q296</f>
        <v>-4.2065622370898601E-4</v>
      </c>
      <c r="E229" s="43">
        <f t="shared" si="53"/>
        <v>3.6730523033094466E-3</v>
      </c>
      <c r="F229" s="43">
        <f t="shared" si="53"/>
        <v>1.0554191962754958E-3</v>
      </c>
      <c r="G229" s="43">
        <f t="shared" si="53"/>
        <v>1.4172606527411615E-3</v>
      </c>
    </row>
    <row r="230" spans="1:7" s="19" customFormat="1" ht="13.5">
      <c r="A230" s="20" t="s">
        <v>270</v>
      </c>
      <c r="B230" s="31">
        <f>(+'Data NSA'!O298-'Data NSA'!O297)/'Data NSA'!O297</f>
        <v>1.1201595636576754E-3</v>
      </c>
      <c r="C230" s="31">
        <f>(+'Data NSA'!P298-'Data NSA'!P297)/'Data NSA'!P297</f>
        <v>-3.4344082416917624E-3</v>
      </c>
      <c r="D230" s="31">
        <f>(+'Data NSA'!Q298-'Data NSA'!Q297)/'Data NSA'!Q297</f>
        <v>-4.4488086411093967E-3</v>
      </c>
      <c r="E230" s="43">
        <f t="shared" ref="E230:G231" si="54">AVERAGE(B219:B230)</f>
        <v>3.7402243620623579E-3</v>
      </c>
      <c r="F230" s="43">
        <f t="shared" si="54"/>
        <v>1.194144560411603E-3</v>
      </c>
      <c r="G230" s="43">
        <f t="shared" si="54"/>
        <v>1.4077377323180732E-3</v>
      </c>
    </row>
    <row r="231" spans="1:7" s="19" customFormat="1" ht="13.5">
      <c r="A231" s="20" t="s">
        <v>271</v>
      </c>
      <c r="B231" s="31">
        <f>(+'Data NSA'!O299-'Data NSA'!O298)/'Data NSA'!O298</f>
        <v>1.162529388992229E-2</v>
      </c>
      <c r="C231" s="31">
        <f>(+'Data NSA'!P299-'Data NSA'!P298)/'Data NSA'!P298</f>
        <v>1.0019614853824228E-2</v>
      </c>
      <c r="D231" s="31">
        <f>(+'Data NSA'!Q299-'Data NSA'!Q298)/'Data NSA'!Q298</f>
        <v>6.8640673121439641E-3</v>
      </c>
      <c r="E231" s="43">
        <f t="shared" si="54"/>
        <v>4.1288957475849502E-3</v>
      </c>
      <c r="F231" s="43">
        <f t="shared" si="54"/>
        <v>1.6728058417015796E-3</v>
      </c>
      <c r="G231" s="43">
        <f t="shared" si="54"/>
        <v>1.6579008102297372E-3</v>
      </c>
    </row>
    <row r="232" spans="1:7" s="19" customFormat="1" ht="13.5">
      <c r="A232" s="20" t="s">
        <v>272</v>
      </c>
      <c r="B232" s="31">
        <f>(+'Data NSA'!O300-'Data NSA'!O299)/'Data NSA'!O299</f>
        <v>3.320010976477111E-3</v>
      </c>
      <c r="C232" s="31">
        <f>(+'Data NSA'!P300-'Data NSA'!P299)/'Data NSA'!P299</f>
        <v>1.0633334444008313E-3</v>
      </c>
      <c r="D232" s="31">
        <f>(+'Data NSA'!Q300-'Data NSA'!Q299)/'Data NSA'!Q299</f>
        <v>4.5181927229108361E-3</v>
      </c>
      <c r="E232" s="43">
        <f t="shared" ref="E232:G234" si="55">AVERAGE(B221:B232)</f>
        <v>4.0316341669614049E-3</v>
      </c>
      <c r="F232" s="43">
        <f t="shared" si="55"/>
        <v>1.7430747788157212E-3</v>
      </c>
      <c r="G232" s="43">
        <f t="shared" si="55"/>
        <v>1.7415680461725389E-3</v>
      </c>
    </row>
    <row r="233" spans="1:7" s="19" customFormat="1" ht="13.5">
      <c r="A233" s="20" t="s">
        <v>273</v>
      </c>
      <c r="B233" s="31">
        <f>(+'Data NSA'!O301-'Data NSA'!O300)/'Data NSA'!O300</f>
        <v>4.5128142155043214E-3</v>
      </c>
      <c r="C233" s="31">
        <f>(+'Data NSA'!P301-'Data NSA'!P300)/'Data NSA'!P300</f>
        <v>2.7650037195630444E-3</v>
      </c>
      <c r="D233" s="31">
        <f>(+'Data NSA'!Q301-'Data NSA'!Q300)/'Data NSA'!Q300</f>
        <v>2.2356671841207922E-3</v>
      </c>
      <c r="E233" s="43">
        <f t="shared" si="55"/>
        <v>3.5510838005464742E-3</v>
      </c>
      <c r="F233" s="43">
        <f t="shared" si="55"/>
        <v>1.408430447251449E-3</v>
      </c>
      <c r="G233" s="43">
        <f t="shared" si="55"/>
        <v>1.3905123596978282E-3</v>
      </c>
    </row>
    <row r="234" spans="1:7" s="19" customFormat="1" ht="13.5">
      <c r="A234" s="20" t="s">
        <v>274</v>
      </c>
      <c r="B234" s="31">
        <f>(+'Data NSA'!O302-'Data NSA'!O301)/'Data NSA'!O301</f>
        <v>-8.0756443382509562E-4</v>
      </c>
      <c r="C234" s="31">
        <f>(+'Data NSA'!P302-'Data NSA'!P301)/'Data NSA'!P301</f>
        <v>-6.4463624585194424E-4</v>
      </c>
      <c r="D234" s="31">
        <f>(+'Data NSA'!Q302-'Data NSA'!Q301)/'Data NSA'!Q301</f>
        <v>3.4353797782558332E-3</v>
      </c>
      <c r="E234" s="43">
        <f t="shared" si="55"/>
        <v>3.2921431352244831E-3</v>
      </c>
      <c r="F234" s="43">
        <f t="shared" si="55"/>
        <v>1.3198642086155966E-3</v>
      </c>
      <c r="G234" s="43">
        <f t="shared" si="55"/>
        <v>1.2494349522483763E-3</v>
      </c>
    </row>
    <row r="235" spans="1:7" s="19" customFormat="1" ht="13.5">
      <c r="A235" s="20" t="s">
        <v>275</v>
      </c>
      <c r="B235" s="31">
        <f>(+'Data NSA'!O303-'Data NSA'!O302)/'Data NSA'!O302</f>
        <v>2.1243505067113535E-3</v>
      </c>
      <c r="C235" s="31">
        <f>(+'Data NSA'!P303-'Data NSA'!P302)/'Data NSA'!P302</f>
        <v>-2.7054496731395922E-3</v>
      </c>
      <c r="D235" s="31">
        <f>(+'Data NSA'!Q303-'Data NSA'!Q302)/'Data NSA'!Q302</f>
        <v>2.6122405899969654E-3</v>
      </c>
      <c r="E235" s="43">
        <f t="shared" ref="E235:G236" si="56">AVERAGE(B224:B235)</f>
        <v>3.4252275792320311E-3</v>
      </c>
      <c r="F235" s="43">
        <f t="shared" si="56"/>
        <v>1.3703937337834551E-3</v>
      </c>
      <c r="G235" s="43">
        <f t="shared" si="56"/>
        <v>1.3019604238369913E-3</v>
      </c>
    </row>
    <row r="236" spans="1:7" s="19" customFormat="1" ht="13.5">
      <c r="A236" s="20" t="s">
        <v>276</v>
      </c>
      <c r="B236" s="31">
        <f>(+'Data NSA'!O304-'Data NSA'!O303)/'Data NSA'!O303</f>
        <v>3.6098445260402696E-3</v>
      </c>
      <c r="C236" s="31">
        <f>(+'Data NSA'!P304-'Data NSA'!P303)/'Data NSA'!P303</f>
        <v>1.8491528705212705E-3</v>
      </c>
      <c r="D236" s="31">
        <f>(+'Data NSA'!Q304-'Data NSA'!Q303)/'Data NSA'!Q303</f>
        <v>2.9409829594052241E-3</v>
      </c>
      <c r="E236" s="43">
        <f t="shared" si="56"/>
        <v>3.9003693475558091E-3</v>
      </c>
      <c r="F236" s="43">
        <f t="shared" si="56"/>
        <v>1.5773048910247096E-3</v>
      </c>
      <c r="G236" s="43">
        <f t="shared" si="56"/>
        <v>1.5041630784307491E-3</v>
      </c>
    </row>
    <row r="237" spans="1:7" s="19" customFormat="1" ht="13.5">
      <c r="A237" s="20" t="s">
        <v>277</v>
      </c>
      <c r="B237" s="31">
        <f>(+'Data NSA'!O305-'Data NSA'!O304)/'Data NSA'!O304</f>
        <v>-2.7158461837615069E-3</v>
      </c>
      <c r="C237" s="31">
        <f>(+'Data NSA'!P305-'Data NSA'!P304)/'Data NSA'!P304</f>
        <v>-7.9233368046067575E-4</v>
      </c>
      <c r="D237" s="31">
        <f>(+'Data NSA'!Q305-'Data NSA'!Q304)/'Data NSA'!Q304</f>
        <v>-4.1525351456667345E-3</v>
      </c>
      <c r="E237" s="43">
        <f t="shared" ref="E237:G238" si="57">AVERAGE(B226:B237)</f>
        <v>3.6374378239639178E-3</v>
      </c>
      <c r="F237" s="43">
        <f t="shared" si="57"/>
        <v>1.5558636933772976E-3</v>
      </c>
      <c r="G237" s="43">
        <f t="shared" si="57"/>
        <v>1.4330725088643112E-3</v>
      </c>
    </row>
    <row r="238" spans="1:7" s="19" customFormat="1" ht="13.5">
      <c r="A238" s="20" t="s">
        <v>278</v>
      </c>
      <c r="B238" s="31">
        <f>(+'Data NSA'!O306-'Data NSA'!O305)/'Data NSA'!O305</f>
        <v>5.1988327114324421E-3</v>
      </c>
      <c r="C238" s="31">
        <f>(+'Data NSA'!P306-'Data NSA'!P305)/'Data NSA'!P305</f>
        <v>2.38517801335577E-3</v>
      </c>
      <c r="D238" s="31">
        <f>(+'Data NSA'!Q306-'Data NSA'!Q305)/'Data NSA'!Q305</f>
        <v>1.1396274142973836E-3</v>
      </c>
      <c r="E238" s="43">
        <f t="shared" si="57"/>
        <v>3.6484246799738788E-3</v>
      </c>
      <c r="F238" s="43">
        <f t="shared" si="57"/>
        <v>1.7239400449307982E-3</v>
      </c>
      <c r="G238" s="43">
        <f t="shared" si="57"/>
        <v>1.6665320024919425E-3</v>
      </c>
    </row>
    <row r="239" spans="1:7" s="19" customFormat="1" ht="13.5">
      <c r="A239" s="20" t="s">
        <v>279</v>
      </c>
      <c r="B239" s="31">
        <f>(+'Data NSA'!O307-'Data NSA'!O306)/'Data NSA'!O306</f>
        <v>5.459683468898466E-3</v>
      </c>
      <c r="C239" s="31">
        <f>(+'Data NSA'!P307-'Data NSA'!P306)/'Data NSA'!P306</f>
        <v>2.272477435880898E-3</v>
      </c>
      <c r="D239" s="31">
        <f>(+'Data NSA'!Q307-'Data NSA'!Q306)/'Data NSA'!Q306</f>
        <v>2.3556196003342612E-3</v>
      </c>
      <c r="E239" s="43">
        <f t="shared" ref="E239:G241" si="58">AVERAGE(B228:B239)</f>
        <v>3.5185906263252068E-3</v>
      </c>
      <c r="F239" s="43">
        <f t="shared" si="58"/>
        <v>1.5540309904406597E-3</v>
      </c>
      <c r="G239" s="43">
        <f t="shared" si="58"/>
        <v>1.451145266049578E-3</v>
      </c>
    </row>
    <row r="240" spans="1:7" s="19" customFormat="1" ht="13.5">
      <c r="A240" s="20" t="s">
        <v>280</v>
      </c>
      <c r="B240" s="31">
        <f>(+'Data NSA'!O308-'Data NSA'!O307)/'Data NSA'!O307</f>
        <v>4.8028262890966794E-3</v>
      </c>
      <c r="C240" s="31">
        <f>(+'Data NSA'!P308-'Data NSA'!P307)/'Data NSA'!P307</f>
        <v>4.5761416692168396E-3</v>
      </c>
      <c r="D240" s="31">
        <f>(+'Data NSA'!Q308-'Data NSA'!Q307)/'Data NSA'!Q307</f>
        <v>3.2822398004398199E-4</v>
      </c>
      <c r="E240" s="43">
        <f t="shared" si="58"/>
        <v>3.2502847388334827E-3</v>
      </c>
      <c r="F240" s="43">
        <f t="shared" si="58"/>
        <v>1.5650087129955245E-3</v>
      </c>
      <c r="G240" s="43">
        <f t="shared" si="58"/>
        <v>1.4506667942520103E-3</v>
      </c>
    </row>
    <row r="241" spans="1:7" s="19" customFormat="1" ht="13.5">
      <c r="A241" s="20" t="s">
        <v>281</v>
      </c>
      <c r="B241" s="31">
        <f>(+'Data NSA'!O309-'Data NSA'!O308)/'Data NSA'!O308</f>
        <v>-3.068288528313424E-3</v>
      </c>
      <c r="C241" s="31">
        <f>(+'Data NSA'!P309-'Data NSA'!P308)/'Data NSA'!P308</f>
        <v>-2.1062808362499129E-3</v>
      </c>
      <c r="D241" s="31">
        <f>(+'Data NSA'!Q309-'Data NSA'!Q308)/'Data NSA'!Q308</f>
        <v>-3.8520851789874333E-3</v>
      </c>
      <c r="E241" s="43">
        <f t="shared" si="58"/>
        <v>2.9318430834867153E-3</v>
      </c>
      <c r="F241" s="43">
        <f t="shared" si="58"/>
        <v>1.270649444114083E-3</v>
      </c>
      <c r="G241" s="43">
        <f t="shared" si="58"/>
        <v>1.1647143813121397E-3</v>
      </c>
    </row>
    <row r="242" spans="1:7" s="19" customFormat="1" ht="13.5">
      <c r="A242" s="20" t="s">
        <v>282</v>
      </c>
      <c r="B242" s="31">
        <f>(+'Data NSA'!O310-'Data NSA'!O309)/'Data NSA'!O309</f>
        <v>-6.1855839476018882E-3</v>
      </c>
      <c r="C242" s="31">
        <f>(+'Data NSA'!P310-'Data NSA'!P309)/'Data NSA'!P309</f>
        <v>-1.0935200739644589E-2</v>
      </c>
      <c r="D242" s="31">
        <f>(+'Data NSA'!Q310-'Data NSA'!Q309)/'Data NSA'!Q309</f>
        <v>-8.3729693408345299E-3</v>
      </c>
      <c r="E242" s="43">
        <f t="shared" ref="E242:G243" si="59">AVERAGE(B231:B242)</f>
        <v>2.3230311242150854E-3</v>
      </c>
      <c r="F242" s="43">
        <f t="shared" si="59"/>
        <v>6.4558340261801448E-4</v>
      </c>
      <c r="G242" s="43">
        <f t="shared" si="59"/>
        <v>8.3770098966837864E-4</v>
      </c>
    </row>
    <row r="243" spans="1:7" s="19" customFormat="1" ht="13.5">
      <c r="A243" s="20" t="s">
        <v>283</v>
      </c>
      <c r="B243" s="31">
        <f>(+'Data NSA'!O311-'Data NSA'!O310)/'Data NSA'!O310</f>
        <v>9.0564686109465622E-3</v>
      </c>
      <c r="C243" s="31">
        <f>(+'Data NSA'!P311-'Data NSA'!P310)/'Data NSA'!P310</f>
        <v>8.1567824128192853E-3</v>
      </c>
      <c r="D243" s="31">
        <f>(+'Data NSA'!Q311-'Data NSA'!Q310)/'Data NSA'!Q310</f>
        <v>7.0884293183282737E-3</v>
      </c>
      <c r="E243" s="43">
        <f t="shared" si="59"/>
        <v>2.1089623509671076E-3</v>
      </c>
      <c r="F243" s="43">
        <f t="shared" si="59"/>
        <v>4.9034736586760208E-4</v>
      </c>
      <c r="G243" s="43">
        <f t="shared" si="59"/>
        <v>8.5639782351707133E-4</v>
      </c>
    </row>
    <row r="244" spans="1:7" s="19" customFormat="1" ht="13.5">
      <c r="A244" s="20" t="s">
        <v>284</v>
      </c>
      <c r="B244" s="31">
        <f>(+'Data NSA'!O312-'Data NSA'!O311)/'Data NSA'!O311</f>
        <v>4.6227527905808342E-3</v>
      </c>
      <c r="C244" s="31">
        <f>(+'Data NSA'!P312-'Data NSA'!P311)/'Data NSA'!P311</f>
        <v>5.1598683588614316E-3</v>
      </c>
      <c r="D244" s="31">
        <f>(+'Data NSA'!Q312-'Data NSA'!Q311)/'Data NSA'!Q311</f>
        <v>6.8208504294365209E-3</v>
      </c>
      <c r="E244" s="43">
        <f t="shared" ref="E244:G245" si="60">AVERAGE(B233:B244)</f>
        <v>2.2175241688090846E-3</v>
      </c>
      <c r="F244" s="43">
        <f t="shared" si="60"/>
        <v>8.3172527540598541E-4</v>
      </c>
      <c r="G244" s="43">
        <f t="shared" si="60"/>
        <v>1.048285965727545E-3</v>
      </c>
    </row>
    <row r="245" spans="1:7" s="19" customFormat="1" ht="13.5">
      <c r="A245" s="20" t="s">
        <v>285</v>
      </c>
      <c r="B245" s="31">
        <f>(+'Data NSA'!O313-'Data NSA'!O312)/'Data NSA'!O312</f>
        <v>8.2580236008244438E-3</v>
      </c>
      <c r="C245" s="31">
        <f>(+'Data NSA'!P313-'Data NSA'!P312)/'Data NSA'!P312</f>
        <v>5.8087620669472085E-3</v>
      </c>
      <c r="D245" s="31">
        <f>(+'Data NSA'!Q313-'Data NSA'!Q312)/'Data NSA'!Q312</f>
        <v>4.1538905050187381E-3</v>
      </c>
      <c r="E245" s="43">
        <f t="shared" si="60"/>
        <v>2.5296249509190946E-3</v>
      </c>
      <c r="F245" s="43">
        <f t="shared" si="60"/>
        <v>1.0853718043546657E-3</v>
      </c>
      <c r="G245" s="43">
        <f t="shared" si="60"/>
        <v>1.2081379091357072E-3</v>
      </c>
    </row>
    <row r="246" spans="1:7" s="19" customFormat="1" ht="13.5">
      <c r="A246" s="20" t="s">
        <v>286</v>
      </c>
      <c r="B246" s="31">
        <f>(+'Data NSA'!O314-'Data NSA'!O313)/'Data NSA'!O313</f>
        <v>-2.3623179289956778E-3</v>
      </c>
      <c r="C246" s="31">
        <f>(+'Data NSA'!P314-'Data NSA'!P313)/'Data NSA'!P313</f>
        <v>-3.1750475625781298E-3</v>
      </c>
      <c r="D246" s="31">
        <f>(+'Data NSA'!Q314-'Data NSA'!Q313)/'Data NSA'!Q313</f>
        <v>9.4609231251060273E-4</v>
      </c>
      <c r="E246" s="43">
        <f t="shared" ref="E246:G247" si="61">AVERAGE(B235:B246)</f>
        <v>2.4000621596548797E-3</v>
      </c>
      <c r="F246" s="43">
        <f t="shared" si="61"/>
        <v>8.7450419462748363E-4</v>
      </c>
      <c r="G246" s="43">
        <f t="shared" si="61"/>
        <v>1.0006972869902712E-3</v>
      </c>
    </row>
    <row r="247" spans="1:7" s="19" customFormat="1" ht="13.5">
      <c r="A247" s="20" t="s">
        <v>287</v>
      </c>
      <c r="B247" s="31">
        <f>(+'Data NSA'!O315-'Data NSA'!O314)/'Data NSA'!O314</f>
        <v>1.7833644521423342E-3</v>
      </c>
      <c r="C247" s="31">
        <f>(+'Data NSA'!P315-'Data NSA'!P314)/'Data NSA'!P314</f>
        <v>6.489067242823306E-5</v>
      </c>
      <c r="D247" s="31">
        <f>(+'Data NSA'!Q315-'Data NSA'!Q314)/'Data NSA'!Q314</f>
        <v>4.426134400646646E-3</v>
      </c>
      <c r="E247" s="43">
        <f t="shared" si="61"/>
        <v>2.3716466551074616E-3</v>
      </c>
      <c r="F247" s="43">
        <f t="shared" si="61"/>
        <v>1.1053658900914689E-3</v>
      </c>
      <c r="G247" s="43">
        <f t="shared" si="61"/>
        <v>1.1518551045444113E-3</v>
      </c>
    </row>
    <row r="248" spans="1:7" s="19" customFormat="1" ht="13.5">
      <c r="A248" s="20" t="s">
        <v>288</v>
      </c>
      <c r="B248" s="31">
        <f>(+'Data NSA'!O316-'Data NSA'!O315)/'Data NSA'!O315</f>
        <v>3.936197280984966E-3</v>
      </c>
      <c r="C248" s="31">
        <f>(+'Data NSA'!P316-'Data NSA'!P315)/'Data NSA'!P315</f>
        <v>2.1511999099826616E-3</v>
      </c>
      <c r="D248" s="31">
        <f>(+'Data NSA'!Q316-'Data NSA'!Q315)/'Data NSA'!Q315</f>
        <v>2.4921147930376543E-3</v>
      </c>
      <c r="E248" s="43">
        <f t="shared" ref="E248:G249" si="62">AVERAGE(B237:B248)</f>
        <v>2.3988427180195193E-3</v>
      </c>
      <c r="F248" s="43">
        <f t="shared" si="62"/>
        <v>1.1305364767132517E-3</v>
      </c>
      <c r="G248" s="43">
        <f t="shared" si="62"/>
        <v>1.1144494240137805E-3</v>
      </c>
    </row>
    <row r="249" spans="1:7" s="19" customFormat="1" ht="13.5">
      <c r="A249" s="20" t="s">
        <v>289</v>
      </c>
      <c r="B249" s="31">
        <f>(+'Data NSA'!O317-'Data NSA'!O316)/'Data NSA'!O316</f>
        <v>-3.9162865758150273E-3</v>
      </c>
      <c r="C249" s="31">
        <f>(+'Data NSA'!P317-'Data NSA'!P316)/'Data NSA'!P316</f>
        <v>-1.5929356564258861E-3</v>
      </c>
      <c r="D249" s="31">
        <f>(+'Data NSA'!Q317-'Data NSA'!Q316)/'Data NSA'!Q316</f>
        <v>-5.7875315595261219E-3</v>
      </c>
      <c r="E249" s="43">
        <f t="shared" si="62"/>
        <v>2.2988060186817255E-3</v>
      </c>
      <c r="F249" s="43">
        <f t="shared" si="62"/>
        <v>1.0638196453828174E-3</v>
      </c>
      <c r="G249" s="43">
        <f t="shared" si="62"/>
        <v>9.7819972285883151E-4</v>
      </c>
    </row>
    <row r="250" spans="1:7" s="19" customFormat="1" ht="13.5">
      <c r="A250" s="20" t="s">
        <v>290</v>
      </c>
      <c r="B250" s="31">
        <f>(+'Data NSA'!O318-'Data NSA'!O317)/'Data NSA'!O317</f>
        <v>1.1180080665608149E-2</v>
      </c>
      <c r="C250" s="31">
        <f>(+'Data NSA'!P318-'Data NSA'!P317)/'Data NSA'!P317</f>
        <v>7.4377676150214527E-3</v>
      </c>
      <c r="D250" s="31">
        <f>(+'Data NSA'!Q318-'Data NSA'!Q317)/'Data NSA'!Q317</f>
        <v>5.9774964838255973E-3</v>
      </c>
      <c r="E250" s="43">
        <f t="shared" ref="E250:G251" si="63">AVERAGE(B239:B250)</f>
        <v>2.7972433481963676E-3</v>
      </c>
      <c r="F250" s="43">
        <f t="shared" si="63"/>
        <v>1.4848687788549576E-3</v>
      </c>
      <c r="G250" s="43">
        <f t="shared" si="63"/>
        <v>1.381355478652849E-3</v>
      </c>
    </row>
    <row r="251" spans="1:7" s="19" customFormat="1" ht="13.5">
      <c r="A251" s="20" t="s">
        <v>291</v>
      </c>
      <c r="B251" s="31">
        <f>(+'Data NSA'!O319-'Data NSA'!O318)/'Data NSA'!O318</f>
        <v>1.235906003569012E-3</v>
      </c>
      <c r="C251" s="31">
        <f>(+'Data NSA'!P319-'Data NSA'!P318)/'Data NSA'!P318</f>
        <v>-2.4731066992127919E-4</v>
      </c>
      <c r="D251" s="31">
        <f>(+'Data NSA'!Q319-'Data NSA'!Q318)/'Data NSA'!Q318</f>
        <v>-1.7541134283532048E-3</v>
      </c>
      <c r="E251" s="43">
        <f t="shared" si="63"/>
        <v>2.4452618927522465E-3</v>
      </c>
      <c r="F251" s="43">
        <f t="shared" si="63"/>
        <v>1.2748864367047761E-3</v>
      </c>
      <c r="G251" s="43">
        <f t="shared" si="63"/>
        <v>1.0388777262622271E-3</v>
      </c>
    </row>
    <row r="252" spans="1:7" s="19" customFormat="1" ht="13.5">
      <c r="A252" s="20" t="s">
        <v>292</v>
      </c>
      <c r="B252" s="31">
        <f>(+'Data NSA'!O320-'Data NSA'!O319)/'Data NSA'!O319</f>
        <v>2.821314108968262E-3</v>
      </c>
      <c r="C252" s="31">
        <f>(+'Data NSA'!P320-'Data NSA'!P319)/'Data NSA'!P319</f>
        <v>3.9387489415561644E-3</v>
      </c>
      <c r="D252" s="31">
        <f>(+'Data NSA'!Q320-'Data NSA'!Q319)/'Data NSA'!Q319</f>
        <v>-2.7881703766623655E-4</v>
      </c>
      <c r="E252" s="43">
        <f t="shared" ref="E252:G253" si="64">AVERAGE(B241:B252)</f>
        <v>2.2801358777415457E-3</v>
      </c>
      <c r="F252" s="43">
        <f t="shared" si="64"/>
        <v>1.2217703760663866E-3</v>
      </c>
      <c r="G252" s="43">
        <f t="shared" si="64"/>
        <v>9.8829097478637549E-4</v>
      </c>
    </row>
    <row r="253" spans="1:7" s="19" customFormat="1" ht="13.5">
      <c r="A253" s="20" t="s">
        <v>293</v>
      </c>
      <c r="B253" s="31">
        <f>(+'Data NSA'!O321-'Data NSA'!O320)/'Data NSA'!O320</f>
        <v>-4.8704978888605515E-4</v>
      </c>
      <c r="C253" s="31">
        <f>(+'Data NSA'!P321-'Data NSA'!P320)/'Data NSA'!P320</f>
        <v>-5.618534173207542E-4</v>
      </c>
      <c r="D253" s="31">
        <f>(+'Data NSA'!Q321-'Data NSA'!Q320)/'Data NSA'!Q320</f>
        <v>-3.7488649630302243E-3</v>
      </c>
      <c r="E253" s="43">
        <f t="shared" si="64"/>
        <v>2.4952391060271595E-3</v>
      </c>
      <c r="F253" s="43">
        <f t="shared" si="64"/>
        <v>1.3504726609771499E-3</v>
      </c>
      <c r="G253" s="43">
        <f t="shared" si="64"/>
        <v>9.9689265944947624E-4</v>
      </c>
    </row>
    <row r="254" spans="1:7" s="19" customFormat="1" ht="13.5">
      <c r="A254" s="20" t="s">
        <v>294</v>
      </c>
      <c r="B254" s="31">
        <f>(+'Data NSA'!O322-'Data NSA'!O321)/'Data NSA'!O321</f>
        <v>2.8838537855121566E-3</v>
      </c>
      <c r="C254" s="31">
        <f>(+'Data NSA'!P322-'Data NSA'!P321)/'Data NSA'!P321</f>
        <v>-3.2957798110142909E-3</v>
      </c>
      <c r="D254" s="31">
        <f>(+'Data NSA'!Q322-'Data NSA'!Q321)/'Data NSA'!Q321</f>
        <v>-4.9087902501269518E-3</v>
      </c>
      <c r="E254" s="43">
        <f t="shared" ref="E254:E269" si="65">AVERAGE(B243:B254)</f>
        <v>3.2510255837866629E-3</v>
      </c>
      <c r="F254" s="43">
        <f t="shared" ref="F254:F269" si="66">AVERAGE(C243:C254)</f>
        <v>1.9870910716963414E-3</v>
      </c>
      <c r="G254" s="43">
        <f t="shared" ref="G254:G269" si="67">AVERAGE(D243:D254)</f>
        <v>1.2855742503417743E-3</v>
      </c>
    </row>
    <row r="255" spans="1:7" s="19" customFormat="1" ht="13.5">
      <c r="A255" s="20" t="s">
        <v>295</v>
      </c>
      <c r="B255" s="31">
        <f>(+'Data NSA'!O323-'Data NSA'!O322)/'Data NSA'!O322</f>
        <v>1.2307048084151903E-2</v>
      </c>
      <c r="C255" s="31">
        <f>(+'Data NSA'!P323-'Data NSA'!P322)/'Data NSA'!P322</f>
        <v>1.1624763574651038E-2</v>
      </c>
      <c r="D255" s="31">
        <f>(+'Data NSA'!Q323-'Data NSA'!Q322)/'Data NSA'!Q322</f>
        <v>1.0173505705014131E-2</v>
      </c>
      <c r="E255" s="43">
        <f t="shared" si="65"/>
        <v>3.5219072065537753E-3</v>
      </c>
      <c r="F255" s="43">
        <f t="shared" si="66"/>
        <v>2.2760895018489875E-3</v>
      </c>
      <c r="G255" s="43">
        <f t="shared" si="67"/>
        <v>1.5426639492322626E-3</v>
      </c>
    </row>
    <row r="256" spans="1:7" s="19" customFormat="1" ht="13.5">
      <c r="A256" s="20" t="s">
        <v>296</v>
      </c>
      <c r="B256" s="31">
        <f>(+'Data NSA'!O324-'Data NSA'!O323)/'Data NSA'!O323</f>
        <v>6.5102575827919752E-4</v>
      </c>
      <c r="C256" s="31">
        <f>(+'Data NSA'!P324-'Data NSA'!P323)/'Data NSA'!P323</f>
        <v>9.2088597126793086E-4</v>
      </c>
      <c r="D256" s="31">
        <f>(+'Data NSA'!Q324-'Data NSA'!Q323)/'Data NSA'!Q323</f>
        <v>3.0698885384351339E-3</v>
      </c>
      <c r="E256" s="43">
        <f t="shared" si="65"/>
        <v>3.1909299538619724E-3</v>
      </c>
      <c r="F256" s="43">
        <f t="shared" si="66"/>
        <v>1.9228409695495293E-3</v>
      </c>
      <c r="G256" s="43">
        <f t="shared" si="67"/>
        <v>1.2300837916488134E-3</v>
      </c>
    </row>
    <row r="257" spans="1:7" s="19" customFormat="1" ht="13.5">
      <c r="A257" s="20" t="s">
        <v>297</v>
      </c>
      <c r="B257" s="31">
        <f>(+'Data NSA'!O325-'Data NSA'!O324)/'Data NSA'!O324</f>
        <v>6.6281189224074027E-3</v>
      </c>
      <c r="C257" s="31">
        <f>(+'Data NSA'!P325-'Data NSA'!P324)/'Data NSA'!P324</f>
        <v>3.6935572007917115E-3</v>
      </c>
      <c r="D257" s="31">
        <f>(+'Data NSA'!Q325-'Data NSA'!Q324)/'Data NSA'!Q324</f>
        <v>3.0411229556357626E-3</v>
      </c>
      <c r="E257" s="43">
        <f t="shared" si="65"/>
        <v>3.0551045639938853E-3</v>
      </c>
      <c r="F257" s="43">
        <f t="shared" si="66"/>
        <v>1.7465738973699043E-3</v>
      </c>
      <c r="G257" s="43">
        <f t="shared" si="67"/>
        <v>1.1373531625335656E-3</v>
      </c>
    </row>
    <row r="258" spans="1:7" s="19" customFormat="1" ht="13.5">
      <c r="A258" s="20" t="s">
        <v>298</v>
      </c>
      <c r="B258" s="31">
        <f>(+'Data NSA'!O326-'Data NSA'!O325)/'Data NSA'!O325</f>
        <v>-4.8430555435225218E-4</v>
      </c>
      <c r="C258" s="31">
        <f>(+'Data NSA'!P326-'Data NSA'!P325)/'Data NSA'!P325</f>
        <v>-5.1363523249391531E-4</v>
      </c>
      <c r="D258" s="31">
        <f>(+'Data NSA'!Q326-'Data NSA'!Q325)/'Data NSA'!Q325</f>
        <v>4.2549630506990756E-3</v>
      </c>
      <c r="E258" s="43">
        <f t="shared" si="65"/>
        <v>3.2116055952141711E-3</v>
      </c>
      <c r="F258" s="43">
        <f t="shared" si="66"/>
        <v>1.9683582582102556E-3</v>
      </c>
      <c r="G258" s="43">
        <f t="shared" si="67"/>
        <v>1.4130923907159389E-3</v>
      </c>
    </row>
    <row r="259" spans="1:7" s="19" customFormat="1" ht="13.5">
      <c r="A259" s="20" t="s">
        <v>299</v>
      </c>
      <c r="B259" s="31">
        <f>(+'Data NSA'!O327-'Data NSA'!O326)/'Data NSA'!O326</f>
        <v>3.3233044776197025E-3</v>
      </c>
      <c r="C259" s="31">
        <f>(+'Data NSA'!P327-'Data NSA'!P326)/'Data NSA'!P326</f>
        <v>2.6947446406842679E-5</v>
      </c>
      <c r="D259" s="31">
        <f>(+'Data NSA'!Q327-'Data NSA'!Q326)/'Data NSA'!Q326</f>
        <v>2.9229082937522835E-3</v>
      </c>
      <c r="E259" s="43">
        <f t="shared" si="65"/>
        <v>3.3399339306706181E-3</v>
      </c>
      <c r="F259" s="43">
        <f t="shared" si="66"/>
        <v>1.965196322708473E-3</v>
      </c>
      <c r="G259" s="43">
        <f t="shared" si="67"/>
        <v>1.2878235484747415E-3</v>
      </c>
    </row>
    <row r="260" spans="1:7" s="19" customFormat="1" ht="13.5">
      <c r="A260" s="20" t="s">
        <v>300</v>
      </c>
      <c r="B260" s="31">
        <f>(+'Data NSA'!O328-'Data NSA'!O327)/'Data NSA'!O327</f>
        <v>1.3088496377985409E-3</v>
      </c>
      <c r="C260" s="31">
        <f>(+'Data NSA'!P328-'Data NSA'!P327)/'Data NSA'!P327</f>
        <v>2.4665737321093702E-3</v>
      </c>
      <c r="D260" s="31">
        <f>(+'Data NSA'!Q328-'Data NSA'!Q327)/'Data NSA'!Q327</f>
        <v>3.4448598728150067E-3</v>
      </c>
      <c r="E260" s="43">
        <f t="shared" si="65"/>
        <v>3.1209882937384159E-3</v>
      </c>
      <c r="F260" s="43">
        <f t="shared" si="66"/>
        <v>1.991477474552365E-3</v>
      </c>
      <c r="G260" s="43">
        <f t="shared" si="67"/>
        <v>1.3672189717895209E-3</v>
      </c>
    </row>
    <row r="261" spans="1:7" s="19" customFormat="1" ht="13.5">
      <c r="A261" s="20" t="s">
        <v>301</v>
      </c>
      <c r="B261" s="31">
        <f>(+'Data NSA'!O329-'Data NSA'!O328)/'Data NSA'!O328</f>
        <v>-8.1033976980552543E-3</v>
      </c>
      <c r="C261" s="31">
        <f>(+'Data NSA'!P329-'Data NSA'!P328)/'Data NSA'!P328</f>
        <v>-6.2660146714077162E-3</v>
      </c>
      <c r="D261" s="31">
        <f>(+'Data NSA'!Q329-'Data NSA'!Q328)/'Data NSA'!Q328</f>
        <v>-9.3309724593003997E-3</v>
      </c>
      <c r="E261" s="43">
        <f t="shared" si="65"/>
        <v>2.772062366885064E-3</v>
      </c>
      <c r="F261" s="43">
        <f t="shared" si="66"/>
        <v>1.6020542233038798E-3</v>
      </c>
      <c r="G261" s="43">
        <f t="shared" si="67"/>
        <v>1.0719322301416647E-3</v>
      </c>
    </row>
    <row r="262" spans="1:7" s="19" customFormat="1" ht="13.5">
      <c r="A262" s="20" t="s">
        <v>302</v>
      </c>
      <c r="B262" s="31">
        <f>(+'Data NSA'!O330-'Data NSA'!O329)/'Data NSA'!O329</f>
        <v>6.1985268278086474E-3</v>
      </c>
      <c r="C262" s="31">
        <f>(+'Data NSA'!P330-'Data NSA'!P329)/'Data NSA'!P329</f>
        <v>3.980147040278539E-3</v>
      </c>
      <c r="D262" s="31">
        <f>(+'Data NSA'!Q330-'Data NSA'!Q329)/'Data NSA'!Q329</f>
        <v>4.1918747066652089E-3</v>
      </c>
      <c r="E262" s="43">
        <f t="shared" si="65"/>
        <v>2.3569328804017718E-3</v>
      </c>
      <c r="F262" s="43">
        <f t="shared" si="66"/>
        <v>1.3139191754086368E-3</v>
      </c>
      <c r="G262" s="43">
        <f t="shared" si="67"/>
        <v>9.2313041537829879E-4</v>
      </c>
    </row>
    <row r="263" spans="1:7" s="19" customFormat="1" ht="13.5">
      <c r="A263" s="20" t="s">
        <v>303</v>
      </c>
      <c r="B263" s="31">
        <f>(+'Data NSA'!O331-'Data NSA'!O330)/'Data NSA'!O330</f>
        <v>1.1214138874816945E-2</v>
      </c>
      <c r="C263" s="31">
        <f>(+'Data NSA'!P331-'Data NSA'!P330)/'Data NSA'!P330</f>
        <v>6.9787605184590731E-3</v>
      </c>
      <c r="D263" s="31">
        <f>(+'Data NSA'!Q331-'Data NSA'!Q330)/'Data NSA'!Q330</f>
        <v>4.8722397577325195E-3</v>
      </c>
      <c r="E263" s="43">
        <f t="shared" si="65"/>
        <v>3.1884522863390996E-3</v>
      </c>
      <c r="F263" s="43">
        <f t="shared" si="66"/>
        <v>1.9160917744403324E-3</v>
      </c>
      <c r="G263" s="43">
        <f t="shared" si="67"/>
        <v>1.475326514218776E-3</v>
      </c>
    </row>
    <row r="264" spans="1:7" s="19" customFormat="1" ht="13.5">
      <c r="A264" s="20" t="s">
        <v>304</v>
      </c>
      <c r="B264" s="31">
        <f>(+'Data NSA'!O332-'Data NSA'!O331)/'Data NSA'!O331</f>
        <v>3.5136433660532466E-3</v>
      </c>
      <c r="C264" s="31">
        <f>(+'Data NSA'!P332-'Data NSA'!P331)/'Data NSA'!P331</f>
        <v>3.6974466906465331E-3</v>
      </c>
      <c r="D264" s="31">
        <f>(+'Data NSA'!Q332-'Data NSA'!Q331)/'Data NSA'!Q331</f>
        <v>4.0139660533156633E-4</v>
      </c>
      <c r="E264" s="43">
        <f t="shared" si="65"/>
        <v>3.2461463910961816E-3</v>
      </c>
      <c r="F264" s="43">
        <f t="shared" si="66"/>
        <v>1.8959832535311971E-3</v>
      </c>
      <c r="G264" s="43">
        <f t="shared" si="67"/>
        <v>1.5320109844685927E-3</v>
      </c>
    </row>
    <row r="265" spans="1:7" s="19" customFormat="1" ht="13.5">
      <c r="A265" s="20" t="s">
        <v>305</v>
      </c>
      <c r="B265" s="31">
        <f>(+'Data NSA'!O333-'Data NSA'!O332)/'Data NSA'!O332</f>
        <v>-9.3454281518031476E-4</v>
      </c>
      <c r="C265" s="31">
        <f>(+'Data NSA'!P333-'Data NSA'!P332)/'Data NSA'!P332</f>
        <v>-9.9225561537907587E-4</v>
      </c>
      <c r="D265" s="31">
        <f>(+'Data NSA'!Q333-'Data NSA'!Q332)/'Data NSA'!Q332</f>
        <v>-3.4009489539215997E-3</v>
      </c>
      <c r="E265" s="43">
        <f t="shared" si="65"/>
        <v>3.20885530557166E-3</v>
      </c>
      <c r="F265" s="43">
        <f t="shared" si="66"/>
        <v>1.8601164036930037E-3</v>
      </c>
      <c r="G265" s="43">
        <f t="shared" si="67"/>
        <v>1.561003985227645E-3</v>
      </c>
    </row>
    <row r="266" spans="1:7" s="19" customFormat="1" ht="13.5">
      <c r="A266" s="20" t="s">
        <v>306</v>
      </c>
      <c r="B266" s="31">
        <f>(+'Data NSA'!O334-'Data NSA'!O333)/'Data NSA'!O333</f>
        <v>-2.9802027561119738E-3</v>
      </c>
      <c r="C266" s="31">
        <f>(+'Data NSA'!P334-'Data NSA'!P333)/'Data NSA'!P333</f>
        <v>-6.7799570938458058E-3</v>
      </c>
      <c r="D266" s="31">
        <f>(+'Data NSA'!Q334-'Data NSA'!Q333)/'Data NSA'!Q333</f>
        <v>-9.694467698953867E-3</v>
      </c>
      <c r="E266" s="43">
        <f t="shared" si="65"/>
        <v>2.7201839271029826E-3</v>
      </c>
      <c r="F266" s="43">
        <f t="shared" si="66"/>
        <v>1.5697682967903768E-3</v>
      </c>
      <c r="G266" s="43">
        <f t="shared" si="67"/>
        <v>1.1621975311587351E-3</v>
      </c>
    </row>
    <row r="267" spans="1:7" s="19" customFormat="1" ht="13.5">
      <c r="A267" s="20" t="s">
        <v>307</v>
      </c>
      <c r="B267" s="31">
        <f>(+'Data NSA'!O335-'Data NSA'!O334)/'Data NSA'!O334</f>
        <v>1.1598092442638149E-2</v>
      </c>
      <c r="C267" s="31">
        <f>(+'Data NSA'!P335-'Data NSA'!P334)/'Data NSA'!P334</f>
        <v>1.0043349642897659E-2</v>
      </c>
      <c r="D267" s="31">
        <f>(+'Data NSA'!Q335-'Data NSA'!Q334)/'Data NSA'!Q334</f>
        <v>7.7630933636199375E-3</v>
      </c>
      <c r="E267" s="43">
        <f t="shared" si="65"/>
        <v>2.6611042903101692E-3</v>
      </c>
      <c r="F267" s="43">
        <f t="shared" si="66"/>
        <v>1.4379838024775953E-3</v>
      </c>
      <c r="G267" s="43">
        <f t="shared" si="67"/>
        <v>9.613298360425527E-4</v>
      </c>
    </row>
    <row r="268" spans="1:7" s="19" customFormat="1" ht="13.5">
      <c r="A268" s="20" t="s">
        <v>308</v>
      </c>
      <c r="B268" s="31">
        <f>(+'Data NSA'!O336-'Data NSA'!O335)/'Data NSA'!O335</f>
        <v>1.5209607669903324E-3</v>
      </c>
      <c r="C268" s="31">
        <f>(+'Data NSA'!P336-'Data NSA'!P335)/'Data NSA'!P335</f>
        <v>8.630773070459521E-4</v>
      </c>
      <c r="D268" s="31">
        <f>(+'Data NSA'!Q336-'Data NSA'!Q335)/'Data NSA'!Q335</f>
        <v>1.7545320074023321E-3</v>
      </c>
      <c r="E268" s="43">
        <f t="shared" si="65"/>
        <v>2.7335988743694313E-3</v>
      </c>
      <c r="F268" s="43">
        <f t="shared" si="66"/>
        <v>1.4331664137924305E-3</v>
      </c>
      <c r="G268" s="43">
        <f t="shared" si="67"/>
        <v>8.5171679178981891E-4</v>
      </c>
    </row>
    <row r="269" spans="1:7" s="19" customFormat="1" ht="13.5">
      <c r="A269" s="20" t="s">
        <v>309</v>
      </c>
      <c r="B269" s="31">
        <f>(+'Data NSA'!O337-'Data NSA'!O336)/'Data NSA'!O336</f>
        <v>3.6915289835252963E-3</v>
      </c>
      <c r="C269" s="31">
        <f>(+'Data NSA'!P337-'Data NSA'!P336)/'Data NSA'!P336</f>
        <v>9.9506301416954165E-4</v>
      </c>
      <c r="D269" s="31">
        <f>(+'Data NSA'!Q337-'Data NSA'!Q336)/'Data NSA'!Q336</f>
        <v>1.7194980855402356E-3</v>
      </c>
      <c r="E269" s="43">
        <f t="shared" si="65"/>
        <v>2.4888830461292553E-3</v>
      </c>
      <c r="F269" s="43">
        <f t="shared" si="66"/>
        <v>1.2082918982405831E-3</v>
      </c>
      <c r="G269" s="43">
        <f t="shared" si="67"/>
        <v>7.4158138594852482E-4</v>
      </c>
    </row>
    <row r="270" spans="1:7" s="19" customFormat="1" ht="13.5">
      <c r="A270" s="20" t="s">
        <v>310</v>
      </c>
      <c r="B270" s="31">
        <f>(+'Data NSA'!O338-'Data NSA'!O337)/'Data NSA'!O337</f>
        <v>-1.8621049860510339E-3</v>
      </c>
      <c r="C270" s="31">
        <f>(+'Data NSA'!P338-'Data NSA'!P337)/'Data NSA'!P337</f>
        <v>-7.0771297202054564E-4</v>
      </c>
      <c r="D270" s="31">
        <f>(+'Data NSA'!Q338-'Data NSA'!Q337)/'Data NSA'!Q337</f>
        <v>2.8204964584263928E-3</v>
      </c>
      <c r="E270" s="43">
        <f t="shared" ref="E270:G271" si="68">AVERAGE(B259:B270)</f>
        <v>2.3740664268210236E-3</v>
      </c>
      <c r="F270" s="43">
        <f t="shared" si="68"/>
        <v>1.1921187532800306E-3</v>
      </c>
      <c r="G270" s="43">
        <f t="shared" si="68"/>
        <v>6.2204250325913473E-4</v>
      </c>
    </row>
    <row r="271" spans="1:7" s="19" customFormat="1" ht="13.5">
      <c r="A271" s="20" t="s">
        <v>311</v>
      </c>
      <c r="B271" s="31">
        <f>(+'Data NSA'!O339-'Data NSA'!O338)/'Data NSA'!O338</f>
        <v>5.5369100654469343E-3</v>
      </c>
      <c r="C271" s="31">
        <f>(+'Data NSA'!P339-'Data NSA'!P338)/'Data NSA'!P338</f>
        <v>2.296401144847725E-3</v>
      </c>
      <c r="D271" s="31">
        <f>(+'Data NSA'!Q339-'Data NSA'!Q338)/'Data NSA'!Q338</f>
        <v>4.3015679087762167E-3</v>
      </c>
      <c r="E271" s="43">
        <f t="shared" si="68"/>
        <v>2.55853355913996E-3</v>
      </c>
      <c r="F271" s="43">
        <f t="shared" si="68"/>
        <v>1.3812398948167711E-3</v>
      </c>
      <c r="G271" s="43">
        <f t="shared" si="68"/>
        <v>7.3693080451112905E-4</v>
      </c>
    </row>
    <row r="272" spans="1:7" s="19" customFormat="1" ht="13.5">
      <c r="A272" s="20" t="s">
        <v>312</v>
      </c>
      <c r="B272" s="31">
        <f>(+'Data NSA'!O340-'Data NSA'!O339)/'Data NSA'!O339</f>
        <v>3.3611713066082085E-3</v>
      </c>
      <c r="C272" s="31">
        <f>(+'Data NSA'!P340-'Data NSA'!P339)/'Data NSA'!P339</f>
        <v>3.0113210708621815E-3</v>
      </c>
      <c r="D272" s="31">
        <f>(+'Data NSA'!Q340-'Data NSA'!Q339)/'Data NSA'!Q339</f>
        <v>3.5291583242517172E-3</v>
      </c>
      <c r="E272" s="43">
        <f t="shared" ref="E272:G273" si="69">AVERAGE(B261:B272)</f>
        <v>2.7295603648740986E-3</v>
      </c>
      <c r="F272" s="43">
        <f t="shared" si="69"/>
        <v>1.4266355063795051E-3</v>
      </c>
      <c r="G272" s="43">
        <f t="shared" si="69"/>
        <v>7.4395567546418819E-4</v>
      </c>
    </row>
    <row r="273" spans="1:7" s="19" customFormat="1" ht="13.5">
      <c r="A273" s="20" t="s">
        <v>313</v>
      </c>
      <c r="B273" s="31">
        <f>(+'Data NSA'!O341-'Data NSA'!O340)/'Data NSA'!O340</f>
        <v>-2.8020328309718585E-3</v>
      </c>
      <c r="C273" s="31">
        <f>(+'Data NSA'!P341-'Data NSA'!P340)/'Data NSA'!P340</f>
        <v>-9.4969101727935895E-4</v>
      </c>
      <c r="D273" s="31">
        <f>(+'Data NSA'!Q341-'Data NSA'!Q340)/'Data NSA'!Q340</f>
        <v>-3.5925119171638727E-3</v>
      </c>
      <c r="E273" s="43">
        <f t="shared" si="69"/>
        <v>3.171340770464381E-3</v>
      </c>
      <c r="F273" s="43">
        <f t="shared" si="69"/>
        <v>1.8696624775568682E-3</v>
      </c>
      <c r="G273" s="43">
        <f t="shared" si="69"/>
        <v>1.2221607206422322E-3</v>
      </c>
    </row>
    <row r="274" spans="1:7" s="19" customFormat="1" ht="13.5">
      <c r="A274" s="20" t="s">
        <v>314</v>
      </c>
      <c r="B274" s="31">
        <f>(+'Data NSA'!O342-'Data NSA'!O341)/'Data NSA'!O341</f>
        <v>7.7622090637275015E-3</v>
      </c>
      <c r="C274" s="31">
        <f>(+'Data NSA'!P342-'Data NSA'!P341)/'Data NSA'!P341</f>
        <v>6.3922346539684368E-3</v>
      </c>
      <c r="D274" s="31">
        <f>(+'Data NSA'!Q342-'Data NSA'!Q341)/'Data NSA'!Q341</f>
        <v>4.1947584528818369E-3</v>
      </c>
      <c r="E274" s="43">
        <f t="shared" ref="E274:G276" si="70">AVERAGE(B263:B274)</f>
        <v>3.3016476234576197E-3</v>
      </c>
      <c r="F274" s="43">
        <f t="shared" si="70"/>
        <v>2.0706697786976934E-3</v>
      </c>
      <c r="G274" s="43">
        <f t="shared" si="70"/>
        <v>1.2224010328269511E-3</v>
      </c>
    </row>
    <row r="275" spans="1:7" s="19" customFormat="1" ht="13.5">
      <c r="A275" s="20" t="s">
        <v>315</v>
      </c>
      <c r="B275" s="31">
        <f>(+'Data NSA'!O343-'Data NSA'!O342)/'Data NSA'!O342</f>
        <v>8.0897031226885678E-3</v>
      </c>
      <c r="C275" s="31">
        <f>(+'Data NSA'!P343-'Data NSA'!P342)/'Data NSA'!P342</f>
        <v>5.4244774677459353E-3</v>
      </c>
      <c r="D275" s="31">
        <f>(+'Data NSA'!Q343-'Data NSA'!Q342)/'Data NSA'!Q342</f>
        <v>3.7166041974280341E-3</v>
      </c>
      <c r="E275" s="43">
        <f t="shared" si="70"/>
        <v>3.0412779774469218E-3</v>
      </c>
      <c r="F275" s="43">
        <f t="shared" si="70"/>
        <v>1.9411461911382651E-3</v>
      </c>
      <c r="G275" s="43">
        <f t="shared" si="70"/>
        <v>1.1260980694682442E-3</v>
      </c>
    </row>
    <row r="276" spans="1:7" s="19" customFormat="1" ht="13.5">
      <c r="A276" s="20" t="s">
        <v>316</v>
      </c>
      <c r="B276" s="31">
        <f>(+'Data NSA'!O344-'Data NSA'!O343)/'Data NSA'!O343</f>
        <v>5.5721719516699207E-3</v>
      </c>
      <c r="C276" s="31">
        <f>(+'Data NSA'!P344-'Data NSA'!P343)/'Data NSA'!P343</f>
        <v>3.6009805966958435E-3</v>
      </c>
      <c r="D276" s="31">
        <f>(+'Data NSA'!Q344-'Data NSA'!Q343)/'Data NSA'!Q343</f>
        <v>-7.6697240785329453E-4</v>
      </c>
      <c r="E276" s="43">
        <f t="shared" si="70"/>
        <v>3.212822026248311E-3</v>
      </c>
      <c r="F276" s="43">
        <f t="shared" si="70"/>
        <v>1.9331073499757071E-3</v>
      </c>
      <c r="G276" s="43">
        <f t="shared" si="70"/>
        <v>1.0287339850361722E-3</v>
      </c>
    </row>
    <row r="277" spans="1:7" s="19" customFormat="1" ht="13.5">
      <c r="A277" s="20" t="s">
        <v>317</v>
      </c>
      <c r="B277" s="31">
        <f>(+'Data NSA'!O345-'Data NSA'!O344)/'Data NSA'!O344</f>
        <v>-1.7708532315202036E-4</v>
      </c>
      <c r="C277" s="31">
        <f>(+'Data NSA'!P345-'Data NSA'!P344)/'Data NSA'!P344</f>
        <v>-1.4910503591252025E-3</v>
      </c>
      <c r="D277" s="31">
        <f>(+'Data NSA'!Q345-'Data NSA'!Q344)/'Data NSA'!Q344</f>
        <v>-2.7745446538110668E-3</v>
      </c>
      <c r="E277" s="43">
        <f t="shared" ref="E277:G278" si="71">AVERAGE(B266:B277)</f>
        <v>3.2759434839173362E-3</v>
      </c>
      <c r="F277" s="43">
        <f t="shared" si="71"/>
        <v>1.8915411213301968E-3</v>
      </c>
      <c r="G277" s="43">
        <f t="shared" si="71"/>
        <v>1.0809343433787169E-3</v>
      </c>
    </row>
    <row r="278" spans="1:7" s="19" customFormat="1" ht="13.5">
      <c r="A278" s="20" t="s">
        <v>318</v>
      </c>
      <c r="B278" s="31">
        <f>(+'Data NSA'!O346-'Data NSA'!O345)/'Data NSA'!O345</f>
        <v>1.6260295932466063E-3</v>
      </c>
      <c r="C278" s="31">
        <f>(+'Data NSA'!P346-'Data NSA'!P345)/'Data NSA'!P345</f>
        <v>-4.3402769484856942E-3</v>
      </c>
      <c r="D278" s="31">
        <f>(+'Data NSA'!Q346-'Data NSA'!Q345)/'Data NSA'!Q345</f>
        <v>-9.5265734618684705E-3</v>
      </c>
      <c r="E278" s="43">
        <f t="shared" si="71"/>
        <v>3.6597961796972171E-3</v>
      </c>
      <c r="F278" s="43">
        <f t="shared" si="71"/>
        <v>2.0948478001102063E-3</v>
      </c>
      <c r="G278" s="43">
        <f t="shared" si="71"/>
        <v>1.0949255298024999E-3</v>
      </c>
    </row>
    <row r="279" spans="1:7" s="19" customFormat="1" ht="13.5">
      <c r="A279" s="20" t="s">
        <v>319</v>
      </c>
      <c r="B279" s="31">
        <f>(+'Data NSA'!O347-'Data NSA'!O346)/'Data NSA'!O346</f>
        <v>9.8500390497724966E-3</v>
      </c>
      <c r="C279" s="31">
        <f>(+'Data NSA'!P347-'Data NSA'!P346)/'Data NSA'!P346</f>
        <v>9.4019336025666419E-3</v>
      </c>
      <c r="D279" s="31">
        <f>(+'Data NSA'!Q347-'Data NSA'!Q346)/'Data NSA'!Q346</f>
        <v>6.5161725925831559E-3</v>
      </c>
      <c r="E279" s="43">
        <f t="shared" ref="E279:G280" si="72">AVERAGE(B268:B279)</f>
        <v>3.5141250636250795E-3</v>
      </c>
      <c r="F279" s="43">
        <f t="shared" si="72"/>
        <v>2.0413964634159545E-3</v>
      </c>
      <c r="G279" s="43">
        <f t="shared" si="72"/>
        <v>9.9101546554943476E-4</v>
      </c>
    </row>
    <row r="280" spans="1:7" s="19" customFormat="1" ht="13.5">
      <c r="A280" s="20" t="s">
        <v>320</v>
      </c>
      <c r="B280" s="31">
        <f>(+'Data NSA'!O348-'Data NSA'!O347)/'Data NSA'!O347</f>
        <v>-3.7192655344331402E-2</v>
      </c>
      <c r="C280" s="31">
        <f>(+'Data NSA'!P348-'Data NSA'!P347)/'Data NSA'!P347</f>
        <v>-3.7003566618521423E-2</v>
      </c>
      <c r="D280" s="31">
        <f>(+'Data NSA'!Q348-'Data NSA'!Q347)/'Data NSA'!Q347</f>
        <v>-1.8036034097597093E-2</v>
      </c>
      <c r="E280" s="43">
        <f t="shared" si="72"/>
        <v>2.8799038768160162E-4</v>
      </c>
      <c r="F280" s="43">
        <f t="shared" si="72"/>
        <v>-1.1141571970479935E-3</v>
      </c>
      <c r="G280" s="43">
        <f t="shared" si="72"/>
        <v>-6.5819837653385089E-4</v>
      </c>
    </row>
    <row r="281" spans="1:7" s="19" customFormat="1" ht="13.5">
      <c r="A281" s="20" t="s">
        <v>321</v>
      </c>
      <c r="B281" s="31">
        <f>(+'Data NSA'!O349-'Data NSA'!O348)/'Data NSA'!O348</f>
        <v>-0.1253747881357716</v>
      </c>
      <c r="C281" s="31">
        <f>(+'Data NSA'!P349-'Data NSA'!P348)/'Data NSA'!P348</f>
        <v>-0.11496304571045578</v>
      </c>
      <c r="D281" s="31">
        <f>(+'Data NSA'!Q349-'Data NSA'!Q348)/'Data NSA'!Q348</f>
        <v>-0.14075802200210097</v>
      </c>
      <c r="E281" s="43">
        <f t="shared" ref="E281:G284" si="73">AVERAGE(B270:B281)</f>
        <v>-1.0467536038926473E-2</v>
      </c>
      <c r="F281" s="43">
        <f t="shared" si="73"/>
        <v>-1.0777332924100103E-2</v>
      </c>
      <c r="G281" s="43">
        <f t="shared" si="73"/>
        <v>-1.2531325050503951E-2</v>
      </c>
    </row>
    <row r="282" spans="1:7" s="19" customFormat="1" ht="13.5">
      <c r="A282" s="20" t="s">
        <v>322</v>
      </c>
      <c r="B282" s="31">
        <f>(+'Data NSA'!O350-'Data NSA'!O349)/'Data NSA'!O349</f>
        <v>3.6142850129047228E-2</v>
      </c>
      <c r="C282" s="31">
        <f>(+'Data NSA'!P350-'Data NSA'!P349)/'Data NSA'!P349</f>
        <v>3.3475250442588346E-2</v>
      </c>
      <c r="D282" s="31">
        <f>(+'Data NSA'!Q350-'Data NSA'!Q349)/'Data NSA'!Q349</f>
        <v>3.1014205781317972E-2</v>
      </c>
      <c r="E282" s="43">
        <f t="shared" si="73"/>
        <v>-7.3004564460016188E-3</v>
      </c>
      <c r="F282" s="43">
        <f t="shared" si="73"/>
        <v>-7.9287526395493621E-3</v>
      </c>
      <c r="G282" s="43">
        <f t="shared" si="73"/>
        <v>-1.0181849273596319E-2</v>
      </c>
    </row>
    <row r="283" spans="1:7" s="19" customFormat="1" ht="13.5">
      <c r="A283" s="20" t="s">
        <v>323</v>
      </c>
      <c r="B283" s="31">
        <f>(+'Data NSA'!O351-'Data NSA'!O350)/'Data NSA'!O350</f>
        <v>4.0667613728745687E-2</v>
      </c>
      <c r="C283" s="31">
        <f>(+'Data NSA'!P351-'Data NSA'!P350)/'Data NSA'!P350</f>
        <v>3.1965255326892275E-2</v>
      </c>
      <c r="D283" s="31">
        <f>(+'Data NSA'!Q351-'Data NSA'!Q350)/'Data NSA'!Q350</f>
        <v>3.8920130073257141E-2</v>
      </c>
      <c r="E283" s="43">
        <f t="shared" si="73"/>
        <v>-4.3728978073933897E-3</v>
      </c>
      <c r="F283" s="43">
        <f t="shared" si="73"/>
        <v>-5.4563481243789852E-3</v>
      </c>
      <c r="G283" s="43">
        <f t="shared" si="73"/>
        <v>-7.2969690932229089E-3</v>
      </c>
    </row>
    <row r="284" spans="1:7" s="19" customFormat="1" ht="13.5">
      <c r="A284" s="20" t="s">
        <v>324</v>
      </c>
      <c r="B284" s="31">
        <f>(+'Data NSA'!O352-'Data NSA'!O351)/'Data NSA'!O351</f>
        <v>1.8145992882663949E-2</v>
      </c>
      <c r="C284" s="31">
        <f>(+'Data NSA'!P352-'Data NSA'!P351)/'Data NSA'!P351</f>
        <v>1.2121772299690543E-2</v>
      </c>
      <c r="D284" s="31">
        <f>(+'Data NSA'!Q352-'Data NSA'!Q351)/'Data NSA'!Q351</f>
        <v>1.1770801969035998E-2</v>
      </c>
      <c r="E284" s="43">
        <f t="shared" si="73"/>
        <v>-3.1408293427220776E-3</v>
      </c>
      <c r="F284" s="43">
        <f t="shared" si="73"/>
        <v>-4.697143855309953E-3</v>
      </c>
      <c r="G284" s="43">
        <f t="shared" si="73"/>
        <v>-6.6101654561575513E-3</v>
      </c>
    </row>
    <row r="285" spans="1:7" s="19" customFormat="1" ht="13.5">
      <c r="A285" s="20" t="s">
        <v>325</v>
      </c>
      <c r="B285" s="31">
        <f>(+'Data NSA'!O353-'Data NSA'!O352)/'Data NSA'!O352</f>
        <v>2.4081753268789124E-2</v>
      </c>
      <c r="C285" s="31">
        <f>(+'Data NSA'!P353-'Data NSA'!P352)/'Data NSA'!P352</f>
        <v>2.3319654834486985E-2</v>
      </c>
      <c r="D285" s="31">
        <f>(+'Data NSA'!Q353-'Data NSA'!Q352)/'Data NSA'!Q352</f>
        <v>1.8907621183179693E-2</v>
      </c>
      <c r="E285" s="43">
        <f t="shared" ref="E285:G286" si="74">AVERAGE(B274:B285)</f>
        <v>-9.0051383440866264E-4</v>
      </c>
      <c r="F285" s="43">
        <f t="shared" si="74"/>
        <v>-2.6746983676627588E-3</v>
      </c>
      <c r="G285" s="43">
        <f t="shared" si="74"/>
        <v>-4.7351543644622547E-3</v>
      </c>
    </row>
    <row r="286" spans="1:7" s="19" customFormat="1" ht="13.5">
      <c r="A286" s="20" t="s">
        <v>326</v>
      </c>
      <c r="B286" s="31">
        <f>(+'Data NSA'!O354-'Data NSA'!O353)/'Data NSA'!O353</f>
        <v>7.3595520049320557E-3</v>
      </c>
      <c r="C286" s="31">
        <f>(+'Data NSA'!P354-'Data NSA'!P353)/'Data NSA'!P353</f>
        <v>4.8546068396799957E-3</v>
      </c>
      <c r="D286" s="31">
        <f>(+'Data NSA'!Q354-'Data NSA'!Q353)/'Data NSA'!Q353</f>
        <v>3.8852361028093247E-3</v>
      </c>
      <c r="E286" s="43">
        <f t="shared" si="74"/>
        <v>-9.3406858930828189E-4</v>
      </c>
      <c r="F286" s="43">
        <f t="shared" si="74"/>
        <v>-2.8028340188534615E-3</v>
      </c>
      <c r="G286" s="43">
        <f t="shared" si="74"/>
        <v>-4.7609478936349644E-3</v>
      </c>
    </row>
    <row r="287" spans="1:7" s="19" customFormat="1" ht="13.5">
      <c r="A287" s="20" t="s">
        <v>327</v>
      </c>
      <c r="B287" s="31">
        <f>(+'Data NSA'!O355-'Data NSA'!O354)/'Data NSA'!O354</f>
        <v>2.166830292443889E-2</v>
      </c>
      <c r="C287" s="31">
        <f>(+'Data NSA'!P355-'Data NSA'!P354)/'Data NSA'!P354</f>
        <v>1.7597722376710475E-2</v>
      </c>
      <c r="D287" s="31">
        <f>(+'Data NSA'!Q355-'Data NSA'!Q354)/'Data NSA'!Q354</f>
        <v>1.784216081626025E-2</v>
      </c>
      <c r="E287" s="43">
        <f>AVERAGE(B276:B287)</f>
        <v>1.9748139417091084E-4</v>
      </c>
      <c r="F287" s="43">
        <f>AVERAGE(C276:C287)</f>
        <v>-1.7883969431064168E-3</v>
      </c>
      <c r="G287" s="43">
        <f>AVERAGE(D276:D287)</f>
        <v>-3.5838181753989461E-3</v>
      </c>
    </row>
    <row r="288" spans="1:7" s="19" customFormat="1" ht="13.5">
      <c r="A288" s="20" t="s">
        <v>328</v>
      </c>
      <c r="B288" s="31">
        <f>(+'Data NSA'!O356-'Data NSA'!O355)/'Data NSA'!O355</f>
        <v>3.8853303404364713E-3</v>
      </c>
      <c r="C288" s="31">
        <f>(+'Data NSA'!P356-'Data NSA'!P355)/'Data NSA'!P355</f>
        <v>2.0662539627633739E-3</v>
      </c>
      <c r="D288" s="31">
        <f>(+'Data NSA'!Q356-'Data NSA'!Q355)/'Data NSA'!Q355</f>
        <v>-1.5289198513624006E-3</v>
      </c>
      <c r="E288" s="43">
        <f t="shared" ref="E288:G288" si="75">AVERAGE(B277:B288)</f>
        <v>5.6911259901456135E-5</v>
      </c>
      <c r="F288" s="43">
        <f t="shared" si="75"/>
        <v>-1.9162908292674552E-3</v>
      </c>
      <c r="G288" s="43">
        <f t="shared" si="75"/>
        <v>-3.6473137956913701E-3</v>
      </c>
    </row>
    <row r="289" spans="1:7" s="19" customFormat="1" ht="13.5">
      <c r="A289" s="20" t="s">
        <v>329</v>
      </c>
      <c r="B289" s="31">
        <f>(+'Data NSA'!O357-'Data NSA'!O356)/'Data NSA'!O356</f>
        <v>1.975755556605314E-3</v>
      </c>
      <c r="C289" s="31">
        <f>(+'Data NSA'!P357-'Data NSA'!P356)/'Data NSA'!P356</f>
        <v>-5.9677512515753182E-4</v>
      </c>
      <c r="D289" s="31">
        <f>(+'Data NSA'!Q357-'Data NSA'!Q356)/'Data NSA'!Q356</f>
        <v>-3.9280174164297655E-3</v>
      </c>
      <c r="E289" s="43">
        <f t="shared" ref="E289:G289" si="76">AVERAGE(B278:B289)</f>
        <v>2.3631466654790116E-4</v>
      </c>
      <c r="F289" s="43">
        <f t="shared" si="76"/>
        <v>-1.8417678931034831E-3</v>
      </c>
      <c r="G289" s="43">
        <f t="shared" si="76"/>
        <v>-3.7434365259095964E-3</v>
      </c>
    </row>
    <row r="290" spans="1:7" s="19" customFormat="1" ht="13.5">
      <c r="A290" s="20" t="s">
        <v>330</v>
      </c>
      <c r="B290" s="31">
        <f>(+'Data NSA'!O358-'Data NSA'!O357)/'Data NSA'!O357</f>
        <v>-2.1339756213963313E-3</v>
      </c>
      <c r="C290" s="31">
        <f>(+'Data NSA'!P358-'Data NSA'!P357)/'Data NSA'!P357</f>
        <v>-6.7165724880677994E-3</v>
      </c>
      <c r="D290" s="31">
        <f>(+'Data NSA'!Q358-'Data NSA'!Q357)/'Data NSA'!Q357</f>
        <v>-8.2212107236670617E-3</v>
      </c>
      <c r="E290" s="43">
        <f t="shared" ref="E290:G290" si="77">AVERAGE(B279:B290)</f>
        <v>-7.7019101339009086E-5</v>
      </c>
      <c r="F290" s="43">
        <f t="shared" si="77"/>
        <v>-2.0397925214019905E-3</v>
      </c>
      <c r="G290" s="43">
        <f t="shared" si="77"/>
        <v>-3.6346562977261458E-3</v>
      </c>
    </row>
    <row r="291" spans="1:7" s="19" customFormat="1" ht="13.5">
      <c r="A291" s="20" t="s">
        <v>331</v>
      </c>
      <c r="B291" s="31">
        <f>(+'Data NSA'!O359-'Data NSA'!O358)/'Data NSA'!O358</f>
        <v>7.8421393349474601E-3</v>
      </c>
      <c r="C291" s="31">
        <f>(+'Data NSA'!P359-'Data NSA'!P358)/'Data NSA'!P358</f>
        <v>7.1682162957114482E-3</v>
      </c>
      <c r="D291" s="31">
        <f>(+'Data NSA'!Q359-'Data NSA'!Q358)/'Data NSA'!Q358</f>
        <v>7.6760814918151003E-3</v>
      </c>
      <c r="E291" s="43">
        <f t="shared" ref="E291" si="78">AVERAGE(B280:B291)</f>
        <v>-2.4434407757442899E-4</v>
      </c>
      <c r="F291" s="43">
        <f t="shared" ref="F291" si="79">AVERAGE(C280:C291)</f>
        <v>-2.2259356303065921E-3</v>
      </c>
      <c r="G291" s="43">
        <f t="shared" ref="G291" si="80">AVERAGE(D280:D291)</f>
        <v>-3.5379972227901507E-3</v>
      </c>
    </row>
    <row r="292" spans="1:7" s="19" customFormat="1" ht="13.5">
      <c r="A292" s="20" t="s">
        <v>332</v>
      </c>
      <c r="B292" s="31">
        <f>(+'Data NSA'!O360-'Data NSA'!O359)/'Data NSA'!O359</f>
        <v>8.3601175104367816E-3</v>
      </c>
      <c r="C292" s="31">
        <f>(+'Data NSA'!P360-'Data NSA'!P359)/'Data NSA'!P359</f>
        <v>7.3002916371399254E-3</v>
      </c>
      <c r="D292" s="31">
        <f>(+'Data NSA'!Q360-'Data NSA'!Q359)/'Data NSA'!Q359</f>
        <v>6.4940276347293371E-3</v>
      </c>
      <c r="E292" s="43">
        <f t="shared" ref="E292:E295" si="81">AVERAGE(B281:B292)</f>
        <v>3.5517203269895855E-3</v>
      </c>
      <c r="F292" s="43">
        <f t="shared" ref="F292:F295" si="82">AVERAGE(C281:C292)</f>
        <v>1.4660525576651884E-3</v>
      </c>
      <c r="G292" s="43">
        <f t="shared" ref="G292:G295" si="83">AVERAGE(D281:D292)</f>
        <v>-1.4938254117629476E-3</v>
      </c>
    </row>
    <row r="293" spans="1:7" s="19" customFormat="1" ht="13.5">
      <c r="A293" s="20" t="s">
        <v>333</v>
      </c>
      <c r="B293" s="31">
        <f>(+'Data NSA'!O361-'Data NSA'!O360)/'Data NSA'!O360</f>
        <v>1.2515731324073839E-2</v>
      </c>
      <c r="C293" s="31">
        <f>(+'Data NSA'!P361-'Data NSA'!P360)/'Data NSA'!P360</f>
        <v>5.5854476396459754E-3</v>
      </c>
      <c r="D293" s="31">
        <f>(+'Data NSA'!Q361-'Data NSA'!Q360)/'Data NSA'!Q360</f>
        <v>4.4320998318858685E-3</v>
      </c>
      <c r="E293" s="43">
        <f t="shared" si="81"/>
        <v>1.5042596948643372E-2</v>
      </c>
      <c r="F293" s="43">
        <f t="shared" si="82"/>
        <v>1.1511760336840336E-2</v>
      </c>
      <c r="G293" s="43">
        <f t="shared" si="83"/>
        <v>1.0605351407735955E-2</v>
      </c>
    </row>
    <row r="294" spans="1:7" s="19" customFormat="1" ht="13.5">
      <c r="A294" s="20" t="s">
        <v>334</v>
      </c>
      <c r="B294" s="31">
        <f>(+'Data NSA'!O362-'Data NSA'!O361)/'Data NSA'!O361</f>
        <v>5.9456968814292225E-3</v>
      </c>
      <c r="C294" s="31">
        <f>(+'Data NSA'!P362-'Data NSA'!P361)/'Data NSA'!P361</f>
        <v>1.3556356555529791E-3</v>
      </c>
      <c r="D294" s="31">
        <f>(+'Data NSA'!Q362-'Data NSA'!Q361)/'Data NSA'!Q361</f>
        <v>4.0883831701508336E-3</v>
      </c>
      <c r="E294" s="43">
        <f t="shared" si="81"/>
        <v>1.2526167511341875E-2</v>
      </c>
      <c r="F294" s="43">
        <f t="shared" si="82"/>
        <v>8.8351257712540546E-3</v>
      </c>
      <c r="G294" s="43">
        <f t="shared" si="83"/>
        <v>8.3615328568053607E-3</v>
      </c>
    </row>
    <row r="295" spans="1:7" s="19" customFormat="1" ht="13.5">
      <c r="A295" s="20" t="s">
        <v>335</v>
      </c>
      <c r="B295" s="31">
        <f>(+'Data NSA'!O363-'Data NSA'!O362)/'Data NSA'!O362</f>
        <v>6.3750067065294772E-3</v>
      </c>
      <c r="C295" s="31">
        <f>(+'Data NSA'!P363-'Data NSA'!P362)/'Data NSA'!P362</f>
        <v>3.0518810814317813E-4</v>
      </c>
      <c r="D295" s="31">
        <f>(+'Data NSA'!Q363-'Data NSA'!Q362)/'Data NSA'!Q362</f>
        <v>3.3272279249957175E-3</v>
      </c>
      <c r="E295" s="43">
        <f t="shared" si="81"/>
        <v>9.6684502594905197E-3</v>
      </c>
      <c r="F295" s="43">
        <f t="shared" si="82"/>
        <v>6.1967868363582944E-3</v>
      </c>
      <c r="G295" s="43">
        <f t="shared" si="83"/>
        <v>5.3954576777835751E-3</v>
      </c>
    </row>
    <row r="296" spans="1:7" s="19" customFormat="1" ht="13.5">
      <c r="A296" s="20" t="s">
        <v>336</v>
      </c>
      <c r="B296" s="31">
        <f>(+'Data NSA'!O364-'Data NSA'!O363)/'Data NSA'!O363</f>
        <v>1.2484642854869409E-2</v>
      </c>
      <c r="C296" s="31">
        <f>(+'Data NSA'!P364-'Data NSA'!P363)/'Data NSA'!P363</f>
        <v>9.6511044805027268E-3</v>
      </c>
      <c r="D296" s="31">
        <f>(+'Data NSA'!Q364-'Data NSA'!Q363)/'Data NSA'!Q363</f>
        <v>8.6221048968039768E-3</v>
      </c>
      <c r="E296" s="43">
        <f t="shared" ref="E296" si="84">AVERAGE(B285:B296)</f>
        <v>9.1966710905076413E-3</v>
      </c>
      <c r="F296" s="43">
        <f t="shared" ref="F296" si="85">AVERAGE(C285:C296)</f>
        <v>5.9908978514259777E-3</v>
      </c>
      <c r="G296" s="43">
        <f t="shared" ref="G296" si="86">AVERAGE(D285:D296)</f>
        <v>5.1330662550975728E-3</v>
      </c>
    </row>
    <row r="297" spans="1:7" s="19" customFormat="1" ht="13.5">
      <c r="A297" s="20" t="s">
        <v>337</v>
      </c>
      <c r="B297" s="31">
        <f>(+'Data NSA'!O365-'Data NSA'!O364)/'Data NSA'!O364</f>
        <v>1.5969394090381112E-3</v>
      </c>
      <c r="C297" s="31">
        <f>(+'Data NSA'!P365-'Data NSA'!P364)/'Data NSA'!P364</f>
        <v>1.5382765160275684E-3</v>
      </c>
      <c r="D297" s="31">
        <f>(+'Data NSA'!Q365-'Data NSA'!Q364)/'Data NSA'!Q364</f>
        <v>-2.3698533815984793E-3</v>
      </c>
      <c r="E297" s="43">
        <f t="shared" ref="E297" si="87">AVERAGE(B286:B297)</f>
        <v>7.322936602195059E-3</v>
      </c>
      <c r="F297" s="43">
        <f t="shared" ref="F297" si="88">AVERAGE(C286:C297)</f>
        <v>4.1757829915543597E-3</v>
      </c>
      <c r="G297" s="43">
        <f t="shared" ref="G297" si="89">AVERAGE(D286:D297)</f>
        <v>3.359943374699392E-3</v>
      </c>
    </row>
    <row r="298" spans="1:7" s="19" customFormat="1" ht="13.5">
      <c r="A298" s="20" t="s">
        <v>338</v>
      </c>
      <c r="B298" s="31">
        <f>(+'Data NSA'!O366-'Data NSA'!O365)/'Data NSA'!O365</f>
        <v>7.1739850258853511E-3</v>
      </c>
      <c r="C298" s="31">
        <f>(+'Data NSA'!P366-'Data NSA'!P365)/'Data NSA'!P365</f>
        <v>6.6867119989713775E-3</v>
      </c>
      <c r="D298" s="31">
        <f>(+'Data NSA'!Q366-'Data NSA'!Q365)/'Data NSA'!Q365</f>
        <v>5.1816852876683719E-3</v>
      </c>
      <c r="E298" s="43">
        <f t="shared" ref="E298" si="90">AVERAGE(B287:B298)</f>
        <v>7.307472687274501E-3</v>
      </c>
      <c r="F298" s="43">
        <f t="shared" ref="F298" si="91">AVERAGE(C287:C298)</f>
        <v>4.3284584214953086E-3</v>
      </c>
      <c r="G298" s="43">
        <f t="shared" ref="G298" si="92">AVERAGE(D287:D298)</f>
        <v>3.4679808067709793E-3</v>
      </c>
    </row>
    <row r="299" spans="1:7" s="19" customFormat="1" ht="13.5">
      <c r="A299" s="20" t="s">
        <v>339</v>
      </c>
      <c r="B299" s="31">
        <f>(+'Data NSA'!O367-'Data NSA'!O366)/'Data NSA'!O366</f>
        <v>1.448571956101897E-2</v>
      </c>
      <c r="C299" s="31">
        <f>(+'Data NSA'!P367-'Data NSA'!P366)/'Data NSA'!P366</f>
        <v>8.0282466263857204E-3</v>
      </c>
      <c r="D299" s="31">
        <f>(+'Data NSA'!Q367-'Data NSA'!Q366)/'Data NSA'!Q366</f>
        <v>6.1028657499383222E-3</v>
      </c>
      <c r="E299" s="43">
        <f t="shared" ref="E299" si="93">AVERAGE(B288:B299)</f>
        <v>6.7089240736561738E-3</v>
      </c>
      <c r="F299" s="43">
        <f t="shared" ref="F299" si="94">AVERAGE(C288:C299)</f>
        <v>3.531002108968246E-3</v>
      </c>
      <c r="G299" s="43">
        <f t="shared" ref="G299" si="95">AVERAGE(D288:D299)</f>
        <v>2.4897062179108182E-3</v>
      </c>
    </row>
    <row r="300" spans="1:7" s="19" customFormat="1" ht="13.5">
      <c r="A300" s="20" t="s">
        <v>340</v>
      </c>
      <c r="B300" s="31">
        <f>(+'Data NSA'!O368-'Data NSA'!O367)/'Data NSA'!O367</f>
        <v>1.1743944684507715E-2</v>
      </c>
      <c r="C300" s="31">
        <f>(+'Data NSA'!P368-'Data NSA'!P367)/'Data NSA'!P367</f>
        <v>9.7314993702175105E-3</v>
      </c>
      <c r="D300" s="31">
        <f>(+'Data NSA'!Q368-'Data NSA'!Q367)/'Data NSA'!Q367</f>
        <v>5.3624666055779981E-3</v>
      </c>
      <c r="E300" s="43">
        <f t="shared" ref="E300:E301" si="96">AVERAGE(B289:B300)</f>
        <v>7.3638086023287775E-3</v>
      </c>
      <c r="F300" s="43">
        <f t="shared" ref="F300:F301" si="97">AVERAGE(C289:C300)</f>
        <v>4.169772559589423E-3</v>
      </c>
      <c r="G300" s="43">
        <f t="shared" ref="G300:G301" si="98">AVERAGE(D289:D300)</f>
        <v>3.0639884226558514E-3</v>
      </c>
    </row>
    <row r="301" spans="1:7" s="19" customFormat="1" ht="13.5">
      <c r="A301" s="20" t="s">
        <v>341</v>
      </c>
      <c r="B301" s="31">
        <f>(+'Data NSA'!O369-'Data NSA'!O368)/'Data NSA'!O368</f>
        <v>2.3149975407894974E-3</v>
      </c>
      <c r="C301" s="31">
        <f>(+'Data NSA'!P369-'Data NSA'!P368)/'Data NSA'!P368</f>
        <v>9.10490195661278E-4</v>
      </c>
      <c r="D301" s="31">
        <f>(+'Data NSA'!Q369-'Data NSA'!Q368)/'Data NSA'!Q368</f>
        <v>-4.1720957399693189E-4</v>
      </c>
      <c r="E301" s="43">
        <f t="shared" si="96"/>
        <v>7.3920787676774596E-3</v>
      </c>
      <c r="F301" s="43">
        <f t="shared" si="97"/>
        <v>4.295378002990991E-3</v>
      </c>
      <c r="G301" s="43">
        <f t="shared" si="98"/>
        <v>3.3565557428585878E-3</v>
      </c>
    </row>
    <row r="302" spans="1:7" s="19" customFormat="1" ht="13.5">
      <c r="A302" s="20" t="s">
        <v>342</v>
      </c>
      <c r="B302" s="31">
        <f>(+'Data NSA'!O370-'Data NSA'!O369)/'Data NSA'!O369</f>
        <v>-1.3857904230522829E-3</v>
      </c>
      <c r="C302" s="31">
        <f>(+'Data NSA'!P370-'Data NSA'!P369)/'Data NSA'!P369</f>
        <v>-3.692326891509644E-3</v>
      </c>
      <c r="D302" s="31">
        <f>(+'Data NSA'!Q370-'Data NSA'!Q369)/'Data NSA'!Q369</f>
        <v>-7.3202681529807622E-4</v>
      </c>
      <c r="E302" s="43">
        <f t="shared" ref="E302" si="99">AVERAGE(B291:B302)</f>
        <v>7.4544275342061294E-3</v>
      </c>
      <c r="F302" s="43">
        <f t="shared" ref="F302" si="100">AVERAGE(C291:C302)</f>
        <v>4.5473984693708367E-3</v>
      </c>
      <c r="G302" s="43">
        <f t="shared" ref="G302" si="101">AVERAGE(D291:D302)</f>
        <v>3.9806544018893371E-3</v>
      </c>
    </row>
    <row r="303" spans="1:7" s="19" customFormat="1" ht="13.5">
      <c r="A303" s="20" t="s">
        <v>343</v>
      </c>
      <c r="B303" s="31">
        <f>(+'Data NSA'!O371-'Data NSA'!O370)/'Data NSA'!O370</f>
        <v>1.0474582851804332E-2</v>
      </c>
      <c r="C303" s="31">
        <f>(+'Data NSA'!P371-'Data NSA'!P370)/'Data NSA'!P370</f>
        <v>1.0318612779701837E-2</v>
      </c>
      <c r="D303" s="31">
        <f>(+'Data NSA'!Q371-'Data NSA'!Q370)/'Data NSA'!Q370</f>
        <v>8.5080132118392476E-3</v>
      </c>
      <c r="E303" s="43">
        <f t="shared" ref="E303:E304" si="102">AVERAGE(B292:B303)</f>
        <v>7.6737978272775351E-3</v>
      </c>
      <c r="F303" s="43">
        <f t="shared" ref="F303:F304" si="103">AVERAGE(C292:C303)</f>
        <v>4.8099315097033689E-3</v>
      </c>
      <c r="G303" s="43">
        <f t="shared" ref="G303:G304" si="104">AVERAGE(D292:D303)</f>
        <v>4.0499820452246822E-3</v>
      </c>
    </row>
    <row r="304" spans="1:7" s="19" customFormat="1" ht="13.5">
      <c r="A304" s="20" t="s">
        <v>344</v>
      </c>
      <c r="B304" s="31">
        <f>(+'Data NSA'!O372-'Data NSA'!O371)/'Data NSA'!O371</f>
        <v>8.1679273021450192E-3</v>
      </c>
      <c r="C304" s="31">
        <f>(+'Data NSA'!P372-'Data NSA'!P371)/'Data NSA'!P371</f>
        <v>7.7972297926918533E-3</v>
      </c>
      <c r="D304" s="31">
        <f>(+'Data NSA'!Q372-'Data NSA'!Q371)/'Data NSA'!Q371</f>
        <v>7.4167526857055474E-3</v>
      </c>
      <c r="E304" s="43">
        <f t="shared" si="102"/>
        <v>7.6577819765865545E-3</v>
      </c>
      <c r="F304" s="43">
        <f t="shared" si="103"/>
        <v>4.8513430226660298E-3</v>
      </c>
      <c r="G304" s="43">
        <f t="shared" si="104"/>
        <v>4.1268757994726993E-3</v>
      </c>
    </row>
    <row r="305" spans="1:7" s="19" customFormat="1" ht="13.5">
      <c r="A305" s="20" t="s">
        <v>345</v>
      </c>
      <c r="B305" s="31">
        <f>(+'Data NSA'!O373-'Data NSA'!O372)/'Data NSA'!O372</f>
        <v>3.8908362506541176E-3</v>
      </c>
      <c r="C305" s="31">
        <f>(+'Data NSA'!P373-'Data NSA'!P372)/'Data NSA'!P372</f>
        <v>-7.312943035540434E-4</v>
      </c>
      <c r="D305" s="31">
        <f>(+'Data NSA'!Q373-'Data NSA'!Q372)/'Data NSA'!Q372</f>
        <v>-7.2736012548543381E-4</v>
      </c>
      <c r="E305" s="43">
        <f t="shared" ref="E305:E306" si="105">AVERAGE(B294:B305)</f>
        <v>6.9390407204682446E-3</v>
      </c>
      <c r="F305" s="43">
        <f t="shared" ref="F305:F306" si="106">AVERAGE(C294:C305)</f>
        <v>4.3249478607326952E-3</v>
      </c>
      <c r="G305" s="43">
        <f t="shared" ref="G305:G306" si="107">AVERAGE(D294:D305)</f>
        <v>3.6969208030250915E-3</v>
      </c>
    </row>
    <row r="306" spans="1:7" s="19" customFormat="1" ht="13.5">
      <c r="A306" s="20" t="s">
        <v>346</v>
      </c>
      <c r="B306" s="31">
        <f>(+'Data NSA'!O374-'Data NSA'!O373)/'Data NSA'!O373</f>
        <v>6.3619646458654643E-4</v>
      </c>
      <c r="C306" s="31">
        <f>(+'Data NSA'!P374-'Data NSA'!P373)/'Data NSA'!P373</f>
        <v>3.1623051519985535E-4</v>
      </c>
      <c r="D306" s="31">
        <f>(+'Data NSA'!Q374-'Data NSA'!Q373)/'Data NSA'!Q373</f>
        <v>3.9116152185884002E-3</v>
      </c>
      <c r="E306" s="43">
        <f t="shared" si="105"/>
        <v>6.4965823523980212E-3</v>
      </c>
      <c r="F306" s="43">
        <f t="shared" si="106"/>
        <v>4.2383307657032675E-3</v>
      </c>
      <c r="G306" s="43">
        <f t="shared" si="107"/>
        <v>3.6821901403948885E-3</v>
      </c>
    </row>
    <row r="307" spans="1:7" s="19" customFormat="1" ht="13.5">
      <c r="A307" s="20" t="s">
        <v>347</v>
      </c>
      <c r="B307" s="31">
        <f>(+'Data NSA'!O375-'Data NSA'!O374)/'Data NSA'!O374</f>
        <v>3.1307938211097754E-3</v>
      </c>
      <c r="C307" s="31">
        <f>(+'Data NSA'!P375-'Data NSA'!P374)/'Data NSA'!P374</f>
        <v>-1.5517327137203071E-3</v>
      </c>
      <c r="D307" s="31">
        <f>(+'Data NSA'!Q375-'Data NSA'!Q374)/'Data NSA'!Q374</f>
        <v>4.3503205997137614E-4</v>
      </c>
      <c r="E307" s="43">
        <f t="shared" ref="E307" si="108">AVERAGE(B296:B307)</f>
        <v>6.2262312786130454E-3</v>
      </c>
      <c r="F307" s="43">
        <f t="shared" ref="F307" si="109">AVERAGE(C296:C307)</f>
        <v>4.083587363881311E-3</v>
      </c>
      <c r="G307" s="43">
        <f t="shared" ref="G307" si="110">AVERAGE(D296:D307)</f>
        <v>3.4411738183095265E-3</v>
      </c>
    </row>
    <row r="308" spans="1:7" s="19" customFormat="1" ht="13.5">
      <c r="A308" s="20" t="s">
        <v>348</v>
      </c>
      <c r="B308" s="31">
        <f>(+'Data NSA'!O376-'Data NSA'!O375)/'Data NSA'!O375</f>
        <v>4.7454316725061181E-3</v>
      </c>
      <c r="C308" s="31">
        <f>(+'Data NSA'!P376-'Data NSA'!P375)/'Data NSA'!P375</f>
        <v>2.791097467295574E-3</v>
      </c>
      <c r="D308" s="31">
        <f>(+'Data NSA'!Q376-'Data NSA'!Q375)/'Data NSA'!Q375</f>
        <v>2.45150556472857E-3</v>
      </c>
      <c r="E308" s="43">
        <f t="shared" ref="E308:E309" si="111">AVERAGE(B297:B308)</f>
        <v>5.5812970134161049E-3</v>
      </c>
      <c r="F308" s="43">
        <f t="shared" ref="F308:F309" si="112">AVERAGE(C297:C308)</f>
        <v>3.5119201127807153E-3</v>
      </c>
      <c r="G308" s="43">
        <f t="shared" ref="G308:G309" si="113">AVERAGE(D297:D308)</f>
        <v>2.9269572073032427E-3</v>
      </c>
    </row>
    <row r="309" spans="1:7" s="19" customFormat="1" ht="13.5">
      <c r="A309" s="20" t="s">
        <v>349</v>
      </c>
      <c r="B309" s="31">
        <f>(+'Data NSA'!O377-'Data NSA'!O376)/'Data NSA'!O376</f>
        <v>1.4726349431348229E-3</v>
      </c>
      <c r="C309" s="31">
        <f>(+'Data NSA'!P377-'Data NSA'!P376)/'Data NSA'!P376</f>
        <v>3.8408363655383299E-4</v>
      </c>
      <c r="D309" s="31">
        <f>(+'Data NSA'!Q377-'Data NSA'!Q376)/'Data NSA'!Q376</f>
        <v>-2.2191906555099426E-3</v>
      </c>
      <c r="E309" s="43">
        <f t="shared" si="111"/>
        <v>5.5709383079241654E-3</v>
      </c>
      <c r="F309" s="43">
        <f t="shared" si="112"/>
        <v>3.4157373728245705E-3</v>
      </c>
      <c r="G309" s="43">
        <f t="shared" si="113"/>
        <v>2.9395124344772875E-3</v>
      </c>
    </row>
    <row r="310" spans="1:7" s="19" customFormat="1" ht="13.5">
      <c r="A310" s="20" t="s">
        <v>350</v>
      </c>
      <c r="B310" s="31">
        <f>(+'Data NSA'!O378-'Data NSA'!O377)/'Data NSA'!O377</f>
        <v>2.7456594354513084E-3</v>
      </c>
      <c r="C310" s="31">
        <f>(+'Data NSA'!P378-'Data NSA'!P377)/'Data NSA'!P377</f>
        <v>3.7388374211208739E-3</v>
      </c>
      <c r="D310" s="31">
        <f>(+'Data NSA'!Q378-'Data NSA'!Q377)/'Data NSA'!Q377</f>
        <v>1.8208853661302721E-3</v>
      </c>
      <c r="E310" s="43">
        <f t="shared" ref="E310" si="114">AVERAGE(B299:B310)</f>
        <v>5.2019111753879958E-3</v>
      </c>
      <c r="F310" s="43">
        <f t="shared" ref="F310" si="115">AVERAGE(C299:C310)</f>
        <v>3.1700811580036951E-3</v>
      </c>
      <c r="G310" s="43">
        <f t="shared" ref="G310" si="116">AVERAGE(D299:D310)</f>
        <v>2.6594457743491125E-3</v>
      </c>
    </row>
    <row r="311" spans="1:7" s="19" customFormat="1" ht="13.5">
      <c r="A311" s="20" t="s">
        <v>351</v>
      </c>
      <c r="B311" s="31">
        <f>(+'Data NSA'!O379-'Data NSA'!O378)/'Data NSA'!O378</f>
        <v>6.3899728382226977E-3</v>
      </c>
      <c r="C311" s="31">
        <f>(+'Data NSA'!P379-'Data NSA'!P378)/'Data NSA'!P378</f>
        <v>3.8035745232315172E-3</v>
      </c>
      <c r="D311" s="31">
        <f>(+'Data NSA'!Q379-'Data NSA'!Q378)/'Data NSA'!Q378</f>
        <v>8.8677572121280727E-4</v>
      </c>
      <c r="E311" s="43">
        <f t="shared" ref="E311" si="117">AVERAGE(B300:B311)</f>
        <v>4.5272656151549729E-3</v>
      </c>
      <c r="F311" s="43">
        <f t="shared" ref="F311" si="118">AVERAGE(C300:C311)</f>
        <v>2.8180251494075111E-3</v>
      </c>
      <c r="G311" s="43">
        <f t="shared" ref="G311" si="119">AVERAGE(D300:D311)</f>
        <v>2.2247716052886534E-3</v>
      </c>
    </row>
    <row r="312" spans="1:7" s="19" customFormat="1" ht="13.5">
      <c r="A312" s="20" t="s">
        <v>352</v>
      </c>
      <c r="B312" s="31">
        <f>(+'Data NSA'!O380-'Data NSA'!O379)/'Data NSA'!O379</f>
        <v>3.0750361191254588E-3</v>
      </c>
      <c r="C312" s="31">
        <f>(+'Data NSA'!P380-'Data NSA'!P379)/'Data NSA'!P379</f>
        <v>2.7255549894625018E-3</v>
      </c>
      <c r="D312" s="31">
        <f>(+'Data NSA'!Q380-'Data NSA'!Q379)/'Data NSA'!Q379</f>
        <v>-2.4820288543708842E-3</v>
      </c>
      <c r="E312" s="43">
        <f t="shared" ref="E312:E315" si="120">AVERAGE(B301:B312)</f>
        <v>3.8048565680397842E-3</v>
      </c>
      <c r="F312" s="43">
        <f t="shared" ref="F312:F315" si="121">AVERAGE(C301:C312)</f>
        <v>2.2341964510112608E-3</v>
      </c>
      <c r="G312" s="43">
        <f t="shared" ref="G312:G315" si="122">AVERAGE(D301:D312)</f>
        <v>1.5710636502929128E-3</v>
      </c>
    </row>
    <row r="313" spans="1:7" s="19" customFormat="1" ht="13.5">
      <c r="A313" s="20" t="s">
        <v>353</v>
      </c>
      <c r="B313" s="31">
        <f>(+'Data NSA'!O381-'Data NSA'!O380)/'Data NSA'!O380</f>
        <v>2.1902389318596361E-3</v>
      </c>
      <c r="C313" s="31">
        <f>(+'Data NSA'!P381-'Data NSA'!P380)/'Data NSA'!P380</f>
        <v>2.4947824366305317E-3</v>
      </c>
      <c r="D313" s="31">
        <f>(+'Data NSA'!Q381-'Data NSA'!Q380)/'Data NSA'!Q380</f>
        <v>7.7480803028680495E-4</v>
      </c>
      <c r="E313" s="43">
        <f t="shared" si="120"/>
        <v>3.7944600172956293E-3</v>
      </c>
      <c r="F313" s="43">
        <f t="shared" si="121"/>
        <v>2.3662208044253653E-3</v>
      </c>
      <c r="G313" s="43">
        <f t="shared" si="122"/>
        <v>1.6703984506498913E-3</v>
      </c>
    </row>
    <row r="314" spans="1:7" s="19" customFormat="1" ht="13.5">
      <c r="A314" s="20" t="s">
        <v>354</v>
      </c>
      <c r="B314" s="31">
        <f>(+'Data NSA'!O382-'Data NSA'!O381)/'Data NSA'!O381</f>
        <v>-9.7042764669486524E-4</v>
      </c>
      <c r="C314" s="31">
        <f>(+'Data NSA'!P382-'Data NSA'!P381)/'Data NSA'!P381</f>
        <v>-2.4335198287073249E-3</v>
      </c>
      <c r="D314" s="31">
        <f>(+'Data NSA'!Q382-'Data NSA'!Q381)/'Data NSA'!Q381</f>
        <v>-1.132987562314316E-3</v>
      </c>
      <c r="E314" s="43">
        <f t="shared" si="120"/>
        <v>3.8290735819920805E-3</v>
      </c>
      <c r="F314" s="43">
        <f t="shared" si="121"/>
        <v>2.4711213929922257E-3</v>
      </c>
      <c r="G314" s="43">
        <f t="shared" si="122"/>
        <v>1.6369850550652047E-3</v>
      </c>
    </row>
    <row r="315" spans="1:7" s="19" customFormat="1" ht="13.5">
      <c r="A315" s="20" t="s">
        <v>355</v>
      </c>
      <c r="B315" s="31">
        <f>(+'Data NSA'!O383-'Data NSA'!O382)/'Data NSA'!O382</f>
        <v>7.5543779028832527E-3</v>
      </c>
      <c r="C315" s="31">
        <f>(+'Data NSA'!P383-'Data NSA'!P382)/'Data NSA'!P382</f>
        <v>8.091779671941822E-3</v>
      </c>
      <c r="D315" s="31">
        <f>(+'Data NSA'!Q383-'Data NSA'!Q382)/'Data NSA'!Q382</f>
        <v>6.433846696745898E-3</v>
      </c>
      <c r="E315" s="43">
        <f t="shared" si="120"/>
        <v>3.5857231695819902E-3</v>
      </c>
      <c r="F315" s="43">
        <f t="shared" si="121"/>
        <v>2.2855519673455576E-3</v>
      </c>
      <c r="G315" s="43">
        <f t="shared" si="122"/>
        <v>1.4641378454740915E-3</v>
      </c>
    </row>
    <row r="316" spans="1:7" s="19" customFormat="1" ht="13.5">
      <c r="A316" s="20" t="s">
        <v>356</v>
      </c>
      <c r="B316" s="31">
        <f>(+'Data NSA'!O384-'Data NSA'!O383)/'Data NSA'!O383</f>
        <v>7.6860972297410485E-3</v>
      </c>
      <c r="C316" s="31">
        <f>(+'Data NSA'!P384-'Data NSA'!P383)/'Data NSA'!P383</f>
        <v>6.7131459895947388E-3</v>
      </c>
      <c r="D316" s="31">
        <f>(+'Data NSA'!Q384-'Data NSA'!Q383)/'Data NSA'!Q383</f>
        <v>6.436545553586746E-3</v>
      </c>
      <c r="E316" s="43">
        <f t="shared" ref="E316:E318" si="123">AVERAGE(B305:B316)</f>
        <v>3.5455706635483266E-3</v>
      </c>
      <c r="F316" s="43">
        <f t="shared" ref="F316:F318" si="124">AVERAGE(C305:C316)</f>
        <v>2.1952116504207974E-3</v>
      </c>
      <c r="G316" s="43">
        <f t="shared" ref="G316:G318" si="125">AVERAGE(D305:D316)</f>
        <v>1.3824539177975249E-3</v>
      </c>
    </row>
    <row r="317" spans="1:7" s="19" customFormat="1" ht="13.5">
      <c r="A317" s="20" t="s">
        <v>357</v>
      </c>
      <c r="B317" s="31">
        <f>(+'Data NSA'!O385-'Data NSA'!O384)/'Data NSA'!O384</f>
        <v>2.8281075651163919E-3</v>
      </c>
      <c r="C317" s="31">
        <f>(+'Data NSA'!P385-'Data NSA'!P384)/'Data NSA'!P384</f>
        <v>1.3489938759773858E-3</v>
      </c>
      <c r="D317" s="31">
        <f>(+'Data NSA'!Q385-'Data NSA'!Q384)/'Data NSA'!Q384</f>
        <v>2.0778768329175507E-3</v>
      </c>
      <c r="E317" s="43">
        <f t="shared" si="123"/>
        <v>3.4570099397535164E-3</v>
      </c>
      <c r="F317" s="43">
        <f t="shared" si="124"/>
        <v>2.368568998715083E-3</v>
      </c>
      <c r="G317" s="43">
        <f t="shared" si="125"/>
        <v>1.6162236643311072E-3</v>
      </c>
    </row>
    <row r="318" spans="1:7" s="19" customFormat="1" ht="13.5">
      <c r="A318" s="20" t="s">
        <v>358</v>
      </c>
      <c r="B318" s="31">
        <f>(+'Data NSA'!O386-'Data NSA'!O385)/'Data NSA'!O385</f>
        <v>-4.4372257414585009E-3</v>
      </c>
      <c r="C318" s="31">
        <f>(+'Data NSA'!P386-'Data NSA'!P385)/'Data NSA'!P385</f>
        <v>-4.5643568372042377E-3</v>
      </c>
      <c r="D318" s="31">
        <f>(+'Data NSA'!Q386-'Data NSA'!Q385)/'Data NSA'!Q385</f>
        <v>-4.5320502871333231E-4</v>
      </c>
      <c r="E318" s="43">
        <f t="shared" si="123"/>
        <v>3.0342247559164287E-3</v>
      </c>
      <c r="F318" s="43">
        <f t="shared" si="124"/>
        <v>1.9618533860147418E-3</v>
      </c>
      <c r="G318" s="43">
        <f t="shared" si="125"/>
        <v>1.2524886437226292E-3</v>
      </c>
    </row>
    <row r="319" spans="1:7" s="19" customFormat="1" ht="13.5">
      <c r="A319" s="20" t="s">
        <v>359</v>
      </c>
      <c r="B319" s="31">
        <f>(+'Data NSA'!O387-'Data NSA'!O386)/'Data NSA'!O386</f>
        <v>6.8166340448673011E-3</v>
      </c>
      <c r="C319" s="31">
        <f>(+'Data NSA'!P387-'Data NSA'!P386)/'Data NSA'!P386</f>
        <v>2.3280765996269081E-3</v>
      </c>
      <c r="D319" s="31">
        <f>(+'Data NSA'!Q387-'Data NSA'!Q386)/'Data NSA'!Q386</f>
        <v>3.4595843529894037E-3</v>
      </c>
      <c r="E319" s="43">
        <f t="shared" ref="E319" si="126">AVERAGE(B308:B319)</f>
        <v>3.3413781078962222E-3</v>
      </c>
      <c r="F319" s="43">
        <f t="shared" ref="F319" si="127">AVERAGE(C308:C319)</f>
        <v>2.2851708287936769E-3</v>
      </c>
      <c r="G319" s="43">
        <f t="shared" ref="G319" si="128">AVERAGE(D308:D319)</f>
        <v>1.5045346681407982E-3</v>
      </c>
    </row>
    <row r="320" spans="1:7" s="19" customFormat="1" ht="13.5">
      <c r="A320" s="20" t="s">
        <v>360</v>
      </c>
      <c r="B320" s="31">
        <f>(+'Data NSA'!O388-'Data NSA'!O387)/'Data NSA'!O387</f>
        <v>1.1767962467439368E-3</v>
      </c>
      <c r="C320" s="31">
        <f>(+'Data NSA'!P388-'Data NSA'!P387)/'Data NSA'!P387</f>
        <v>3.141396134664542E-3</v>
      </c>
      <c r="D320" s="31">
        <f>(+'Data NSA'!Q388-'Data NSA'!Q387)/'Data NSA'!Q387</f>
        <v>2.6182385382429946E-3</v>
      </c>
      <c r="E320" s="43">
        <f t="shared" ref="E320:E322" si="129">AVERAGE(B309:B320)</f>
        <v>3.0439918224160409E-3</v>
      </c>
      <c r="F320" s="43">
        <f t="shared" ref="F320:F322" si="130">AVERAGE(C309:C320)</f>
        <v>2.3143623844077573E-3</v>
      </c>
      <c r="G320" s="43">
        <f t="shared" ref="G320:G322" si="131">AVERAGE(D309:D320)</f>
        <v>1.5184290826003334E-3</v>
      </c>
    </row>
    <row r="321" spans="1:7" s="19" customFormat="1" ht="13.5">
      <c r="A321" s="20" t="s">
        <v>372</v>
      </c>
      <c r="B321" s="31">
        <f>(+'Data NSA'!O389-'Data NSA'!O388)/'Data NSA'!O388</f>
        <v>-7.5785073814236539E-4</v>
      </c>
      <c r="C321" s="31">
        <f>(+'Data NSA'!P389-'Data NSA'!P388)/'Data NSA'!P388</f>
        <v>-7.2207264948267219E-5</v>
      </c>
      <c r="D321" s="31">
        <f>(+'Data NSA'!Q389-'Data NSA'!Q388)/'Data NSA'!Q388</f>
        <v>-3.4263066266622217E-3</v>
      </c>
      <c r="E321" s="43">
        <f t="shared" si="129"/>
        <v>2.858118015642942E-3</v>
      </c>
      <c r="F321" s="43">
        <f t="shared" si="130"/>
        <v>2.2763381426159162E-3</v>
      </c>
      <c r="G321" s="43">
        <f t="shared" si="131"/>
        <v>1.4178360850043102E-3</v>
      </c>
    </row>
    <row r="322" spans="1:7" s="19" customFormat="1" ht="13.5">
      <c r="A322" s="20" t="s">
        <v>373</v>
      </c>
      <c r="B322" s="31">
        <f>(+'Data NSA'!O390-'Data NSA'!O389)/'Data NSA'!O389</f>
        <v>1.3721187457387341E-3</v>
      </c>
      <c r="C322" s="31">
        <f>(+'Data NSA'!P390-'Data NSA'!P389)/'Data NSA'!P389</f>
        <v>3.0969902653297738E-3</v>
      </c>
      <c r="D322" s="31">
        <f>(+'Data NSA'!Q390-'Data NSA'!Q389)/'Data NSA'!Q389</f>
        <v>1.4991296375451442E-3</v>
      </c>
      <c r="E322" s="43">
        <f t="shared" si="129"/>
        <v>2.7436562915002273E-3</v>
      </c>
      <c r="F322" s="43">
        <f t="shared" si="130"/>
        <v>2.2228508796333243E-3</v>
      </c>
      <c r="G322" s="43">
        <f t="shared" si="131"/>
        <v>1.391023107622216E-3</v>
      </c>
    </row>
    <row r="323" spans="1:7" s="19" customFormat="1" ht="13.5">
      <c r="A323" s="20" t="s">
        <v>374</v>
      </c>
      <c r="B323" s="31">
        <f>(+'Data NSA'!O391-'Data NSA'!O390)/'Data NSA'!O390</f>
        <v>3.5779239963923191E-3</v>
      </c>
      <c r="C323" s="31">
        <f>(+'Data NSA'!P391-'Data NSA'!P390)/'Data NSA'!P390</f>
        <v>2.0373174169028524E-3</v>
      </c>
      <c r="D323" s="31">
        <f>(+'Data NSA'!Q391-'Data NSA'!Q390)/'Data NSA'!Q390</f>
        <v>4.3298344147610242E-5</v>
      </c>
      <c r="E323" s="43">
        <f t="shared" ref="E323" si="132">AVERAGE(B312:B323)</f>
        <v>2.5093188880143621E-3</v>
      </c>
      <c r="F323" s="43">
        <f t="shared" ref="F323" si="133">AVERAGE(C312:C323)</f>
        <v>2.0756627874392686E-3</v>
      </c>
      <c r="G323" s="43">
        <f t="shared" ref="G323" si="134">AVERAGE(D312:D323)</f>
        <v>1.3207333262001163E-3</v>
      </c>
    </row>
    <row r="324" spans="1:7" s="19" customFormat="1" ht="13.5">
      <c r="A324" s="20" t="s">
        <v>376</v>
      </c>
      <c r="B324" s="31">
        <f>(+'Data NSA'!O392-'Data NSA'!O391)/'Data NSA'!O391</f>
        <v>8.5324003182530254E-3</v>
      </c>
      <c r="C324" s="31">
        <f>(+'Data NSA'!P392-'Data NSA'!P391)/'Data NSA'!P391</f>
        <v>7.6286310244457001E-3</v>
      </c>
      <c r="D324" s="31">
        <f>(+'Data NSA'!Q392-'Data NSA'!Q391)/'Data NSA'!Q391</f>
        <v>2.9256042950097727E-3</v>
      </c>
      <c r="E324" s="43">
        <f t="shared" ref="E324" si="135">AVERAGE(B313:B324)</f>
        <v>2.9640992379416594E-3</v>
      </c>
      <c r="F324" s="43">
        <f t="shared" ref="F324" si="136">AVERAGE(C313:C324)</f>
        <v>2.4842524570212023E-3</v>
      </c>
      <c r="G324" s="43">
        <f t="shared" ref="G324" si="137">AVERAGE(D313:D324)</f>
        <v>1.7713694219818376E-3</v>
      </c>
    </row>
    <row r="325" spans="1:7" s="19" customFormat="1" ht="13.5">
      <c r="A325" s="20" t="s">
        <v>378</v>
      </c>
      <c r="B325" s="31">
        <f>(+'Data NSA'!O393-'Data NSA'!O392)/'Data NSA'!O392</f>
        <v>-8.3727142336141973E-3</v>
      </c>
      <c r="C325" s="31">
        <f>(+'Data NSA'!P393-'Data NSA'!P392)/'Data NSA'!P392</f>
        <v>-7.2011556203504679E-3</v>
      </c>
      <c r="D325" s="31">
        <f>(+'Data NSA'!Q393-'Data NSA'!Q392)/'Data NSA'!Q392</f>
        <v>-8.60319829292811E-3</v>
      </c>
      <c r="E325" s="43">
        <f t="shared" ref="E325" si="138">AVERAGE(B314:B325)</f>
        <v>2.0838531408188402E-3</v>
      </c>
      <c r="F325" s="43">
        <f t="shared" ref="F325" si="139">AVERAGE(C314:C325)</f>
        <v>1.6762576189394522E-3</v>
      </c>
      <c r="G325" s="43">
        <f t="shared" ref="G325" si="140">AVERAGE(D314:D325)</f>
        <v>9.8986889504726143E-4</v>
      </c>
    </row>
    <row r="326" spans="1:7" s="19" customFormat="1" ht="13.5">
      <c r="A326" s="16" t="s">
        <v>384</v>
      </c>
      <c r="B326" s="31">
        <f>(+'Data NSA'!O394-'Data NSA'!O393)/'Data NSA'!O393</f>
        <v>-4.2778242110732114E-3</v>
      </c>
      <c r="C326" s="31">
        <f>(+'Data NSA'!P394-'Data NSA'!P393)/'Data NSA'!P393</f>
        <v>-2.9648641320784734E-3</v>
      </c>
      <c r="D326" s="31">
        <f>(+'Data NSA'!Q394-'Data NSA'!Q393)/'Data NSA'!Q393</f>
        <v>-6.8676362641054032E-3</v>
      </c>
      <c r="E326" s="43">
        <f t="shared" ref="E326:E327" si="141">AVERAGE(B315:B326)</f>
        <v>1.8082367604539777E-3</v>
      </c>
      <c r="F326" s="43">
        <f t="shared" ref="F326:F327" si="142">AVERAGE(C315:C326)</f>
        <v>1.631978926991856E-3</v>
      </c>
      <c r="G326" s="43">
        <f t="shared" ref="G326:G327" si="143">AVERAGE(D315:D326)</f>
        <v>5.1198150323133746E-4</v>
      </c>
    </row>
    <row r="327" spans="1:7" s="19" customFormat="1" ht="13.5">
      <c r="A327" s="16" t="s">
        <v>385</v>
      </c>
      <c r="B327" s="31">
        <f>(+'Data NSA'!O395-'Data NSA'!O394)/'Data NSA'!O394</f>
        <v>1.0254170719465059E-2</v>
      </c>
      <c r="C327" s="31">
        <f>(+'Data NSA'!P395-'Data NSA'!P394)/'Data NSA'!P394</f>
        <v>7.4329966380047999E-3</v>
      </c>
      <c r="D327" s="31">
        <f>(+'Data NSA'!Q395-'Data NSA'!Q394)/'Data NSA'!Q394</f>
        <v>4.1653617287817097E-3</v>
      </c>
      <c r="E327" s="43">
        <f t="shared" si="141"/>
        <v>2.0332194951691285E-3</v>
      </c>
      <c r="F327" s="43">
        <f t="shared" si="142"/>
        <v>1.5770803408304377E-3</v>
      </c>
      <c r="G327" s="43">
        <f t="shared" si="143"/>
        <v>3.229410892343219E-4</v>
      </c>
    </row>
    <row r="328" spans="1:7" s="19" customFormat="1" ht="13.5">
      <c r="A328" s="20" t="s">
        <v>386</v>
      </c>
      <c r="B328" s="31">
        <f>(+'Data NSA'!O396-'Data NSA'!O395)/'Data NSA'!O395</f>
        <v>1.084903144675273E-3</v>
      </c>
      <c r="C328" s="31">
        <f>(+'Data NSA'!P396-'Data NSA'!P395)/'Data NSA'!P395</f>
        <v>1.6711923997759623E-3</v>
      </c>
      <c r="D328" s="31">
        <f>(+'Data NSA'!Q396-'Data NSA'!Q395)/'Data NSA'!Q395</f>
        <v>6.4934659888344825E-3</v>
      </c>
      <c r="E328" s="43">
        <f t="shared" ref="E328" si="144">AVERAGE(B317:B328)</f>
        <v>1.4831199880803137E-3</v>
      </c>
      <c r="F328" s="43">
        <f t="shared" ref="F328" si="145">AVERAGE(C317:C328)</f>
        <v>1.1569175416788733E-3</v>
      </c>
      <c r="G328" s="43">
        <f t="shared" ref="G328" si="146">AVERAGE(D317:D328)</f>
        <v>3.2768445883830005E-4</v>
      </c>
    </row>
    <row r="329" spans="1:7" s="19" customFormat="1" ht="13.5">
      <c r="A329" s="20" t="s">
        <v>387</v>
      </c>
      <c r="B329" s="20"/>
      <c r="C329" s="20"/>
      <c r="D329" s="20"/>
      <c r="E329" s="20"/>
      <c r="F329" s="20"/>
      <c r="G329" s="20"/>
    </row>
    <row r="330" spans="1:7" s="19" customFormat="1" ht="13.5">
      <c r="A330" s="20"/>
      <c r="B330" s="20"/>
      <c r="C330" s="20"/>
      <c r="D330" s="20"/>
      <c r="E330" s="20"/>
      <c r="F330" s="20"/>
      <c r="G330" s="20"/>
    </row>
    <row r="331" spans="1:7" s="19" customFormat="1" ht="13.5">
      <c r="A331" s="20"/>
      <c r="B331" s="20"/>
      <c r="C331" s="20"/>
      <c r="D331" s="20"/>
      <c r="E331" s="20"/>
      <c r="F331" s="20"/>
      <c r="G331" s="20"/>
    </row>
    <row r="332" spans="1:7" s="19" customFormat="1" ht="13.5">
      <c r="A332" s="20"/>
      <c r="B332" s="20"/>
      <c r="C332" s="20"/>
      <c r="D332" s="20"/>
      <c r="E332" s="20"/>
      <c r="F332" s="20"/>
      <c r="G332" s="20"/>
    </row>
    <row r="333" spans="1:7" s="19" customFormat="1" ht="13.5">
      <c r="A333" s="20"/>
      <c r="B333" s="20"/>
      <c r="C333" s="20"/>
      <c r="D333" s="20"/>
      <c r="E333" s="20"/>
      <c r="F333" s="20"/>
      <c r="G333" s="20"/>
    </row>
    <row r="334" spans="1:7" s="19" customFormat="1" ht="13.5">
      <c r="A334" s="20"/>
      <c r="B334" s="20"/>
      <c r="C334" s="20"/>
      <c r="D334" s="20"/>
      <c r="E334" s="20"/>
      <c r="F334" s="20"/>
      <c r="G334" s="20"/>
    </row>
    <row r="335" spans="1:7" s="19" customFormat="1" ht="13.5">
      <c r="A335" s="20"/>
      <c r="B335" s="20"/>
      <c r="C335" s="20"/>
      <c r="D335" s="20"/>
      <c r="E335" s="20"/>
      <c r="F335" s="20"/>
      <c r="G335" s="20"/>
    </row>
    <row r="336" spans="1:7" s="19" customFormat="1" ht="13.5">
      <c r="A336" s="20"/>
      <c r="B336" s="20"/>
      <c r="C336" s="20"/>
      <c r="D336" s="20"/>
      <c r="E336" s="20"/>
      <c r="F336" s="20"/>
      <c r="G336" s="20"/>
    </row>
    <row r="337" spans="1:7" s="19" customFormat="1" ht="13.5">
      <c r="A337" s="20"/>
      <c r="B337" s="20"/>
      <c r="C337" s="20"/>
      <c r="D337" s="20"/>
      <c r="E337" s="20"/>
      <c r="F337" s="20"/>
      <c r="G337" s="20"/>
    </row>
    <row r="338" spans="1:7" s="19" customFormat="1" ht="13.5">
      <c r="A338" s="20"/>
      <c r="B338" s="20"/>
      <c r="C338" s="20"/>
      <c r="D338" s="20"/>
      <c r="E338" s="20"/>
      <c r="F338" s="20"/>
      <c r="G338" s="20"/>
    </row>
    <row r="339" spans="1:7" s="19" customFormat="1" ht="13.5">
      <c r="A339" s="20"/>
      <c r="B339" s="20"/>
      <c r="C339" s="20"/>
      <c r="D339" s="20"/>
      <c r="E339" s="20"/>
      <c r="F339" s="20"/>
      <c r="G339" s="20"/>
    </row>
  </sheetData>
  <mergeCells count="2">
    <mergeCell ref="B1:D1"/>
    <mergeCell ref="E1:G1"/>
  </mergeCells>
  <phoneticPr fontId="0" type="noConversion"/>
  <pageMargins left="0.75" right="0.75" top="1" bottom="1" header="0.5" footer="0.5"/>
  <pageSetup scale="77" orientation="portrait" r:id="rId1"/>
  <headerFooter alignWithMargins="0"/>
  <rowBreaks count="3" manualBreakCount="3">
    <brk id="68" max="6" man="1"/>
    <brk id="133" max="16383" man="1"/>
    <brk id="19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 xsi:nil="true"/>
    <lcf76f155ced4ddcb4097134ff3c332f0 xmlns="31e305d3-53e9-4243-b71d-f734a41c4d25" xsi:nil="true"/>
    <MigrationWizId xmlns="31e305d3-53e9-4243-b71d-f734a41c4d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19" ma:contentTypeDescription="Create a new document." ma:contentTypeScope="" ma:versionID="8b621f0ecb23dac3413177faf29fb141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02f26e6a7af3976eb2a4d53f29b9224c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B9465-4D82-48DC-8C0E-3D01C4354F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6187EF-9C71-4B9C-8F6A-FC04C405537A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3.xml><?xml version="1.0" encoding="utf-8"?>
<ds:datastoreItem xmlns:ds="http://schemas.openxmlformats.org/officeDocument/2006/customXml" ds:itemID="{25C5AE67-C565-4609-A567-67FCDFDB7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Data NSA</vt:lpstr>
      <vt:lpstr>Data SA</vt:lpstr>
      <vt:lpstr>Employment % Ch</vt:lpstr>
      <vt:lpstr>Emp % Ch Chart</vt:lpstr>
      <vt:lpstr>Employment Chart</vt:lpstr>
      <vt:lpstr>Unemployment short span</vt:lpstr>
      <vt:lpstr>Unemp long span</vt:lpstr>
      <vt:lpstr>Unemp County Chart</vt:lpstr>
      <vt:lpstr>'Data NSA'!Print_Area</vt:lpstr>
      <vt:lpstr>'Data SA'!Print_Area</vt:lpstr>
      <vt:lpstr>'Data NSA'!Print_Titles</vt:lpstr>
      <vt:lpstr>'Data SA'!Print_Titles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Beverly Kerr</dc:creator>
  <cp:keywords/>
  <dc:description/>
  <cp:lastModifiedBy>Beverly Kerr</cp:lastModifiedBy>
  <cp:revision/>
  <cp:lastPrinted>2024-04-19T21:32:34Z</cp:lastPrinted>
  <dcterms:created xsi:type="dcterms:W3CDTF">2004-07-12T17:44:57Z</dcterms:created>
  <dcterms:modified xsi:type="dcterms:W3CDTF">2024-07-22T22:20:43Z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1288000</vt:r8>
  </property>
</Properties>
</file>