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13" documentId="13_ncr:1_{019CC5BB-DD00-4742-9734-4835CE7CCFD5}" xr6:coauthVersionLast="47" xr6:coauthVersionMax="47" xr10:uidLastSave="{056664C6-F787-4664-99D0-04F2F84CAA49}"/>
  <bookViews>
    <workbookView xWindow="-22425" yWindow="4185" windowWidth="21600" windowHeight="11295" xr2:uid="{00000000-000D-0000-FFFF-FFFF00000000}"/>
  </bookViews>
  <sheets>
    <sheet name="CPI" sheetId="1" r:id="rId1"/>
    <sheet name="Annual CPI" sheetId="4" r:id="rId2"/>
    <sheet name="Annual % Ch" sheetId="3" r:id="rId3"/>
    <sheet name="Ann % Ch semiannual data" sheetId="7" r:id="rId4"/>
    <sheet name="Monthly % Ch" sheetId="2" r:id="rId5"/>
    <sheet name="12-mo % Ch" sheetId="6" r:id="rId6"/>
  </sheets>
  <definedNames>
    <definedName name="_xlnm.Print_Area" localSheetId="0">CPI!$A$7:$R$514</definedName>
    <definedName name="_xlnm.Print_Titles" localSheetId="0">CPI!$1:$6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  <c r="K65" i="1"/>
  <c r="L65" i="1"/>
  <c r="M65" i="1"/>
  <c r="I65" i="1"/>
  <c r="D64" i="1"/>
  <c r="E64" i="1"/>
  <c r="F64" i="1"/>
  <c r="G64" i="1"/>
  <c r="C64" i="1"/>
  <c r="D66" i="1"/>
  <c r="E66" i="1"/>
  <c r="F66" i="1"/>
  <c r="G66" i="1"/>
  <c r="D65" i="1"/>
  <c r="E65" i="1"/>
  <c r="F65" i="1"/>
  <c r="G65" i="1"/>
  <c r="C65" i="1"/>
  <c r="C66" i="1"/>
  <c r="Q508" i="1"/>
  <c r="P508" i="1"/>
  <c r="O508" i="1"/>
  <c r="N508" i="1"/>
  <c r="K508" i="1"/>
  <c r="J508" i="1"/>
  <c r="I508" i="1"/>
  <c r="H508" i="1"/>
  <c r="O507" i="1"/>
  <c r="P507" i="1"/>
  <c r="R507" i="1"/>
  <c r="N507" i="1"/>
  <c r="I506" i="1"/>
  <c r="J506" i="1"/>
  <c r="K506" i="1"/>
  <c r="I507" i="1"/>
  <c r="J507" i="1"/>
  <c r="K507" i="1"/>
  <c r="H507" i="1"/>
  <c r="Q506" i="1"/>
  <c r="P506" i="1"/>
  <c r="O506" i="1"/>
  <c r="N506" i="1"/>
  <c r="H506" i="1"/>
  <c r="R503" i="1"/>
  <c r="R505" i="1"/>
  <c r="Q504" i="1"/>
  <c r="P503" i="1"/>
  <c r="P504" i="1"/>
  <c r="P505" i="1"/>
  <c r="O503" i="1"/>
  <c r="O504" i="1"/>
  <c r="O505" i="1"/>
  <c r="N503" i="1"/>
  <c r="N504" i="1"/>
  <c r="N505" i="1"/>
  <c r="K503" i="1"/>
  <c r="K504" i="1"/>
  <c r="K505" i="1"/>
  <c r="J503" i="1"/>
  <c r="J504" i="1"/>
  <c r="J505" i="1"/>
  <c r="I503" i="1"/>
  <c r="I504" i="1"/>
  <c r="I505" i="1"/>
  <c r="H503" i="1"/>
  <c r="H504" i="1"/>
  <c r="H505" i="1"/>
  <c r="M62" i="1"/>
  <c r="L62" i="1"/>
  <c r="K62" i="1"/>
  <c r="J62" i="1"/>
  <c r="I62" i="1"/>
  <c r="O138" i="1"/>
  <c r="P138" i="1"/>
  <c r="Q138" i="1"/>
  <c r="R138" i="1"/>
  <c r="N138" i="1"/>
  <c r="M138" i="1"/>
  <c r="L138" i="1"/>
  <c r="K138" i="1"/>
  <c r="J138" i="1"/>
  <c r="I138" i="1"/>
  <c r="P501" i="1"/>
  <c r="P502" i="1"/>
  <c r="O501" i="1"/>
  <c r="O502" i="1"/>
  <c r="N501" i="1"/>
  <c r="N502" i="1"/>
  <c r="Q502" i="1"/>
  <c r="R501" i="1"/>
  <c r="K501" i="1"/>
  <c r="K502" i="1"/>
  <c r="J501" i="1"/>
  <c r="J502" i="1"/>
  <c r="I501" i="1"/>
  <c r="I502" i="1"/>
  <c r="H501" i="1"/>
  <c r="H502" i="1"/>
  <c r="Q500" i="1"/>
  <c r="N500" i="1"/>
  <c r="O500" i="1"/>
  <c r="P500" i="1"/>
  <c r="H500" i="1"/>
  <c r="I500" i="1"/>
  <c r="J500" i="1"/>
  <c r="K500" i="1"/>
  <c r="H498" i="1"/>
  <c r="H499" i="1"/>
  <c r="N498" i="1"/>
  <c r="N499" i="1"/>
  <c r="O498" i="1"/>
  <c r="O499" i="1"/>
  <c r="P498" i="1"/>
  <c r="P499" i="1"/>
  <c r="R499" i="1"/>
  <c r="Q498" i="1"/>
  <c r="K498" i="1"/>
  <c r="K499" i="1"/>
  <c r="J498" i="1"/>
  <c r="J499" i="1"/>
  <c r="I498" i="1"/>
  <c r="I499" i="1"/>
  <c r="N497" i="1"/>
  <c r="O497" i="1"/>
  <c r="P497" i="1"/>
  <c r="R497" i="1"/>
  <c r="K497" i="1"/>
  <c r="J497" i="1"/>
  <c r="I497" i="1"/>
  <c r="H497" i="1"/>
  <c r="N496" i="1"/>
  <c r="O496" i="1"/>
  <c r="P496" i="1"/>
  <c r="Q496" i="1"/>
  <c r="K496" i="1"/>
  <c r="J496" i="1"/>
  <c r="I496" i="1"/>
  <c r="H496" i="1"/>
  <c r="H495" i="1"/>
  <c r="N495" i="1"/>
  <c r="R137" i="1"/>
  <c r="Q137" i="1"/>
  <c r="P137" i="1"/>
  <c r="O137" i="1"/>
  <c r="N137" i="1"/>
  <c r="M137" i="1"/>
  <c r="L137" i="1"/>
  <c r="K137" i="1"/>
  <c r="J137" i="1"/>
  <c r="I137" i="1"/>
  <c r="O495" i="1"/>
  <c r="P495" i="1"/>
  <c r="R495" i="1"/>
  <c r="K495" i="1"/>
  <c r="J495" i="1"/>
  <c r="I495" i="1"/>
  <c r="N493" i="1"/>
  <c r="N494" i="1"/>
  <c r="O493" i="1"/>
  <c r="O494" i="1"/>
  <c r="P493" i="1"/>
  <c r="P494" i="1"/>
  <c r="Q494" i="1"/>
  <c r="R493" i="1"/>
  <c r="K493" i="1"/>
  <c r="K494" i="1"/>
  <c r="J493" i="1"/>
  <c r="J494" i="1"/>
  <c r="I493" i="1"/>
  <c r="I494" i="1"/>
  <c r="H493" i="1"/>
  <c r="H494" i="1"/>
  <c r="H492" i="1"/>
  <c r="Q492" i="1"/>
  <c r="P492" i="1"/>
  <c r="O492" i="1"/>
  <c r="N492" i="1"/>
  <c r="K492" i="1"/>
  <c r="J492" i="1"/>
  <c r="I492" i="1"/>
  <c r="N491" i="1"/>
  <c r="O491" i="1"/>
  <c r="P491" i="1"/>
  <c r="R491" i="1"/>
  <c r="K491" i="1"/>
  <c r="J491" i="1"/>
  <c r="I491" i="1"/>
  <c r="H491" i="1"/>
  <c r="N490" i="1"/>
  <c r="O490" i="1"/>
  <c r="P490" i="1"/>
  <c r="Q490" i="1"/>
  <c r="K490" i="1"/>
  <c r="J490" i="1"/>
  <c r="I490" i="1"/>
  <c r="H490" i="1"/>
  <c r="M61" i="1"/>
  <c r="L61" i="1"/>
  <c r="K61" i="1"/>
  <c r="J61" i="1"/>
  <c r="I61" i="1"/>
  <c r="R136" i="1"/>
  <c r="Q136" i="1"/>
  <c r="P136" i="1"/>
  <c r="O136" i="1"/>
  <c r="N136" i="1"/>
  <c r="M136" i="1"/>
  <c r="L136" i="1"/>
  <c r="K136" i="1"/>
  <c r="J136" i="1"/>
  <c r="I136" i="1"/>
  <c r="R489" i="1"/>
  <c r="Q488" i="1"/>
  <c r="P488" i="1"/>
  <c r="P489" i="1"/>
  <c r="O488" i="1"/>
  <c r="O489" i="1"/>
  <c r="N488" i="1"/>
  <c r="N489" i="1"/>
  <c r="K488" i="1"/>
  <c r="K489" i="1"/>
  <c r="J488" i="1"/>
  <c r="J489" i="1"/>
  <c r="I488" i="1"/>
  <c r="I489" i="1"/>
  <c r="H488" i="1"/>
  <c r="H489" i="1"/>
  <c r="R487" i="1"/>
  <c r="Q486" i="1"/>
  <c r="P486" i="1"/>
  <c r="P487" i="1"/>
  <c r="O486" i="1"/>
  <c r="O487" i="1"/>
  <c r="N486" i="1"/>
  <c r="N487" i="1"/>
  <c r="H486" i="1"/>
  <c r="H487" i="1"/>
  <c r="K486" i="1"/>
  <c r="K487" i="1"/>
  <c r="J486" i="1"/>
  <c r="J487" i="1"/>
  <c r="I486" i="1"/>
  <c r="I487" i="1"/>
  <c r="O485" i="1"/>
  <c r="N484" i="1"/>
  <c r="N485" i="1"/>
  <c r="O484" i="1"/>
  <c r="P484" i="1"/>
  <c r="P485" i="1"/>
  <c r="R485" i="1"/>
  <c r="Q484" i="1"/>
  <c r="K484" i="1"/>
  <c r="K485" i="1"/>
  <c r="J485" i="1"/>
  <c r="J484" i="1"/>
  <c r="I484" i="1"/>
  <c r="I485" i="1"/>
  <c r="H484" i="1"/>
  <c r="H485" i="1"/>
  <c r="H483" i="1"/>
  <c r="R135" i="1"/>
  <c r="Q135" i="1"/>
  <c r="P135" i="1"/>
  <c r="O135" i="1"/>
  <c r="N135" i="1"/>
  <c r="M135" i="1"/>
  <c r="L135" i="1"/>
  <c r="K135" i="1"/>
  <c r="J135" i="1"/>
  <c r="I135" i="1"/>
  <c r="N483" i="1"/>
  <c r="O483" i="1"/>
  <c r="P483" i="1"/>
  <c r="R483" i="1"/>
  <c r="K483" i="1"/>
  <c r="J483" i="1"/>
  <c r="I483" i="1"/>
  <c r="P482" i="1"/>
  <c r="O482" i="1"/>
  <c r="N482" i="1"/>
  <c r="Q482" i="1"/>
  <c r="K482" i="1"/>
  <c r="J482" i="1"/>
  <c r="I482" i="1"/>
  <c r="H482" i="1"/>
  <c r="R481" i="1"/>
  <c r="P481" i="1"/>
  <c r="O481" i="1"/>
  <c r="N481" i="1"/>
  <c r="K481" i="1"/>
  <c r="J481" i="1"/>
  <c r="I481" i="1"/>
  <c r="H481" i="1"/>
  <c r="N480" i="1"/>
  <c r="O480" i="1"/>
  <c r="P480" i="1"/>
  <c r="Q480" i="1"/>
  <c r="K480" i="1"/>
  <c r="J480" i="1"/>
  <c r="I480" i="1"/>
  <c r="H480" i="1"/>
  <c r="R479" i="1"/>
  <c r="N479" i="1"/>
  <c r="O479" i="1"/>
  <c r="P479" i="1"/>
  <c r="H479" i="1"/>
  <c r="I479" i="1"/>
  <c r="J479" i="1"/>
  <c r="K479" i="1"/>
  <c r="N478" i="1"/>
  <c r="O478" i="1"/>
  <c r="P478" i="1"/>
  <c r="Q478" i="1"/>
  <c r="K478" i="1"/>
  <c r="J478" i="1"/>
  <c r="I478" i="1"/>
  <c r="H478" i="1"/>
  <c r="M60" i="1"/>
  <c r="L60" i="1"/>
  <c r="K60" i="1"/>
  <c r="J60" i="1"/>
  <c r="I60" i="1"/>
  <c r="R134" i="1"/>
  <c r="Q134" i="1"/>
  <c r="P134" i="1"/>
  <c r="O134" i="1"/>
  <c r="N134" i="1"/>
  <c r="M134" i="1"/>
  <c r="L134" i="1"/>
  <c r="K134" i="1"/>
  <c r="J134" i="1"/>
  <c r="I134" i="1"/>
  <c r="N477" i="1"/>
  <c r="O477" i="1"/>
  <c r="P477" i="1"/>
  <c r="R477" i="1"/>
  <c r="K477" i="1"/>
  <c r="J477" i="1"/>
  <c r="I477" i="1"/>
  <c r="H477" i="1"/>
  <c r="Q476" i="1"/>
  <c r="P476" i="1"/>
  <c r="O476" i="1"/>
  <c r="N476" i="1"/>
  <c r="K476" i="1"/>
  <c r="J476" i="1"/>
  <c r="I476" i="1"/>
  <c r="H476" i="1"/>
  <c r="R475" i="1"/>
  <c r="H475" i="1"/>
  <c r="I475" i="1"/>
  <c r="J475" i="1"/>
  <c r="K475" i="1"/>
  <c r="N475" i="1"/>
  <c r="O475" i="1"/>
  <c r="P475" i="1"/>
  <c r="P474" i="1"/>
  <c r="O474" i="1"/>
  <c r="N474" i="1"/>
  <c r="Q474" i="1"/>
  <c r="K474" i="1"/>
  <c r="J474" i="1"/>
  <c r="I474" i="1"/>
  <c r="H474" i="1"/>
  <c r="N473" i="1"/>
  <c r="O473" i="1"/>
  <c r="P473" i="1"/>
  <c r="R473" i="1"/>
  <c r="K473" i="1"/>
  <c r="J473" i="1"/>
  <c r="I473" i="1"/>
  <c r="H473" i="1"/>
  <c r="H472" i="1"/>
  <c r="R133" i="1"/>
  <c r="Q133" i="1"/>
  <c r="P133" i="1"/>
  <c r="O133" i="1"/>
  <c r="N133" i="1"/>
  <c r="M133" i="1"/>
  <c r="L133" i="1"/>
  <c r="K133" i="1"/>
  <c r="J133" i="1"/>
  <c r="I133" i="1"/>
  <c r="Q472" i="1"/>
  <c r="P472" i="1"/>
  <c r="O472" i="1"/>
  <c r="N472" i="1"/>
  <c r="K472" i="1"/>
  <c r="J472" i="1"/>
  <c r="I472" i="1"/>
  <c r="R471" i="1"/>
  <c r="H471" i="1"/>
  <c r="I471" i="1"/>
  <c r="J471" i="1"/>
  <c r="K471" i="1"/>
  <c r="N471" i="1"/>
  <c r="O471" i="1"/>
  <c r="P471" i="1"/>
  <c r="Q470" i="1"/>
  <c r="N470" i="1"/>
  <c r="O470" i="1"/>
  <c r="P470" i="1"/>
  <c r="H470" i="1"/>
  <c r="I470" i="1"/>
  <c r="J470" i="1"/>
  <c r="K470" i="1"/>
  <c r="R469" i="1"/>
  <c r="N469" i="1"/>
  <c r="O469" i="1"/>
  <c r="P469" i="1"/>
  <c r="H469" i="1"/>
  <c r="I469" i="1"/>
  <c r="J469" i="1"/>
  <c r="K469" i="1"/>
  <c r="N468" i="1"/>
  <c r="O468" i="1"/>
  <c r="P468" i="1"/>
  <c r="Q468" i="1"/>
  <c r="K468" i="1"/>
  <c r="J468" i="1"/>
  <c r="I468" i="1"/>
  <c r="H468" i="1"/>
  <c r="R467" i="1"/>
  <c r="N467" i="1"/>
  <c r="O467" i="1"/>
  <c r="P467" i="1"/>
  <c r="H467" i="1"/>
  <c r="I467" i="1"/>
  <c r="J467" i="1"/>
  <c r="K467" i="1"/>
  <c r="N466" i="1"/>
  <c r="O466" i="1"/>
  <c r="P466" i="1"/>
  <c r="Q466" i="1"/>
  <c r="K466" i="1"/>
  <c r="J466" i="1"/>
  <c r="I466" i="1"/>
  <c r="H466" i="1"/>
  <c r="I59" i="1"/>
  <c r="J59" i="1"/>
  <c r="K59" i="1"/>
  <c r="L59" i="1"/>
  <c r="M59" i="1"/>
  <c r="R132" i="1"/>
  <c r="Q132" i="1"/>
  <c r="P132" i="1"/>
  <c r="O132" i="1"/>
  <c r="N132" i="1"/>
  <c r="M132" i="1"/>
  <c r="L132" i="1"/>
  <c r="K132" i="1"/>
  <c r="J132" i="1"/>
  <c r="I132" i="1"/>
  <c r="R465" i="1"/>
  <c r="P465" i="1"/>
  <c r="O465" i="1"/>
  <c r="N465" i="1"/>
  <c r="K465" i="1"/>
  <c r="J465" i="1"/>
  <c r="I465" i="1"/>
  <c r="H465" i="1"/>
  <c r="Q464" i="1"/>
  <c r="P464" i="1"/>
  <c r="O464" i="1"/>
  <c r="N464" i="1"/>
  <c r="K464" i="1"/>
  <c r="J464" i="1"/>
  <c r="I464" i="1"/>
  <c r="H464" i="1"/>
  <c r="R463" i="1"/>
  <c r="P463" i="1"/>
  <c r="O463" i="1"/>
  <c r="N463" i="1"/>
  <c r="K463" i="1"/>
  <c r="J463" i="1"/>
  <c r="I463" i="1"/>
  <c r="H463" i="1"/>
  <c r="R461" i="1"/>
  <c r="Q462" i="1"/>
  <c r="P461" i="1"/>
  <c r="P462" i="1"/>
  <c r="O461" i="1"/>
  <c r="O462" i="1"/>
  <c r="N461" i="1"/>
  <c r="N462" i="1"/>
  <c r="K461" i="1"/>
  <c r="K462" i="1"/>
  <c r="J461" i="1"/>
  <c r="J462" i="1"/>
  <c r="I461" i="1"/>
  <c r="I462" i="1"/>
  <c r="H461" i="1"/>
  <c r="H462" i="1"/>
  <c r="Q460" i="1"/>
  <c r="P460" i="1"/>
  <c r="O460" i="1"/>
  <c r="N460" i="1"/>
  <c r="K460" i="1"/>
  <c r="J460" i="1"/>
  <c r="I460" i="1"/>
  <c r="H460" i="1"/>
  <c r="R131" i="1"/>
  <c r="Q131" i="1"/>
  <c r="P131" i="1"/>
  <c r="O131" i="1"/>
  <c r="N131" i="1"/>
  <c r="M131" i="1"/>
  <c r="L131" i="1"/>
  <c r="K131" i="1"/>
  <c r="J131" i="1"/>
  <c r="I131" i="1"/>
  <c r="R459" i="1"/>
  <c r="P459" i="1"/>
  <c r="O459" i="1"/>
  <c r="N459" i="1"/>
  <c r="K459" i="1"/>
  <c r="J459" i="1"/>
  <c r="I459" i="1"/>
  <c r="H459" i="1"/>
  <c r="N458" i="1"/>
  <c r="O458" i="1"/>
  <c r="P458" i="1"/>
  <c r="Q458" i="1"/>
  <c r="K458" i="1"/>
  <c r="J458" i="1"/>
  <c r="I458" i="1"/>
  <c r="H458" i="1"/>
  <c r="K66" i="1" l="1"/>
  <c r="I66" i="1"/>
  <c r="M66" i="1"/>
  <c r="L66" i="1"/>
  <c r="J66" i="1"/>
  <c r="N457" i="1"/>
  <c r="O457" i="1"/>
  <c r="P457" i="1"/>
  <c r="R457" i="1"/>
  <c r="K457" i="1"/>
  <c r="J457" i="1"/>
  <c r="I457" i="1"/>
  <c r="H457" i="1"/>
  <c r="N456" i="1" l="1"/>
  <c r="P456" i="1"/>
  <c r="O456" i="1"/>
  <c r="Q456" i="1"/>
  <c r="K456" i="1"/>
  <c r="J456" i="1"/>
  <c r="I456" i="1"/>
  <c r="H456" i="1"/>
  <c r="N455" i="1" l="1"/>
  <c r="O455" i="1"/>
  <c r="P455" i="1"/>
  <c r="R455" i="1"/>
  <c r="K455" i="1"/>
  <c r="J455" i="1"/>
  <c r="I455" i="1"/>
  <c r="H455" i="1"/>
  <c r="Q454" i="1" l="1"/>
  <c r="P454" i="1"/>
  <c r="O454" i="1"/>
  <c r="N454" i="1"/>
  <c r="K454" i="1"/>
  <c r="J454" i="1"/>
  <c r="I454" i="1"/>
  <c r="H454" i="1"/>
  <c r="M58" i="1" l="1"/>
  <c r="L58" i="1"/>
  <c r="K58" i="1"/>
  <c r="J58" i="1"/>
  <c r="I58" i="1"/>
  <c r="R130" i="1"/>
  <c r="Q130" i="1"/>
  <c r="P130" i="1"/>
  <c r="O130" i="1"/>
  <c r="N130" i="1"/>
  <c r="M130" i="1"/>
  <c r="L130" i="1"/>
  <c r="K130" i="1"/>
  <c r="J130" i="1"/>
  <c r="I130" i="1"/>
  <c r="R453" i="1"/>
  <c r="P453" i="1"/>
  <c r="O453" i="1"/>
  <c r="N453" i="1"/>
  <c r="K453" i="1"/>
  <c r="J453" i="1"/>
  <c r="I453" i="1"/>
  <c r="H453" i="1"/>
  <c r="H452" i="1" l="1"/>
  <c r="Q452" i="1"/>
  <c r="P452" i="1"/>
  <c r="O452" i="1"/>
  <c r="N452" i="1"/>
  <c r="K452" i="1"/>
  <c r="J452" i="1"/>
  <c r="I452" i="1"/>
  <c r="R451" i="1"/>
  <c r="N451" i="1"/>
  <c r="O451" i="1"/>
  <c r="P451" i="1"/>
  <c r="H451" i="1"/>
  <c r="I451" i="1"/>
  <c r="J451" i="1"/>
  <c r="K451" i="1"/>
  <c r="N450" i="1"/>
  <c r="O450" i="1"/>
  <c r="P450" i="1"/>
  <c r="Q450" i="1"/>
  <c r="K450" i="1"/>
  <c r="J450" i="1"/>
  <c r="I450" i="1"/>
  <c r="H450" i="1"/>
  <c r="P449" i="1"/>
  <c r="O449" i="1"/>
  <c r="N449" i="1"/>
  <c r="K449" i="1"/>
  <c r="J449" i="1"/>
  <c r="I449" i="1"/>
  <c r="H449" i="1"/>
  <c r="R449" i="1"/>
  <c r="P448" i="1"/>
  <c r="O448" i="1"/>
  <c r="N448" i="1"/>
  <c r="Q448" i="1"/>
  <c r="K448" i="1"/>
  <c r="J448" i="1"/>
  <c r="I448" i="1"/>
  <c r="H448" i="1"/>
  <c r="R129" i="1"/>
  <c r="Q129" i="1"/>
  <c r="P129" i="1"/>
  <c r="O129" i="1"/>
  <c r="N129" i="1"/>
  <c r="M129" i="1"/>
  <c r="L129" i="1"/>
  <c r="K129" i="1"/>
  <c r="J129" i="1"/>
  <c r="I129" i="1"/>
  <c r="H447" i="1"/>
  <c r="N447" i="1"/>
  <c r="R447" i="1"/>
  <c r="P447" i="1"/>
  <c r="O447" i="1"/>
  <c r="K447" i="1"/>
  <c r="J447" i="1"/>
  <c r="I447" i="1"/>
  <c r="N446" i="1"/>
  <c r="O446" i="1"/>
  <c r="P446" i="1"/>
  <c r="Q446" i="1"/>
  <c r="K446" i="1"/>
  <c r="J446" i="1"/>
  <c r="I446" i="1"/>
  <c r="H446" i="1"/>
  <c r="R445" i="1"/>
  <c r="N445" i="1"/>
  <c r="O445" i="1"/>
  <c r="P445" i="1"/>
  <c r="H445" i="1"/>
  <c r="I445" i="1"/>
  <c r="J445" i="1"/>
  <c r="K445" i="1"/>
  <c r="H443" i="1"/>
  <c r="H444" i="1"/>
  <c r="Q444" i="1"/>
  <c r="P444" i="1"/>
  <c r="O444" i="1"/>
  <c r="N444" i="1"/>
  <c r="K444" i="1"/>
  <c r="J444" i="1"/>
  <c r="I444" i="1"/>
  <c r="N443" i="1"/>
  <c r="O443" i="1"/>
  <c r="P443" i="1"/>
  <c r="R443" i="1"/>
  <c r="I443" i="1"/>
  <c r="J443" i="1"/>
  <c r="K443" i="1"/>
  <c r="R441" i="1"/>
  <c r="N441" i="1"/>
  <c r="O441" i="1"/>
  <c r="P441" i="1"/>
  <c r="N442" i="1"/>
  <c r="O442" i="1"/>
  <c r="P442" i="1"/>
  <c r="Q442" i="1"/>
  <c r="H442" i="1"/>
  <c r="I442" i="1"/>
  <c r="J442" i="1"/>
  <c r="K442" i="1"/>
  <c r="H441" i="1"/>
  <c r="Q440" i="1"/>
  <c r="P440" i="1"/>
  <c r="O440" i="1"/>
  <c r="N440" i="1"/>
  <c r="K441" i="1"/>
  <c r="J441" i="1"/>
  <c r="I441" i="1"/>
  <c r="M57" i="1"/>
  <c r="L57" i="1"/>
  <c r="K57" i="1"/>
  <c r="J57" i="1"/>
  <c r="I57" i="1"/>
  <c r="R128" i="1"/>
  <c r="Q128" i="1"/>
  <c r="P128" i="1"/>
  <c r="O128" i="1"/>
  <c r="N128" i="1"/>
  <c r="M128" i="1"/>
  <c r="L128" i="1"/>
  <c r="K128" i="1"/>
  <c r="J128" i="1"/>
  <c r="I128" i="1"/>
  <c r="N439" i="1"/>
  <c r="O439" i="1"/>
  <c r="P439" i="1"/>
  <c r="R439" i="1"/>
  <c r="H439" i="1"/>
  <c r="I439" i="1"/>
  <c r="J439" i="1"/>
  <c r="K439" i="1"/>
  <c r="H440" i="1"/>
  <c r="I440" i="1"/>
  <c r="J440" i="1"/>
  <c r="K440" i="1"/>
  <c r="H438" i="1"/>
  <c r="Q438" i="1"/>
  <c r="P438" i="1"/>
  <c r="O438" i="1"/>
  <c r="N438" i="1"/>
  <c r="K438" i="1"/>
  <c r="J438" i="1"/>
  <c r="I438" i="1"/>
  <c r="R437" i="1"/>
  <c r="N437" i="1"/>
  <c r="O437" i="1"/>
  <c r="P437" i="1"/>
  <c r="H437" i="1"/>
  <c r="I437" i="1"/>
  <c r="J437" i="1"/>
  <c r="K437" i="1"/>
  <c r="H436" i="1"/>
  <c r="Q436" i="1"/>
  <c r="P436" i="1"/>
  <c r="O436" i="1"/>
  <c r="N436" i="1"/>
  <c r="K436" i="1"/>
  <c r="J436" i="1"/>
  <c r="I436" i="1"/>
  <c r="R127" i="1"/>
  <c r="Q127" i="1"/>
  <c r="P127" i="1"/>
  <c r="O127" i="1"/>
  <c r="N127" i="1"/>
  <c r="M127" i="1"/>
  <c r="L127" i="1"/>
  <c r="K127" i="1"/>
  <c r="J127" i="1"/>
  <c r="I127" i="1"/>
  <c r="N435" i="1"/>
  <c r="O435" i="1"/>
  <c r="P435" i="1"/>
  <c r="R435" i="1"/>
  <c r="K435" i="1"/>
  <c r="J435" i="1"/>
  <c r="I435" i="1"/>
  <c r="H435" i="1"/>
  <c r="Q434" i="1"/>
  <c r="P434" i="1"/>
  <c r="O434" i="1"/>
  <c r="N434" i="1"/>
  <c r="K434" i="1"/>
  <c r="J434" i="1"/>
  <c r="I434" i="1"/>
  <c r="H434" i="1"/>
  <c r="N433" i="1"/>
  <c r="O433" i="1"/>
  <c r="P433" i="1"/>
  <c r="R433" i="1"/>
  <c r="K433" i="1"/>
  <c r="J433" i="1"/>
  <c r="I433" i="1"/>
  <c r="H433" i="1"/>
  <c r="P432" i="1"/>
  <c r="O432" i="1"/>
  <c r="N432" i="1"/>
  <c r="Q432" i="1"/>
  <c r="K432" i="1"/>
  <c r="J432" i="1"/>
  <c r="I432" i="1"/>
  <c r="H432" i="1"/>
  <c r="R431" i="1"/>
  <c r="N431" i="1"/>
  <c r="O431" i="1"/>
  <c r="P431" i="1"/>
  <c r="H431" i="1"/>
  <c r="I431" i="1"/>
  <c r="J431" i="1"/>
  <c r="K431" i="1"/>
  <c r="N430" i="1"/>
  <c r="O430" i="1"/>
  <c r="P430" i="1"/>
  <c r="Q430" i="1"/>
  <c r="K430" i="1"/>
  <c r="J430" i="1"/>
  <c r="I430" i="1"/>
  <c r="H430" i="1"/>
  <c r="M56" i="1"/>
  <c r="L56" i="1"/>
  <c r="K56" i="1"/>
  <c r="J56" i="1"/>
  <c r="I56" i="1"/>
  <c r="R126" i="1"/>
  <c r="Q126" i="1"/>
  <c r="P126" i="1"/>
  <c r="O126" i="1"/>
  <c r="N126" i="1"/>
  <c r="M126" i="1"/>
  <c r="L126" i="1"/>
  <c r="K126" i="1"/>
  <c r="J126" i="1"/>
  <c r="I126" i="1"/>
  <c r="O429" i="1"/>
  <c r="P429" i="1"/>
  <c r="R429" i="1"/>
  <c r="N429" i="1"/>
  <c r="K429" i="1"/>
  <c r="J429" i="1"/>
  <c r="I429" i="1"/>
  <c r="H429" i="1"/>
  <c r="N428" i="1"/>
  <c r="O428" i="1"/>
  <c r="P428" i="1"/>
  <c r="Q428" i="1"/>
  <c r="K428" i="1"/>
  <c r="J428" i="1"/>
  <c r="I428" i="1"/>
  <c r="H428" i="1"/>
  <c r="R427" i="1"/>
  <c r="N427" i="1"/>
  <c r="O427" i="1"/>
  <c r="P427" i="1"/>
  <c r="H427" i="1"/>
  <c r="I427" i="1"/>
  <c r="J427" i="1"/>
  <c r="K427" i="1"/>
  <c r="N426" i="1"/>
  <c r="O426" i="1"/>
  <c r="P426" i="1"/>
  <c r="Q426" i="1"/>
  <c r="K426" i="1"/>
  <c r="J426" i="1"/>
  <c r="I426" i="1"/>
  <c r="H426" i="1"/>
  <c r="R425" i="1"/>
  <c r="N425" i="1"/>
  <c r="O425" i="1"/>
  <c r="P425" i="1"/>
  <c r="H425" i="1"/>
  <c r="I425" i="1"/>
  <c r="J425" i="1"/>
  <c r="K425" i="1"/>
  <c r="H424" i="1"/>
  <c r="N424" i="1"/>
  <c r="Q424" i="1"/>
  <c r="P424" i="1"/>
  <c r="O424" i="1"/>
  <c r="K424" i="1"/>
  <c r="J424" i="1"/>
  <c r="I424" i="1"/>
  <c r="I125" i="1"/>
  <c r="J125" i="1"/>
  <c r="K125" i="1"/>
  <c r="L125" i="1"/>
  <c r="M125" i="1"/>
  <c r="N125" i="1"/>
  <c r="O125" i="1"/>
  <c r="P125" i="1"/>
  <c r="Q125" i="1"/>
  <c r="R125" i="1"/>
  <c r="R423" i="1"/>
  <c r="N423" i="1"/>
  <c r="O423" i="1"/>
  <c r="P423" i="1"/>
  <c r="H423" i="1"/>
  <c r="I423" i="1"/>
  <c r="J423" i="1"/>
  <c r="K423" i="1"/>
  <c r="Q422" i="1"/>
  <c r="N422" i="1"/>
  <c r="O422" i="1"/>
  <c r="P422" i="1"/>
  <c r="H422" i="1"/>
  <c r="I422" i="1"/>
  <c r="J422" i="1"/>
  <c r="K422" i="1"/>
  <c r="N421" i="1"/>
  <c r="O421" i="1"/>
  <c r="P421" i="1"/>
  <c r="R421" i="1"/>
  <c r="K421" i="1"/>
  <c r="J421" i="1"/>
  <c r="I421" i="1"/>
  <c r="H421" i="1"/>
  <c r="H420" i="1"/>
  <c r="N420" i="1"/>
  <c r="P420" i="1"/>
  <c r="O420" i="1"/>
  <c r="Q420" i="1"/>
  <c r="K420" i="1"/>
  <c r="J420" i="1"/>
  <c r="I420" i="1"/>
  <c r="R417" i="1"/>
  <c r="R419" i="1"/>
  <c r="Q418" i="1"/>
  <c r="N417" i="1"/>
  <c r="O417" i="1"/>
  <c r="P417" i="1"/>
  <c r="N418" i="1"/>
  <c r="O418" i="1"/>
  <c r="P418" i="1"/>
  <c r="N419" i="1"/>
  <c r="O419" i="1"/>
  <c r="P419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I124" i="1"/>
  <c r="J124" i="1"/>
  <c r="K124" i="1"/>
  <c r="L124" i="1"/>
  <c r="M124" i="1"/>
  <c r="N124" i="1"/>
  <c r="O124" i="1"/>
  <c r="P124" i="1"/>
  <c r="Q124" i="1"/>
  <c r="R124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Q416" i="1"/>
  <c r="N416" i="1"/>
  <c r="O416" i="1"/>
  <c r="P416" i="1"/>
  <c r="H416" i="1"/>
  <c r="I416" i="1"/>
  <c r="J416" i="1"/>
  <c r="K416" i="1"/>
  <c r="H415" i="1"/>
  <c r="R415" i="1"/>
  <c r="P415" i="1"/>
  <c r="O415" i="1"/>
  <c r="N415" i="1"/>
  <c r="K415" i="1"/>
  <c r="J415" i="1"/>
  <c r="I415" i="1"/>
  <c r="P414" i="1"/>
  <c r="O414" i="1"/>
  <c r="N414" i="1"/>
  <c r="Q414" i="1"/>
  <c r="K414" i="1"/>
  <c r="J414" i="1"/>
  <c r="I414" i="1"/>
  <c r="H414" i="1"/>
  <c r="H413" i="1"/>
  <c r="N413" i="1"/>
  <c r="I413" i="1"/>
  <c r="J413" i="1"/>
  <c r="K413" i="1"/>
  <c r="O413" i="1"/>
  <c r="P413" i="1"/>
  <c r="R413" i="1"/>
  <c r="N412" i="1"/>
  <c r="O412" i="1"/>
  <c r="P412" i="1"/>
  <c r="Q412" i="1"/>
  <c r="K412" i="1"/>
  <c r="J412" i="1"/>
  <c r="I412" i="1"/>
  <c r="H412" i="1"/>
  <c r="R411" i="1"/>
  <c r="N411" i="1"/>
  <c r="O411" i="1"/>
  <c r="P411" i="1"/>
  <c r="H411" i="1"/>
  <c r="I411" i="1"/>
  <c r="J411" i="1"/>
  <c r="K411" i="1"/>
  <c r="I123" i="1"/>
  <c r="J123" i="1"/>
  <c r="K123" i="1"/>
  <c r="L123" i="1"/>
  <c r="M123" i="1"/>
  <c r="N123" i="1"/>
  <c r="O123" i="1"/>
  <c r="P123" i="1"/>
  <c r="Q123" i="1"/>
  <c r="R123" i="1"/>
  <c r="P410" i="1"/>
  <c r="O410" i="1"/>
  <c r="N410" i="1"/>
  <c r="Q410" i="1"/>
  <c r="K410" i="1"/>
  <c r="J410" i="1"/>
  <c r="I410" i="1"/>
  <c r="H410" i="1"/>
  <c r="H409" i="1"/>
  <c r="R409" i="1"/>
  <c r="P409" i="1"/>
  <c r="O409" i="1"/>
  <c r="N409" i="1"/>
  <c r="K409" i="1"/>
  <c r="J409" i="1"/>
  <c r="I409" i="1"/>
  <c r="H408" i="1"/>
  <c r="Q408" i="1"/>
  <c r="P408" i="1"/>
  <c r="O408" i="1"/>
  <c r="N408" i="1"/>
  <c r="K408" i="1"/>
  <c r="J408" i="1"/>
  <c r="I408" i="1"/>
  <c r="R407" i="1"/>
  <c r="P407" i="1"/>
  <c r="O407" i="1"/>
  <c r="N407" i="1"/>
  <c r="K407" i="1"/>
  <c r="J407" i="1"/>
  <c r="I407" i="1"/>
  <c r="H407" i="1"/>
  <c r="Q406" i="1"/>
  <c r="P406" i="1"/>
  <c r="O406" i="1"/>
  <c r="N406" i="1"/>
  <c r="K406" i="1"/>
  <c r="J406" i="1"/>
  <c r="I406" i="1"/>
  <c r="H406" i="1"/>
  <c r="I122" i="1"/>
  <c r="J122" i="1"/>
  <c r="K122" i="1"/>
  <c r="L122" i="1"/>
  <c r="M122" i="1"/>
  <c r="N122" i="1"/>
  <c r="O122" i="1"/>
  <c r="P122" i="1"/>
  <c r="Q122" i="1"/>
  <c r="R122" i="1"/>
  <c r="R405" i="1"/>
  <c r="N405" i="1"/>
  <c r="O405" i="1"/>
  <c r="P405" i="1"/>
  <c r="H405" i="1"/>
  <c r="I405" i="1"/>
  <c r="J405" i="1"/>
  <c r="K405" i="1"/>
  <c r="N404" i="1"/>
  <c r="O404" i="1"/>
  <c r="P404" i="1"/>
  <c r="Q404" i="1"/>
  <c r="K404" i="1"/>
  <c r="J404" i="1"/>
  <c r="I404" i="1"/>
  <c r="H404" i="1"/>
  <c r="R403" i="1"/>
  <c r="Q402" i="1"/>
  <c r="N402" i="1"/>
  <c r="O402" i="1"/>
  <c r="P402" i="1"/>
  <c r="N403" i="1"/>
  <c r="O403" i="1"/>
  <c r="P403" i="1"/>
  <c r="H402" i="1"/>
  <c r="I402" i="1"/>
  <c r="J402" i="1"/>
  <c r="K402" i="1"/>
  <c r="H403" i="1"/>
  <c r="I403" i="1"/>
  <c r="J403" i="1"/>
  <c r="K403" i="1"/>
  <c r="N401" i="1"/>
  <c r="O401" i="1"/>
  <c r="P401" i="1"/>
  <c r="R401" i="1"/>
  <c r="K401" i="1"/>
  <c r="J401" i="1"/>
  <c r="I401" i="1"/>
  <c r="H401" i="1"/>
  <c r="Q121" i="1"/>
  <c r="L121" i="1"/>
  <c r="N400" i="1"/>
  <c r="O400" i="1"/>
  <c r="P400" i="1"/>
  <c r="Q400" i="1"/>
  <c r="K400" i="1"/>
  <c r="J400" i="1"/>
  <c r="I400" i="1"/>
  <c r="H400" i="1"/>
  <c r="N121" i="1"/>
  <c r="I121" i="1"/>
  <c r="N399" i="1"/>
  <c r="H399" i="1"/>
  <c r="H398" i="1"/>
  <c r="R121" i="1"/>
  <c r="P121" i="1"/>
  <c r="O121" i="1"/>
  <c r="M121" i="1"/>
  <c r="K121" i="1"/>
  <c r="J121" i="1"/>
  <c r="R399" i="1"/>
  <c r="P399" i="1"/>
  <c r="O399" i="1"/>
  <c r="K399" i="1"/>
  <c r="J399" i="1"/>
  <c r="I399" i="1"/>
  <c r="N398" i="1"/>
  <c r="P398" i="1"/>
  <c r="O398" i="1"/>
  <c r="Q398" i="1"/>
  <c r="K398" i="1"/>
  <c r="J398" i="1"/>
  <c r="I398" i="1"/>
  <c r="R397" i="1"/>
  <c r="P397" i="1"/>
  <c r="O397" i="1"/>
  <c r="N397" i="1"/>
  <c r="K397" i="1"/>
  <c r="J397" i="1"/>
  <c r="I397" i="1"/>
  <c r="H397" i="1"/>
  <c r="H396" i="1"/>
  <c r="N396" i="1"/>
  <c r="P396" i="1"/>
  <c r="O396" i="1"/>
  <c r="Q396" i="1"/>
  <c r="K396" i="1"/>
  <c r="J396" i="1"/>
  <c r="I396" i="1"/>
  <c r="N395" i="1"/>
  <c r="O395" i="1"/>
  <c r="P395" i="1"/>
  <c r="R395" i="1"/>
  <c r="K395" i="1"/>
  <c r="J395" i="1"/>
  <c r="I395" i="1"/>
  <c r="H395" i="1"/>
  <c r="H394" i="1"/>
  <c r="H358" i="1"/>
  <c r="I358" i="1"/>
  <c r="J358" i="1"/>
  <c r="K358" i="1"/>
  <c r="N394" i="1"/>
  <c r="P394" i="1"/>
  <c r="O394" i="1"/>
  <c r="Q394" i="1"/>
  <c r="K394" i="1"/>
  <c r="J394" i="1"/>
  <c r="I394" i="1"/>
  <c r="H393" i="1"/>
  <c r="K393" i="1"/>
  <c r="J393" i="1"/>
  <c r="I393" i="1"/>
  <c r="P393" i="1"/>
  <c r="O393" i="1"/>
  <c r="N393" i="1"/>
  <c r="R393" i="1"/>
  <c r="R120" i="1"/>
  <c r="Q120" i="1"/>
  <c r="P120" i="1"/>
  <c r="O120" i="1"/>
  <c r="N120" i="1"/>
  <c r="M120" i="1"/>
  <c r="L120" i="1"/>
  <c r="K120" i="1"/>
  <c r="J120" i="1"/>
  <c r="I120" i="1"/>
  <c r="Q392" i="1"/>
  <c r="P392" i="1"/>
  <c r="O392" i="1"/>
  <c r="N392" i="1"/>
  <c r="H392" i="1"/>
  <c r="K392" i="1"/>
  <c r="J392" i="1"/>
  <c r="I392" i="1"/>
  <c r="H391" i="1"/>
  <c r="P391" i="1"/>
  <c r="O391" i="1"/>
  <c r="N391" i="1"/>
  <c r="R391" i="1"/>
  <c r="K391" i="1"/>
  <c r="J391" i="1"/>
  <c r="I391" i="1"/>
  <c r="N390" i="1"/>
  <c r="H390" i="1"/>
  <c r="Q390" i="1"/>
  <c r="P390" i="1"/>
  <c r="O390" i="1"/>
  <c r="K390" i="1"/>
  <c r="J390" i="1"/>
  <c r="I390" i="1"/>
  <c r="R389" i="1"/>
  <c r="N389" i="1"/>
  <c r="O389" i="1"/>
  <c r="P389" i="1"/>
  <c r="H389" i="1"/>
  <c r="I389" i="1"/>
  <c r="J389" i="1"/>
  <c r="K389" i="1"/>
  <c r="Q388" i="1"/>
  <c r="P388" i="1"/>
  <c r="O388" i="1"/>
  <c r="N388" i="1"/>
  <c r="K388" i="1"/>
  <c r="J388" i="1"/>
  <c r="I388" i="1"/>
  <c r="H388" i="1"/>
  <c r="H387" i="1"/>
  <c r="R387" i="1"/>
  <c r="P387" i="1"/>
  <c r="O387" i="1"/>
  <c r="N387" i="1"/>
  <c r="K387" i="1"/>
  <c r="J387" i="1"/>
  <c r="I387" i="1"/>
  <c r="H386" i="1"/>
  <c r="R119" i="1"/>
  <c r="Q119" i="1"/>
  <c r="P119" i="1"/>
  <c r="O119" i="1"/>
  <c r="N119" i="1"/>
  <c r="M119" i="1"/>
  <c r="L119" i="1"/>
  <c r="K119" i="1"/>
  <c r="J119" i="1"/>
  <c r="I119" i="1"/>
  <c r="Q386" i="1"/>
  <c r="N386" i="1"/>
  <c r="O386" i="1"/>
  <c r="P386" i="1"/>
  <c r="I386" i="1"/>
  <c r="J386" i="1"/>
  <c r="K386" i="1"/>
  <c r="H385" i="1"/>
  <c r="R385" i="1"/>
  <c r="P385" i="1"/>
  <c r="O385" i="1"/>
  <c r="N385" i="1"/>
  <c r="K385" i="1"/>
  <c r="J385" i="1"/>
  <c r="I385" i="1"/>
  <c r="Q384" i="1"/>
  <c r="P384" i="1"/>
  <c r="O384" i="1"/>
  <c r="N384" i="1"/>
  <c r="K384" i="1"/>
  <c r="J384" i="1"/>
  <c r="I384" i="1"/>
  <c r="H384" i="1"/>
  <c r="H383" i="1"/>
  <c r="N383" i="1"/>
  <c r="O383" i="1"/>
  <c r="P383" i="1"/>
  <c r="R383" i="1"/>
  <c r="K383" i="1"/>
  <c r="J383" i="1"/>
  <c r="I383" i="1"/>
  <c r="Q118" i="1"/>
  <c r="L118" i="1"/>
  <c r="N382" i="1"/>
  <c r="O382" i="1"/>
  <c r="P382" i="1"/>
  <c r="Q382" i="1"/>
  <c r="K382" i="1"/>
  <c r="J382" i="1"/>
  <c r="I382" i="1"/>
  <c r="H382" i="1"/>
  <c r="N381" i="1"/>
  <c r="H381" i="1"/>
  <c r="R118" i="1"/>
  <c r="Q117" i="1"/>
  <c r="P118" i="1"/>
  <c r="O118" i="1"/>
  <c r="N118" i="1"/>
  <c r="M118" i="1"/>
  <c r="K118" i="1"/>
  <c r="J118" i="1"/>
  <c r="I118" i="1"/>
  <c r="R381" i="1"/>
  <c r="P381" i="1"/>
  <c r="O381" i="1"/>
  <c r="K381" i="1"/>
  <c r="J381" i="1"/>
  <c r="I381" i="1"/>
  <c r="Q380" i="1"/>
  <c r="P380" i="1"/>
  <c r="O380" i="1"/>
  <c r="N380" i="1"/>
  <c r="H379" i="1"/>
  <c r="H380" i="1"/>
  <c r="K380" i="1"/>
  <c r="J380" i="1"/>
  <c r="I380" i="1"/>
  <c r="N379" i="1"/>
  <c r="P379" i="1"/>
  <c r="O379" i="1"/>
  <c r="R379" i="1"/>
  <c r="K379" i="1"/>
  <c r="J379" i="1"/>
  <c r="I379" i="1"/>
  <c r="Q378" i="1"/>
  <c r="N378" i="1"/>
  <c r="O378" i="1"/>
  <c r="P378" i="1"/>
  <c r="H378" i="1"/>
  <c r="I378" i="1"/>
  <c r="J378" i="1"/>
  <c r="K378" i="1"/>
  <c r="P377" i="1"/>
  <c r="O377" i="1"/>
  <c r="N377" i="1"/>
  <c r="R377" i="1"/>
  <c r="K377" i="1"/>
  <c r="J377" i="1"/>
  <c r="I377" i="1"/>
  <c r="H377" i="1"/>
  <c r="N117" i="1"/>
  <c r="O117" i="1"/>
  <c r="P117" i="1"/>
  <c r="R117" i="1"/>
  <c r="I117" i="1"/>
  <c r="J117" i="1"/>
  <c r="K117" i="1"/>
  <c r="L117" i="1"/>
  <c r="M117" i="1"/>
  <c r="O71" i="1"/>
  <c r="N71" i="1"/>
  <c r="Q376" i="1"/>
  <c r="N376" i="1"/>
  <c r="O376" i="1"/>
  <c r="P376" i="1"/>
  <c r="H376" i="1"/>
  <c r="I376" i="1"/>
  <c r="J376" i="1"/>
  <c r="K376" i="1"/>
  <c r="R375" i="1"/>
  <c r="N375" i="1"/>
  <c r="O375" i="1"/>
  <c r="P375" i="1"/>
  <c r="H375" i="1"/>
  <c r="I375" i="1"/>
  <c r="J375" i="1"/>
  <c r="K375" i="1"/>
  <c r="H374" i="1"/>
  <c r="Q374" i="1"/>
  <c r="P374" i="1"/>
  <c r="O374" i="1"/>
  <c r="N374" i="1"/>
  <c r="K374" i="1"/>
  <c r="J374" i="1"/>
  <c r="I374" i="1"/>
  <c r="R373" i="1"/>
  <c r="N373" i="1"/>
  <c r="O373" i="1"/>
  <c r="P373" i="1"/>
  <c r="H373" i="1"/>
  <c r="I373" i="1"/>
  <c r="J373" i="1"/>
  <c r="K373" i="1"/>
  <c r="Q372" i="1"/>
  <c r="P372" i="1"/>
  <c r="O372" i="1"/>
  <c r="N372" i="1"/>
  <c r="H372" i="1"/>
  <c r="K372" i="1"/>
  <c r="J372" i="1"/>
  <c r="I372" i="1"/>
  <c r="H371" i="1"/>
  <c r="R371" i="1"/>
  <c r="P371" i="1"/>
  <c r="O371" i="1"/>
  <c r="N371" i="1"/>
  <c r="K371" i="1"/>
  <c r="J371" i="1"/>
  <c r="I371" i="1"/>
  <c r="H370" i="1"/>
  <c r="N370" i="1"/>
  <c r="O370" i="1"/>
  <c r="P370" i="1"/>
  <c r="Q370" i="1"/>
  <c r="K370" i="1"/>
  <c r="J370" i="1"/>
  <c r="I370" i="1"/>
  <c r="I116" i="1"/>
  <c r="J116" i="1"/>
  <c r="K116" i="1"/>
  <c r="M116" i="1"/>
  <c r="N116" i="1"/>
  <c r="O116" i="1"/>
  <c r="P116" i="1"/>
  <c r="R116" i="1"/>
  <c r="Q116" i="1"/>
  <c r="R369" i="1"/>
  <c r="N369" i="1"/>
  <c r="O369" i="1"/>
  <c r="P369" i="1"/>
  <c r="H369" i="1"/>
  <c r="I369" i="1"/>
  <c r="J369" i="1"/>
  <c r="K369" i="1"/>
  <c r="Q368" i="1"/>
  <c r="P368" i="1"/>
  <c r="O368" i="1"/>
  <c r="N368" i="1"/>
  <c r="K368" i="1"/>
  <c r="J368" i="1"/>
  <c r="I368" i="1"/>
  <c r="H368" i="1"/>
  <c r="R367" i="1"/>
  <c r="P367" i="1"/>
  <c r="O367" i="1"/>
  <c r="N367" i="1"/>
  <c r="K367" i="1"/>
  <c r="J367" i="1"/>
  <c r="I367" i="1"/>
  <c r="H367" i="1"/>
  <c r="Q366" i="1"/>
  <c r="P366" i="1"/>
  <c r="O366" i="1"/>
  <c r="N366" i="1"/>
  <c r="K366" i="1"/>
  <c r="J366" i="1"/>
  <c r="I366" i="1"/>
  <c r="H366" i="1"/>
  <c r="Q115" i="1"/>
  <c r="L115" i="1"/>
  <c r="R365" i="1"/>
  <c r="P365" i="1"/>
  <c r="O365" i="1"/>
  <c r="N365" i="1"/>
  <c r="K365" i="1"/>
  <c r="J365" i="1"/>
  <c r="I365" i="1"/>
  <c r="H365" i="1"/>
  <c r="Q364" i="1"/>
  <c r="N364" i="1"/>
  <c r="O364" i="1"/>
  <c r="P364" i="1"/>
  <c r="H364" i="1"/>
  <c r="I364" i="1"/>
  <c r="J364" i="1"/>
  <c r="K364" i="1"/>
  <c r="R115" i="1"/>
  <c r="P115" i="1"/>
  <c r="O115" i="1"/>
  <c r="N115" i="1"/>
  <c r="M115" i="1"/>
  <c r="K115" i="1"/>
  <c r="J115" i="1"/>
  <c r="I115" i="1"/>
  <c r="P363" i="1"/>
  <c r="O363" i="1"/>
  <c r="N363" i="1"/>
  <c r="R363" i="1"/>
  <c r="K363" i="1"/>
  <c r="J363" i="1"/>
  <c r="I363" i="1"/>
  <c r="H363" i="1"/>
  <c r="Q362" i="1"/>
  <c r="P362" i="1"/>
  <c r="O362" i="1"/>
  <c r="N362" i="1"/>
  <c r="K362" i="1"/>
  <c r="J362" i="1"/>
  <c r="I362" i="1"/>
  <c r="H362" i="1"/>
  <c r="R361" i="1"/>
  <c r="P361" i="1"/>
  <c r="O361" i="1"/>
  <c r="N361" i="1"/>
  <c r="K361" i="1"/>
  <c r="J361" i="1"/>
  <c r="I361" i="1"/>
  <c r="H361" i="1"/>
  <c r="Q360" i="1"/>
  <c r="N360" i="1"/>
  <c r="O360" i="1"/>
  <c r="P360" i="1"/>
  <c r="H360" i="1"/>
  <c r="I360" i="1"/>
  <c r="J360" i="1"/>
  <c r="K36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143" i="1"/>
  <c r="K35" i="1"/>
  <c r="K36" i="1"/>
  <c r="K37" i="1"/>
  <c r="K38" i="1"/>
  <c r="K39" i="1"/>
  <c r="K40" i="1"/>
  <c r="K41" i="1"/>
  <c r="K42" i="1"/>
  <c r="K43" i="1"/>
  <c r="K44" i="1"/>
  <c r="K4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L114" i="1"/>
  <c r="R359" i="1"/>
  <c r="O359" i="1"/>
  <c r="N359" i="1"/>
  <c r="J359" i="1"/>
  <c r="I359" i="1"/>
  <c r="H359" i="1"/>
  <c r="Q114" i="1"/>
  <c r="N358" i="1"/>
  <c r="O358" i="1"/>
  <c r="Q358" i="1"/>
  <c r="R357" i="1"/>
  <c r="O357" i="1"/>
  <c r="N357" i="1"/>
  <c r="J357" i="1"/>
  <c r="I357" i="1"/>
  <c r="H357" i="1"/>
  <c r="R114" i="1"/>
  <c r="O114" i="1"/>
  <c r="N114" i="1"/>
  <c r="M114" i="1"/>
  <c r="J114" i="1"/>
  <c r="I114" i="1"/>
  <c r="Q356" i="1"/>
  <c r="O356" i="1"/>
  <c r="N356" i="1"/>
  <c r="J356" i="1"/>
  <c r="I356" i="1"/>
  <c r="H356" i="1"/>
  <c r="R355" i="1"/>
  <c r="O355" i="1"/>
  <c r="N355" i="1"/>
  <c r="J355" i="1"/>
  <c r="I355" i="1"/>
  <c r="H355" i="1"/>
  <c r="Q354" i="1"/>
  <c r="O354" i="1"/>
  <c r="N354" i="1"/>
  <c r="H354" i="1"/>
  <c r="J354" i="1"/>
  <c r="I354" i="1"/>
  <c r="H353" i="1"/>
  <c r="R353" i="1"/>
  <c r="O353" i="1"/>
  <c r="N353" i="1"/>
  <c r="J353" i="1"/>
  <c r="I353" i="1"/>
  <c r="Q113" i="1"/>
  <c r="L113" i="1"/>
  <c r="Q352" i="1"/>
  <c r="O352" i="1"/>
  <c r="N352" i="1"/>
  <c r="J352" i="1"/>
  <c r="I352" i="1"/>
  <c r="H352" i="1"/>
  <c r="H346" i="1"/>
  <c r="I346" i="1"/>
  <c r="R113" i="1"/>
  <c r="O113" i="1"/>
  <c r="N113" i="1"/>
  <c r="M113" i="1"/>
  <c r="J113" i="1"/>
  <c r="I113" i="1"/>
  <c r="R351" i="1"/>
  <c r="O351" i="1"/>
  <c r="N351" i="1"/>
  <c r="J351" i="1"/>
  <c r="I351" i="1"/>
  <c r="H351" i="1"/>
  <c r="Q350" i="1"/>
  <c r="N350" i="1"/>
  <c r="O350" i="1"/>
  <c r="H350" i="1"/>
  <c r="I350" i="1"/>
  <c r="J350" i="1"/>
  <c r="R349" i="1"/>
  <c r="O349" i="1"/>
  <c r="N349" i="1"/>
  <c r="J349" i="1"/>
  <c r="I349" i="1"/>
  <c r="H349" i="1"/>
  <c r="Q348" i="1"/>
  <c r="O348" i="1"/>
  <c r="N348" i="1"/>
  <c r="J348" i="1"/>
  <c r="I348" i="1"/>
  <c r="H348" i="1"/>
  <c r="R347" i="1"/>
  <c r="Q346" i="1"/>
  <c r="R345" i="1"/>
  <c r="Q344" i="1"/>
  <c r="R343" i="1"/>
  <c r="Q342" i="1"/>
  <c r="R341" i="1"/>
  <c r="Q340" i="1"/>
  <c r="R339" i="1"/>
  <c r="Q338" i="1"/>
  <c r="R337" i="1"/>
  <c r="Q336" i="1"/>
  <c r="R335" i="1"/>
  <c r="Q334" i="1"/>
  <c r="R333" i="1"/>
  <c r="Q332" i="1"/>
  <c r="R331" i="1"/>
  <c r="Q330" i="1"/>
  <c r="R329" i="1"/>
  <c r="Q328" i="1"/>
  <c r="R327" i="1"/>
  <c r="Q326" i="1"/>
  <c r="R325" i="1"/>
  <c r="Q324" i="1"/>
  <c r="R323" i="1"/>
  <c r="Q322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H322" i="1"/>
  <c r="I322" i="1"/>
  <c r="J322" i="1"/>
  <c r="H323" i="1"/>
  <c r="I323" i="1"/>
  <c r="J323" i="1"/>
  <c r="H324" i="1"/>
  <c r="I324" i="1"/>
  <c r="J324" i="1"/>
  <c r="H325" i="1"/>
  <c r="I325" i="1"/>
  <c r="J325" i="1"/>
  <c r="H326" i="1"/>
  <c r="I326" i="1"/>
  <c r="J326" i="1"/>
  <c r="H327" i="1"/>
  <c r="I327" i="1"/>
  <c r="J327" i="1"/>
  <c r="H328" i="1"/>
  <c r="I328" i="1"/>
  <c r="J328" i="1"/>
  <c r="H329" i="1"/>
  <c r="I329" i="1"/>
  <c r="J329" i="1"/>
  <c r="H330" i="1"/>
  <c r="I330" i="1"/>
  <c r="J330" i="1"/>
  <c r="H331" i="1"/>
  <c r="I331" i="1"/>
  <c r="J331" i="1"/>
  <c r="H332" i="1"/>
  <c r="I332" i="1"/>
  <c r="J332" i="1"/>
  <c r="H333" i="1"/>
  <c r="I333" i="1"/>
  <c r="J333" i="1"/>
  <c r="H334" i="1"/>
  <c r="I334" i="1"/>
  <c r="J334" i="1"/>
  <c r="H335" i="1"/>
  <c r="I335" i="1"/>
  <c r="J335" i="1"/>
  <c r="H336" i="1"/>
  <c r="I336" i="1"/>
  <c r="J336" i="1"/>
  <c r="H337" i="1"/>
  <c r="I337" i="1"/>
  <c r="J337" i="1"/>
  <c r="H338" i="1"/>
  <c r="I338" i="1"/>
  <c r="J338" i="1"/>
  <c r="H339" i="1"/>
  <c r="I339" i="1"/>
  <c r="J339" i="1"/>
  <c r="H340" i="1"/>
  <c r="I340" i="1"/>
  <c r="J340" i="1"/>
  <c r="H341" i="1"/>
  <c r="I341" i="1"/>
  <c r="J341" i="1"/>
  <c r="H342" i="1"/>
  <c r="I342" i="1"/>
  <c r="J342" i="1"/>
  <c r="H343" i="1"/>
  <c r="I343" i="1"/>
  <c r="J343" i="1"/>
  <c r="H344" i="1"/>
  <c r="I344" i="1"/>
  <c r="J344" i="1"/>
  <c r="H345" i="1"/>
  <c r="I345" i="1"/>
  <c r="J345" i="1"/>
  <c r="J346" i="1"/>
  <c r="H347" i="1"/>
  <c r="I347" i="1"/>
  <c r="J347" i="1"/>
  <c r="L112" i="1"/>
  <c r="Q112" i="1"/>
  <c r="N112" i="1"/>
  <c r="O112" i="1"/>
  <c r="R112" i="1"/>
  <c r="I112" i="1"/>
  <c r="J112" i="1"/>
  <c r="M112" i="1"/>
  <c r="I45" i="1"/>
  <c r="J45" i="1"/>
  <c r="L45" i="1"/>
  <c r="M45" i="1"/>
  <c r="I91" i="1"/>
  <c r="J91" i="1"/>
  <c r="L91" i="1"/>
  <c r="M91" i="1"/>
  <c r="N91" i="1"/>
  <c r="O91" i="1"/>
  <c r="Q91" i="1"/>
  <c r="R91" i="1"/>
  <c r="I92" i="1"/>
  <c r="J92" i="1"/>
  <c r="L92" i="1"/>
  <c r="M92" i="1"/>
  <c r="N92" i="1"/>
  <c r="O92" i="1"/>
  <c r="Q92" i="1"/>
  <c r="R92" i="1"/>
  <c r="I93" i="1"/>
  <c r="J93" i="1"/>
  <c r="L93" i="1"/>
  <c r="M93" i="1"/>
  <c r="N93" i="1"/>
  <c r="O93" i="1"/>
  <c r="Q93" i="1"/>
  <c r="R93" i="1"/>
  <c r="I94" i="1"/>
  <c r="J94" i="1"/>
  <c r="L94" i="1"/>
  <c r="M94" i="1"/>
  <c r="N94" i="1"/>
  <c r="O94" i="1"/>
  <c r="Q94" i="1"/>
  <c r="R94" i="1"/>
  <c r="I95" i="1"/>
  <c r="J95" i="1"/>
  <c r="L95" i="1"/>
  <c r="M95" i="1"/>
  <c r="N95" i="1"/>
  <c r="O95" i="1"/>
  <c r="Q95" i="1"/>
  <c r="R95" i="1"/>
  <c r="I96" i="1"/>
  <c r="J96" i="1"/>
  <c r="L96" i="1"/>
  <c r="M96" i="1"/>
  <c r="N96" i="1"/>
  <c r="O96" i="1"/>
  <c r="Q96" i="1"/>
  <c r="R96" i="1"/>
  <c r="I97" i="1"/>
  <c r="J97" i="1"/>
  <c r="L97" i="1"/>
  <c r="M97" i="1"/>
  <c r="N97" i="1"/>
  <c r="O97" i="1"/>
  <c r="Q97" i="1"/>
  <c r="R97" i="1"/>
  <c r="I98" i="1"/>
  <c r="J98" i="1"/>
  <c r="L98" i="1"/>
  <c r="M98" i="1"/>
  <c r="N98" i="1"/>
  <c r="O98" i="1"/>
  <c r="Q98" i="1"/>
  <c r="R98" i="1"/>
  <c r="I99" i="1"/>
  <c r="J99" i="1"/>
  <c r="L99" i="1"/>
  <c r="M99" i="1"/>
  <c r="N99" i="1"/>
  <c r="O99" i="1"/>
  <c r="Q99" i="1"/>
  <c r="R99" i="1"/>
  <c r="I100" i="1"/>
  <c r="J100" i="1"/>
  <c r="L100" i="1"/>
  <c r="M100" i="1"/>
  <c r="N100" i="1"/>
  <c r="O100" i="1"/>
  <c r="Q100" i="1"/>
  <c r="R100" i="1"/>
  <c r="I101" i="1"/>
  <c r="J101" i="1"/>
  <c r="L101" i="1"/>
  <c r="M101" i="1"/>
  <c r="N101" i="1"/>
  <c r="O101" i="1"/>
  <c r="Q101" i="1"/>
  <c r="R101" i="1"/>
  <c r="I102" i="1"/>
  <c r="J102" i="1"/>
  <c r="L102" i="1"/>
  <c r="M102" i="1"/>
  <c r="N102" i="1"/>
  <c r="O102" i="1"/>
  <c r="Q102" i="1"/>
  <c r="R102" i="1"/>
  <c r="I103" i="1"/>
  <c r="J103" i="1"/>
  <c r="L103" i="1"/>
  <c r="M103" i="1"/>
  <c r="N103" i="1"/>
  <c r="O103" i="1"/>
  <c r="Q103" i="1"/>
  <c r="R103" i="1"/>
  <c r="I104" i="1"/>
  <c r="J104" i="1"/>
  <c r="L104" i="1"/>
  <c r="M104" i="1"/>
  <c r="N104" i="1"/>
  <c r="O104" i="1"/>
  <c r="Q104" i="1"/>
  <c r="R104" i="1"/>
  <c r="I105" i="1"/>
  <c r="J105" i="1"/>
  <c r="L105" i="1"/>
  <c r="M105" i="1"/>
  <c r="N105" i="1"/>
  <c r="O105" i="1"/>
  <c r="Q105" i="1"/>
  <c r="R105" i="1"/>
  <c r="I106" i="1"/>
  <c r="J106" i="1"/>
  <c r="L106" i="1"/>
  <c r="M106" i="1"/>
  <c r="N106" i="1"/>
  <c r="O106" i="1"/>
  <c r="Q106" i="1"/>
  <c r="R106" i="1"/>
  <c r="I107" i="1"/>
  <c r="J107" i="1"/>
  <c r="L107" i="1"/>
  <c r="M107" i="1"/>
  <c r="N107" i="1"/>
  <c r="O107" i="1"/>
  <c r="Q107" i="1"/>
  <c r="R107" i="1"/>
  <c r="I108" i="1"/>
  <c r="J108" i="1"/>
  <c r="L108" i="1"/>
  <c r="M108" i="1"/>
  <c r="N108" i="1"/>
  <c r="O108" i="1"/>
  <c r="Q108" i="1"/>
  <c r="R108" i="1"/>
  <c r="I109" i="1"/>
  <c r="J109" i="1"/>
  <c r="L109" i="1"/>
  <c r="M109" i="1"/>
  <c r="N109" i="1"/>
  <c r="O109" i="1"/>
  <c r="Q109" i="1"/>
  <c r="R109" i="1"/>
  <c r="I110" i="1"/>
  <c r="J110" i="1"/>
  <c r="L110" i="1"/>
  <c r="M110" i="1"/>
  <c r="N110" i="1"/>
  <c r="O110" i="1"/>
  <c r="Q110" i="1"/>
  <c r="R110" i="1"/>
  <c r="I111" i="1"/>
  <c r="J111" i="1"/>
  <c r="L111" i="1"/>
  <c r="M111" i="1"/>
  <c r="N111" i="1"/>
  <c r="O111" i="1"/>
  <c r="Q111" i="1"/>
  <c r="R111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M28" i="1"/>
  <c r="L28" i="1"/>
  <c r="J28" i="1"/>
  <c r="I28" i="1"/>
  <c r="M27" i="1"/>
  <c r="L27" i="1"/>
  <c r="J27" i="1"/>
  <c r="I27" i="1"/>
  <c r="M26" i="1"/>
  <c r="L26" i="1"/>
  <c r="J26" i="1"/>
  <c r="I26" i="1"/>
  <c r="M25" i="1"/>
  <c r="L25" i="1"/>
  <c r="J25" i="1"/>
  <c r="I25" i="1"/>
  <c r="M24" i="1"/>
  <c r="L24" i="1"/>
  <c r="J24" i="1"/>
  <c r="I24" i="1"/>
  <c r="M23" i="1"/>
  <c r="L23" i="1"/>
  <c r="J23" i="1"/>
  <c r="I23" i="1"/>
  <c r="M22" i="1"/>
  <c r="L22" i="1"/>
  <c r="J22" i="1"/>
  <c r="I22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M16" i="1"/>
  <c r="L16" i="1"/>
  <c r="J16" i="1"/>
  <c r="I16" i="1"/>
  <c r="M15" i="1"/>
  <c r="L15" i="1"/>
  <c r="J15" i="1"/>
  <c r="I15" i="1"/>
  <c r="M14" i="1"/>
  <c r="L14" i="1"/>
  <c r="J14" i="1"/>
  <c r="I14" i="1"/>
  <c r="M13" i="1"/>
  <c r="L13" i="1"/>
  <c r="J13" i="1"/>
  <c r="I13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Q212" i="1"/>
  <c r="Q246" i="1"/>
  <c r="Q254" i="1"/>
  <c r="R247" i="1"/>
  <c r="R321" i="1"/>
  <c r="N202" i="1"/>
  <c r="O202" i="1"/>
  <c r="Q202" i="1"/>
  <c r="N203" i="1"/>
  <c r="O203" i="1"/>
  <c r="R203" i="1"/>
  <c r="N204" i="1"/>
  <c r="O204" i="1"/>
  <c r="Q204" i="1"/>
  <c r="N205" i="1"/>
  <c r="O205" i="1"/>
  <c r="R205" i="1"/>
  <c r="N206" i="1"/>
  <c r="O206" i="1"/>
  <c r="Q206" i="1"/>
  <c r="N207" i="1"/>
  <c r="O207" i="1"/>
  <c r="R207" i="1"/>
  <c r="N208" i="1"/>
  <c r="O208" i="1"/>
  <c r="Q208" i="1"/>
  <c r="N209" i="1"/>
  <c r="O209" i="1"/>
  <c r="R209" i="1"/>
  <c r="N210" i="1"/>
  <c r="O210" i="1"/>
  <c r="Q210" i="1"/>
  <c r="N211" i="1"/>
  <c r="O211" i="1"/>
  <c r="R211" i="1"/>
  <c r="N212" i="1"/>
  <c r="O212" i="1"/>
  <c r="N213" i="1"/>
  <c r="O213" i="1"/>
  <c r="R213" i="1"/>
  <c r="N214" i="1"/>
  <c r="O214" i="1"/>
  <c r="Q214" i="1"/>
  <c r="N215" i="1"/>
  <c r="O215" i="1"/>
  <c r="R215" i="1"/>
  <c r="N216" i="1"/>
  <c r="O216" i="1"/>
  <c r="Q216" i="1"/>
  <c r="N217" i="1"/>
  <c r="O217" i="1"/>
  <c r="R217" i="1"/>
  <c r="N218" i="1"/>
  <c r="O218" i="1"/>
  <c r="Q218" i="1"/>
  <c r="N219" i="1"/>
  <c r="O219" i="1"/>
  <c r="R219" i="1"/>
  <c r="N220" i="1"/>
  <c r="O220" i="1"/>
  <c r="Q220" i="1"/>
  <c r="N221" i="1"/>
  <c r="O221" i="1"/>
  <c r="R221" i="1"/>
  <c r="N222" i="1"/>
  <c r="O222" i="1"/>
  <c r="Q222" i="1"/>
  <c r="N223" i="1"/>
  <c r="O223" i="1"/>
  <c r="R223" i="1"/>
  <c r="N224" i="1"/>
  <c r="O224" i="1"/>
  <c r="Q224" i="1"/>
  <c r="N225" i="1"/>
  <c r="O225" i="1"/>
  <c r="R225" i="1"/>
  <c r="N226" i="1"/>
  <c r="O226" i="1"/>
  <c r="Q226" i="1"/>
  <c r="N227" i="1"/>
  <c r="O227" i="1"/>
  <c r="R227" i="1"/>
  <c r="N228" i="1"/>
  <c r="O228" i="1"/>
  <c r="Q228" i="1"/>
  <c r="N229" i="1"/>
  <c r="O229" i="1"/>
  <c r="R229" i="1"/>
  <c r="N230" i="1"/>
  <c r="O230" i="1"/>
  <c r="Q230" i="1"/>
  <c r="N231" i="1"/>
  <c r="O231" i="1"/>
  <c r="R231" i="1"/>
  <c r="N232" i="1"/>
  <c r="O232" i="1"/>
  <c r="Q232" i="1"/>
  <c r="N233" i="1"/>
  <c r="O233" i="1"/>
  <c r="R233" i="1"/>
  <c r="N234" i="1"/>
  <c r="O234" i="1"/>
  <c r="Q234" i="1"/>
  <c r="N235" i="1"/>
  <c r="O235" i="1"/>
  <c r="R235" i="1"/>
  <c r="N236" i="1"/>
  <c r="O236" i="1"/>
  <c r="Q236" i="1"/>
  <c r="N237" i="1"/>
  <c r="O237" i="1"/>
  <c r="R237" i="1"/>
  <c r="N238" i="1"/>
  <c r="O238" i="1"/>
  <c r="Q238" i="1"/>
  <c r="N239" i="1"/>
  <c r="O239" i="1"/>
  <c r="R239" i="1"/>
  <c r="N240" i="1"/>
  <c r="O240" i="1"/>
  <c r="Q240" i="1"/>
  <c r="N241" i="1"/>
  <c r="O241" i="1"/>
  <c r="R241" i="1"/>
  <c r="N242" i="1"/>
  <c r="O242" i="1"/>
  <c r="Q242" i="1"/>
  <c r="N243" i="1"/>
  <c r="O243" i="1"/>
  <c r="R243" i="1"/>
  <c r="N244" i="1"/>
  <c r="O244" i="1"/>
  <c r="Q244" i="1"/>
  <c r="N245" i="1"/>
  <c r="O245" i="1"/>
  <c r="R245" i="1"/>
  <c r="N246" i="1"/>
  <c r="O246" i="1"/>
  <c r="N247" i="1"/>
  <c r="O247" i="1"/>
  <c r="N248" i="1"/>
  <c r="O248" i="1"/>
  <c r="Q248" i="1"/>
  <c r="N249" i="1"/>
  <c r="O249" i="1"/>
  <c r="R249" i="1"/>
  <c r="N250" i="1"/>
  <c r="O250" i="1"/>
  <c r="Q250" i="1"/>
  <c r="N251" i="1"/>
  <c r="O251" i="1"/>
  <c r="R251" i="1"/>
  <c r="N252" i="1"/>
  <c r="O252" i="1"/>
  <c r="Q252" i="1"/>
  <c r="N253" i="1"/>
  <c r="O253" i="1"/>
  <c r="R253" i="1"/>
  <c r="N254" i="1"/>
  <c r="O254" i="1"/>
  <c r="N255" i="1"/>
  <c r="O255" i="1"/>
  <c r="R255" i="1"/>
  <c r="N256" i="1"/>
  <c r="O256" i="1"/>
  <c r="Q256" i="1"/>
  <c r="N257" i="1"/>
  <c r="O257" i="1"/>
  <c r="R257" i="1"/>
  <c r="N258" i="1"/>
  <c r="O258" i="1"/>
  <c r="Q258" i="1"/>
  <c r="N259" i="1"/>
  <c r="O259" i="1"/>
  <c r="R259" i="1"/>
  <c r="N260" i="1"/>
  <c r="O260" i="1"/>
  <c r="Q260" i="1"/>
  <c r="N261" i="1"/>
  <c r="O261" i="1"/>
  <c r="R261" i="1"/>
  <c r="N262" i="1"/>
  <c r="O262" i="1"/>
  <c r="Q262" i="1"/>
  <c r="N263" i="1"/>
  <c r="O263" i="1"/>
  <c r="R263" i="1"/>
  <c r="N264" i="1"/>
  <c r="O264" i="1"/>
  <c r="Q264" i="1"/>
  <c r="N265" i="1"/>
  <c r="O265" i="1"/>
  <c r="R265" i="1"/>
  <c r="N266" i="1"/>
  <c r="O266" i="1"/>
  <c r="Q266" i="1"/>
  <c r="N267" i="1"/>
  <c r="O267" i="1"/>
  <c r="R267" i="1"/>
  <c r="N268" i="1"/>
  <c r="O268" i="1"/>
  <c r="Q268" i="1"/>
  <c r="N269" i="1"/>
  <c r="O269" i="1"/>
  <c r="R269" i="1"/>
  <c r="N270" i="1"/>
  <c r="O270" i="1"/>
  <c r="Q270" i="1"/>
  <c r="N271" i="1"/>
  <c r="O271" i="1"/>
  <c r="R271" i="1"/>
  <c r="N272" i="1"/>
  <c r="O272" i="1"/>
  <c r="Q272" i="1"/>
  <c r="N273" i="1"/>
  <c r="O273" i="1"/>
  <c r="R273" i="1"/>
  <c r="N274" i="1"/>
  <c r="O274" i="1"/>
  <c r="Q274" i="1"/>
  <c r="N275" i="1"/>
  <c r="O275" i="1"/>
  <c r="R275" i="1"/>
  <c r="N276" i="1"/>
  <c r="O276" i="1"/>
  <c r="Q276" i="1"/>
  <c r="N277" i="1"/>
  <c r="O277" i="1"/>
  <c r="R277" i="1"/>
  <c r="N278" i="1"/>
  <c r="O278" i="1"/>
  <c r="Q278" i="1"/>
  <c r="N279" i="1"/>
  <c r="O279" i="1"/>
  <c r="R279" i="1"/>
  <c r="N280" i="1"/>
  <c r="O280" i="1"/>
  <c r="Q280" i="1"/>
  <c r="N281" i="1"/>
  <c r="O281" i="1"/>
  <c r="R281" i="1"/>
  <c r="N282" i="1"/>
  <c r="O282" i="1"/>
  <c r="Q282" i="1"/>
  <c r="N283" i="1"/>
  <c r="O283" i="1"/>
  <c r="R283" i="1"/>
  <c r="N284" i="1"/>
  <c r="O284" i="1"/>
  <c r="Q284" i="1"/>
  <c r="N285" i="1"/>
  <c r="O285" i="1"/>
  <c r="R285" i="1"/>
  <c r="N286" i="1"/>
  <c r="O286" i="1"/>
  <c r="Q286" i="1"/>
  <c r="N287" i="1"/>
  <c r="O287" i="1"/>
  <c r="R287" i="1"/>
  <c r="N288" i="1"/>
  <c r="O288" i="1"/>
  <c r="Q288" i="1"/>
  <c r="N289" i="1"/>
  <c r="O289" i="1"/>
  <c r="R289" i="1"/>
  <c r="N290" i="1"/>
  <c r="O290" i="1"/>
  <c r="Q290" i="1"/>
  <c r="N291" i="1"/>
  <c r="O291" i="1"/>
  <c r="R291" i="1"/>
  <c r="N292" i="1"/>
  <c r="O292" i="1"/>
  <c r="Q292" i="1"/>
  <c r="N293" i="1"/>
  <c r="O293" i="1"/>
  <c r="R293" i="1"/>
  <c r="N294" i="1"/>
  <c r="O294" i="1"/>
  <c r="Q294" i="1"/>
  <c r="N295" i="1"/>
  <c r="O295" i="1"/>
  <c r="R295" i="1"/>
  <c r="N296" i="1"/>
  <c r="O296" i="1"/>
  <c r="Q296" i="1"/>
  <c r="N297" i="1"/>
  <c r="O297" i="1"/>
  <c r="R297" i="1"/>
  <c r="N298" i="1"/>
  <c r="O298" i="1"/>
  <c r="Q298" i="1"/>
  <c r="N299" i="1"/>
  <c r="O299" i="1"/>
  <c r="R299" i="1"/>
  <c r="N300" i="1"/>
  <c r="O300" i="1"/>
  <c r="Q300" i="1"/>
  <c r="N301" i="1"/>
  <c r="O301" i="1"/>
  <c r="R301" i="1"/>
  <c r="N302" i="1"/>
  <c r="O302" i="1"/>
  <c r="Q302" i="1"/>
  <c r="N303" i="1"/>
  <c r="O303" i="1"/>
  <c r="R303" i="1"/>
  <c r="N304" i="1"/>
  <c r="O304" i="1"/>
  <c r="Q304" i="1"/>
  <c r="N305" i="1"/>
  <c r="O305" i="1"/>
  <c r="R305" i="1"/>
  <c r="N306" i="1"/>
  <c r="O306" i="1"/>
  <c r="Q306" i="1"/>
  <c r="N307" i="1"/>
  <c r="O307" i="1"/>
  <c r="R307" i="1"/>
  <c r="N308" i="1"/>
  <c r="O308" i="1"/>
  <c r="Q308" i="1"/>
  <c r="N309" i="1"/>
  <c r="O309" i="1"/>
  <c r="R309" i="1"/>
  <c r="N310" i="1"/>
  <c r="O310" i="1"/>
  <c r="Q310" i="1"/>
  <c r="N311" i="1"/>
  <c r="O311" i="1"/>
  <c r="R311" i="1"/>
  <c r="N312" i="1"/>
  <c r="O312" i="1"/>
  <c r="Q312" i="1"/>
  <c r="N313" i="1"/>
  <c r="O313" i="1"/>
  <c r="R313" i="1"/>
  <c r="N314" i="1"/>
  <c r="O314" i="1"/>
  <c r="Q314" i="1"/>
  <c r="N315" i="1"/>
  <c r="O315" i="1"/>
  <c r="R315" i="1"/>
  <c r="N316" i="1"/>
  <c r="O316" i="1"/>
  <c r="Q316" i="1"/>
  <c r="N317" i="1"/>
  <c r="O317" i="1"/>
  <c r="R317" i="1"/>
  <c r="N318" i="1"/>
  <c r="O318" i="1"/>
  <c r="Q318" i="1"/>
  <c r="N319" i="1"/>
  <c r="O319" i="1"/>
  <c r="R319" i="1"/>
  <c r="N320" i="1"/>
  <c r="O320" i="1"/>
  <c r="Q320" i="1"/>
  <c r="N321" i="1"/>
  <c r="O321" i="1"/>
  <c r="N178" i="1"/>
  <c r="O178" i="1"/>
  <c r="N179" i="1"/>
  <c r="O179" i="1"/>
  <c r="R179" i="1"/>
  <c r="N180" i="1"/>
  <c r="O180" i="1"/>
  <c r="N181" i="1"/>
  <c r="O181" i="1"/>
  <c r="R181" i="1"/>
  <c r="N182" i="1"/>
  <c r="O182" i="1"/>
  <c r="N183" i="1"/>
  <c r="O183" i="1"/>
  <c r="R183" i="1"/>
  <c r="N184" i="1"/>
  <c r="O184" i="1"/>
  <c r="N185" i="1"/>
  <c r="O185" i="1"/>
  <c r="R185" i="1"/>
  <c r="N186" i="1"/>
  <c r="O186" i="1"/>
  <c r="N187" i="1"/>
  <c r="O187" i="1"/>
  <c r="R187" i="1"/>
  <c r="N188" i="1"/>
  <c r="O188" i="1"/>
  <c r="N189" i="1"/>
  <c r="O189" i="1"/>
  <c r="R189" i="1"/>
  <c r="N190" i="1"/>
  <c r="O190" i="1"/>
  <c r="Q190" i="1"/>
  <c r="N191" i="1"/>
  <c r="O191" i="1"/>
  <c r="R191" i="1"/>
  <c r="N192" i="1"/>
  <c r="O192" i="1"/>
  <c r="Q192" i="1"/>
  <c r="N193" i="1"/>
  <c r="O193" i="1"/>
  <c r="R193" i="1"/>
  <c r="N194" i="1"/>
  <c r="O194" i="1"/>
  <c r="Q194" i="1"/>
  <c r="N195" i="1"/>
  <c r="O195" i="1"/>
  <c r="R195" i="1"/>
  <c r="N196" i="1"/>
  <c r="O196" i="1"/>
  <c r="Q196" i="1"/>
  <c r="N197" i="1"/>
  <c r="O197" i="1"/>
  <c r="R197" i="1"/>
  <c r="N198" i="1"/>
  <c r="O198" i="1"/>
  <c r="Q198" i="1"/>
  <c r="N199" i="1"/>
  <c r="O199" i="1"/>
  <c r="R199" i="1"/>
  <c r="N200" i="1"/>
  <c r="O200" i="1"/>
  <c r="Q200" i="1"/>
  <c r="N201" i="1"/>
  <c r="O201" i="1"/>
  <c r="R201" i="1"/>
  <c r="N156" i="1"/>
  <c r="O156" i="1"/>
  <c r="N157" i="1"/>
  <c r="O157" i="1"/>
  <c r="Q157" i="1"/>
  <c r="R157" i="1"/>
  <c r="N158" i="1"/>
  <c r="O158" i="1"/>
  <c r="N159" i="1"/>
  <c r="O159" i="1"/>
  <c r="Q159" i="1"/>
  <c r="R159" i="1"/>
  <c r="N160" i="1"/>
  <c r="O160" i="1"/>
  <c r="N161" i="1"/>
  <c r="O161" i="1"/>
  <c r="Q161" i="1"/>
  <c r="R161" i="1"/>
  <c r="N162" i="1"/>
  <c r="O162" i="1"/>
  <c r="N163" i="1"/>
  <c r="O163" i="1"/>
  <c r="Q163" i="1"/>
  <c r="R163" i="1"/>
  <c r="N164" i="1"/>
  <c r="O164" i="1"/>
  <c r="N165" i="1"/>
  <c r="O165" i="1"/>
  <c r="Q165" i="1"/>
  <c r="R165" i="1"/>
  <c r="N166" i="1"/>
  <c r="O166" i="1"/>
  <c r="N167" i="1"/>
  <c r="O167" i="1"/>
  <c r="Q167" i="1"/>
  <c r="R167" i="1"/>
  <c r="N168" i="1"/>
  <c r="O168" i="1"/>
  <c r="N169" i="1"/>
  <c r="O169" i="1"/>
  <c r="Q169" i="1"/>
  <c r="R169" i="1"/>
  <c r="N170" i="1"/>
  <c r="O170" i="1"/>
  <c r="N171" i="1"/>
  <c r="O171" i="1"/>
  <c r="Q171" i="1"/>
  <c r="R171" i="1"/>
  <c r="N172" i="1"/>
  <c r="O172" i="1"/>
  <c r="N173" i="1"/>
  <c r="O173" i="1"/>
  <c r="Q173" i="1"/>
  <c r="R173" i="1"/>
  <c r="N174" i="1"/>
  <c r="O174" i="1"/>
  <c r="N175" i="1"/>
  <c r="O175" i="1"/>
  <c r="Q175" i="1"/>
  <c r="R175" i="1"/>
  <c r="N176" i="1"/>
  <c r="O176" i="1"/>
  <c r="N177" i="1"/>
  <c r="O177" i="1"/>
  <c r="Q177" i="1"/>
  <c r="R177" i="1"/>
  <c r="N155" i="1"/>
  <c r="O155" i="1"/>
  <c r="Q155" i="1"/>
  <c r="R155" i="1"/>
  <c r="O154" i="1"/>
  <c r="N154" i="1"/>
  <c r="N72" i="1"/>
  <c r="O72" i="1"/>
  <c r="Q72" i="1"/>
  <c r="R72" i="1"/>
  <c r="N73" i="1"/>
  <c r="O73" i="1"/>
  <c r="Q73" i="1"/>
  <c r="R73" i="1"/>
  <c r="N74" i="1"/>
  <c r="O74" i="1"/>
  <c r="Q74" i="1"/>
  <c r="R74" i="1"/>
  <c r="N75" i="1"/>
  <c r="O75" i="1"/>
  <c r="Q75" i="1"/>
  <c r="R75" i="1"/>
  <c r="N76" i="1"/>
  <c r="O76" i="1"/>
  <c r="Q76" i="1"/>
  <c r="R76" i="1"/>
  <c r="N77" i="1"/>
  <c r="O77" i="1"/>
  <c r="Q77" i="1"/>
  <c r="R77" i="1"/>
  <c r="N78" i="1"/>
  <c r="O78" i="1"/>
  <c r="Q78" i="1"/>
  <c r="R78" i="1"/>
  <c r="N79" i="1"/>
  <c r="O79" i="1"/>
  <c r="Q79" i="1"/>
  <c r="R79" i="1"/>
  <c r="N80" i="1"/>
  <c r="O80" i="1"/>
  <c r="Q80" i="1"/>
  <c r="R80" i="1"/>
  <c r="N81" i="1"/>
  <c r="O81" i="1"/>
  <c r="Q81" i="1"/>
  <c r="R81" i="1"/>
  <c r="N82" i="1"/>
  <c r="O82" i="1"/>
  <c r="Q82" i="1"/>
  <c r="R82" i="1"/>
  <c r="N83" i="1"/>
  <c r="O83" i="1"/>
  <c r="Q83" i="1"/>
  <c r="R83" i="1"/>
  <c r="N84" i="1"/>
  <c r="O84" i="1"/>
  <c r="Q84" i="1"/>
  <c r="R84" i="1"/>
  <c r="N85" i="1"/>
  <c r="O85" i="1"/>
  <c r="Q85" i="1"/>
  <c r="R85" i="1"/>
  <c r="N86" i="1"/>
  <c r="O86" i="1"/>
  <c r="Q86" i="1"/>
  <c r="R86" i="1"/>
  <c r="N87" i="1"/>
  <c r="O87" i="1"/>
  <c r="Q87" i="1"/>
  <c r="R87" i="1"/>
  <c r="N88" i="1"/>
  <c r="O88" i="1"/>
  <c r="Q88" i="1"/>
  <c r="R88" i="1"/>
  <c r="N89" i="1"/>
  <c r="O89" i="1"/>
  <c r="Q89" i="1"/>
  <c r="R89" i="1"/>
  <c r="N90" i="1"/>
  <c r="O90" i="1"/>
  <c r="Q90" i="1"/>
  <c r="R90" i="1"/>
  <c r="Q71" i="1"/>
  <c r="R7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09" i="1"/>
  <c r="J309" i="1"/>
  <c r="I307" i="1"/>
  <c r="J307" i="1"/>
  <c r="I308" i="1"/>
  <c r="J308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86" i="1"/>
  <c r="M86" i="1"/>
  <c r="L87" i="1"/>
  <c r="M87" i="1"/>
  <c r="L88" i="1"/>
  <c r="M88" i="1"/>
  <c r="L89" i="1"/>
  <c r="M89" i="1"/>
  <c r="L90" i="1"/>
  <c r="M90" i="1"/>
  <c r="L37" i="1"/>
  <c r="M37" i="1"/>
  <c r="L38" i="1"/>
  <c r="M38" i="1"/>
  <c r="I306" i="1"/>
  <c r="J306" i="1"/>
  <c r="I305" i="1"/>
  <c r="J305" i="1"/>
  <c r="I304" i="1"/>
  <c r="J304" i="1"/>
  <c r="I303" i="1"/>
  <c r="J303" i="1"/>
  <c r="I302" i="1"/>
  <c r="J302" i="1"/>
  <c r="I301" i="1"/>
  <c r="J301" i="1"/>
  <c r="I300" i="1"/>
  <c r="J300" i="1"/>
  <c r="I299" i="1"/>
  <c r="J299" i="1"/>
  <c r="I298" i="1"/>
  <c r="J298" i="1"/>
  <c r="I297" i="1"/>
  <c r="J297" i="1"/>
  <c r="I70" i="1"/>
  <c r="J70" i="1"/>
  <c r="I71" i="1"/>
  <c r="J71" i="1"/>
  <c r="I296" i="1"/>
  <c r="J296" i="1"/>
  <c r="I295" i="1"/>
  <c r="J295" i="1"/>
  <c r="I294" i="1"/>
  <c r="J294" i="1"/>
  <c r="I293" i="1"/>
  <c r="J293" i="1"/>
  <c r="J292" i="1"/>
  <c r="I292" i="1"/>
  <c r="I291" i="1"/>
  <c r="J291" i="1"/>
  <c r="I290" i="1"/>
  <c r="J290" i="1"/>
  <c r="I289" i="1"/>
  <c r="J289" i="1"/>
  <c r="I288" i="1"/>
  <c r="J288" i="1"/>
  <c r="I287" i="1"/>
  <c r="J287" i="1"/>
  <c r="I286" i="1"/>
  <c r="J286" i="1"/>
  <c r="I285" i="1"/>
  <c r="J285" i="1"/>
  <c r="I284" i="1"/>
  <c r="J284" i="1"/>
  <c r="I283" i="1"/>
  <c r="J283" i="1"/>
  <c r="I282" i="1"/>
  <c r="J282" i="1"/>
  <c r="I281" i="1"/>
  <c r="J281" i="1"/>
  <c r="I280" i="1"/>
  <c r="J280" i="1"/>
  <c r="I279" i="1"/>
  <c r="J279" i="1"/>
  <c r="I278" i="1"/>
  <c r="J278" i="1"/>
  <c r="J277" i="1"/>
  <c r="I277" i="1"/>
  <c r="I276" i="1"/>
  <c r="J276" i="1"/>
  <c r="J275" i="1"/>
  <c r="I275" i="1"/>
  <c r="I274" i="1"/>
  <c r="J274" i="1"/>
  <c r="J273" i="1"/>
  <c r="I273" i="1"/>
  <c r="I271" i="1"/>
  <c r="J271" i="1"/>
  <c r="I272" i="1"/>
  <c r="J272" i="1"/>
  <c r="I270" i="1"/>
  <c r="J270" i="1"/>
  <c r="I269" i="1"/>
  <c r="J269" i="1"/>
  <c r="I268" i="1"/>
  <c r="J268" i="1"/>
  <c r="J267" i="1"/>
  <c r="I267" i="1"/>
  <c r="I266" i="1"/>
  <c r="J266" i="1"/>
  <c r="I265" i="1"/>
  <c r="J265" i="1"/>
  <c r="J264" i="1"/>
  <c r="I264" i="1"/>
  <c r="J263" i="1"/>
  <c r="I263" i="1"/>
  <c r="I262" i="1"/>
  <c r="J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H201" i="1"/>
  <c r="J200" i="1"/>
  <c r="I200" i="1"/>
  <c r="H200" i="1"/>
  <c r="J199" i="1"/>
  <c r="I199" i="1"/>
  <c r="H199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6" i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71" i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6" i="1"/>
  <c r="I156" i="1"/>
  <c r="H156" i="1"/>
  <c r="J155" i="1"/>
  <c r="I155" i="1"/>
  <c r="H155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L116" i="1"/>
</calcChain>
</file>

<file path=xl/sharedStrings.xml><?xml version="1.0" encoding="utf-8"?>
<sst xmlns="http://schemas.openxmlformats.org/spreadsheetml/2006/main" count="475" uniqueCount="464">
  <si>
    <t>Consumer Price Index, All Urban Consumers, All Items, 1982-84=100</t>
  </si>
  <si>
    <t>Source:</t>
  </si>
  <si>
    <t>U.S. Bureau of Labor Statistics</t>
  </si>
  <si>
    <t>www.bls.gov/cpi/home.htm</t>
  </si>
  <si>
    <t xml:space="preserve">OA update: </t>
  </si>
  <si>
    <t>03 Sep 2025</t>
  </si>
  <si>
    <t>Index</t>
  </si>
  <si>
    <t>Percent Change</t>
  </si>
  <si>
    <t>12-month percent change</t>
  </si>
  <si>
    <t>U.S. City Average, SA</t>
  </si>
  <si>
    <t>U.S. City Average, NSA</t>
  </si>
  <si>
    <t>South Urban Average, NSA</t>
  </si>
  <si>
    <t>South Urban Average, Size Class A, NSA</t>
  </si>
  <si>
    <t>Dallas-Ft. Worth MSA, NSA</t>
  </si>
  <si>
    <t>Houston MSA, NSA</t>
  </si>
  <si>
    <t>Annual Averages</t>
  </si>
  <si>
    <t>2023 YTD</t>
  </si>
  <si>
    <t>2024 YTD</t>
  </si>
  <si>
    <t>2025 YTD</t>
  </si>
  <si>
    <t>Semi Annual Averages</t>
  </si>
  <si>
    <t>1990-1</t>
  </si>
  <si>
    <t>1990-2</t>
  </si>
  <si>
    <t>1991-1</t>
  </si>
  <si>
    <t>1991-2</t>
  </si>
  <si>
    <t>1992-1</t>
  </si>
  <si>
    <t>1992-2</t>
  </si>
  <si>
    <t>1993-1</t>
  </si>
  <si>
    <t>1993-2</t>
  </si>
  <si>
    <t>1994-1</t>
  </si>
  <si>
    <t>1994-2</t>
  </si>
  <si>
    <t>1995-1</t>
  </si>
  <si>
    <t>1995-2</t>
  </si>
  <si>
    <t>1996-1</t>
  </si>
  <si>
    <t>1996-2</t>
  </si>
  <si>
    <t>1997-1</t>
  </si>
  <si>
    <t>1997-2</t>
  </si>
  <si>
    <t>1998-1</t>
  </si>
  <si>
    <t>1998-2</t>
  </si>
  <si>
    <t>1999-1</t>
  </si>
  <si>
    <t>1999-2</t>
  </si>
  <si>
    <t>2000-1</t>
  </si>
  <si>
    <t>2000-2</t>
  </si>
  <si>
    <t>2001-1</t>
  </si>
  <si>
    <t>2001-2</t>
  </si>
  <si>
    <t>2002-1</t>
  </si>
  <si>
    <t>2002-2</t>
  </si>
  <si>
    <t>2003-1</t>
  </si>
  <si>
    <t>2003-2</t>
  </si>
  <si>
    <t>2004-1</t>
  </si>
  <si>
    <t>2004-2</t>
  </si>
  <si>
    <t>2005-1</t>
  </si>
  <si>
    <t>2005-2</t>
  </si>
  <si>
    <t>2006-1</t>
  </si>
  <si>
    <t>2006-2</t>
  </si>
  <si>
    <t>2007-1</t>
  </si>
  <si>
    <t>2007-2</t>
  </si>
  <si>
    <t>2008-1</t>
  </si>
  <si>
    <t>2008-2</t>
  </si>
  <si>
    <t>2009-1</t>
  </si>
  <si>
    <t>2009-2</t>
  </si>
  <si>
    <t>2010-1</t>
  </si>
  <si>
    <t>2010-2</t>
  </si>
  <si>
    <t>2011-1</t>
  </si>
  <si>
    <t>2011-2</t>
  </si>
  <si>
    <t>2012-1</t>
  </si>
  <si>
    <t>2012-2</t>
  </si>
  <si>
    <t>2013-1</t>
  </si>
  <si>
    <t>2013-2</t>
  </si>
  <si>
    <t>2014-1</t>
  </si>
  <si>
    <t>2014-2</t>
  </si>
  <si>
    <t>2015-1</t>
  </si>
  <si>
    <t>2015-2</t>
  </si>
  <si>
    <t>2016-1</t>
  </si>
  <si>
    <t>2016-2</t>
  </si>
  <si>
    <t>2017-1</t>
  </si>
  <si>
    <t>2017-2</t>
  </si>
  <si>
    <t>2018-1</t>
  </si>
  <si>
    <t>2018-2</t>
  </si>
  <si>
    <t>2019-1</t>
  </si>
  <si>
    <t>2019-2</t>
  </si>
  <si>
    <t>2020-1</t>
  </si>
  <si>
    <t>2020-2</t>
  </si>
  <si>
    <t>2021-1</t>
  </si>
  <si>
    <t>2021-2</t>
  </si>
  <si>
    <t>2022-1</t>
  </si>
  <si>
    <t>2022-2</t>
  </si>
  <si>
    <t>2023-1</t>
  </si>
  <si>
    <t>2023-2</t>
  </si>
  <si>
    <t>2024-1</t>
  </si>
  <si>
    <t>2024-2</t>
  </si>
  <si>
    <t>Monthly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</si>
  <si>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</si>
  <si>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</si>
  <si>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</si>
  <si>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</si>
  <si>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</si>
  <si>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</si>
  <si>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</si>
  <si>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</si>
  <si>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</si>
  <si>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</si>
  <si>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</si>
  <si>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</si>
  <si>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</si>
  <si>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</si>
  <si>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</si>
  <si>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</si>
  <si>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</si>
  <si>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</si>
  <si>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</si>
  <si>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</si>
  <si>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</si>
  <si>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</si>
  <si>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</si>
  <si>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</si>
  <si>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</si>
  <si>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</si>
  <si>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</si>
  <si>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</si>
  <si>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</si>
  <si>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</si>
  <si>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</si>
  <si>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</si>
  <si>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</si>
  <si>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</si>
  <si>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</si>
  <si>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</si>
  <si>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</si>
  <si>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</si>
  <si>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</si>
  <si>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</si>
  <si>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</si>
  <si>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</si>
  <si>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</si>
  <si>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</si>
  <si>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</si>
  <si>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</si>
  <si>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</si>
  <si>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</si>
  <si>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</si>
  <si>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</si>
  <si>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</si>
  <si>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</si>
  <si>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</si>
  <si>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</si>
  <si>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</si>
  <si>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</si>
  <si>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</si>
  <si>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</si>
  <si>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</si>
  <si>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</si>
  <si>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</si>
  <si>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</si>
  <si>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</si>
  <si>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</si>
  <si>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</si>
  <si>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</si>
  <si>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</si>
  <si>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</si>
  <si>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</si>
  <si>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</si>
  <si>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</si>
  <si>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</si>
  <si>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</si>
  <si>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</si>
  <si>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</si>
  <si>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</si>
  <si>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</si>
  <si>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</si>
  <si>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</si>
  <si>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</si>
  <si>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</si>
  <si>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</si>
  <si>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</si>
  <si>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</si>
  <si>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</si>
  <si>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</si>
  <si>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</si>
  <si>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</si>
  <si>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</si>
  <si>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</si>
  <si>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</si>
  <si>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</si>
  <si>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</si>
  <si>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</si>
  <si>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</si>
  <si>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</si>
  <si>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</si>
  <si>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</si>
  <si>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</si>
  <si>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</si>
  <si>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</si>
  <si>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</si>
  <si>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</si>
  <si>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</si>
  <si>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</si>
  <si>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</si>
  <si>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</si>
  <si>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</si>
  <si>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</si>
  <si>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</si>
  <si>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</si>
  <si>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</si>
  <si>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</si>
  <si>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</si>
  <si>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</si>
  <si>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</si>
  <si>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</si>
  <si>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</si>
  <si>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</si>
  <si>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</si>
  <si>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</si>
  <si>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</si>
  <si>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</si>
  <si>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</si>
  <si>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</si>
  <si>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</si>
  <si>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</si>
  <si>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</si>
  <si>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</si>
  <si>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</si>
  <si>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</si>
  <si>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</si>
  <si>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</si>
  <si>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 xml:space="preserve"> 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</si>
  <si>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</si>
  <si>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</si>
  <si>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</si>
  <si>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</si>
  <si>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</si>
  <si>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</si>
  <si>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</si>
  <si>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</si>
  <si>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</si>
  <si>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</si>
  <si>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</si>
  <si>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</si>
  <si>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</si>
  <si>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</si>
  <si>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</si>
  <si>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</si>
  <si>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</si>
  <si>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</si>
  <si>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</si>
  <si>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</si>
  <si>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</si>
  <si>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</si>
  <si>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</si>
  <si>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</si>
  <si>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</si>
  <si>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</si>
  <si>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</si>
  <si>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</si>
  <si>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</si>
  <si>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</si>
  <si>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</si>
  <si>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</si>
  <si>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</si>
  <si>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</si>
  <si>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</si>
  <si>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</si>
  <si>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</si>
  <si>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</si>
  <si>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</si>
  <si>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</si>
  <si>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</si>
  <si>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</si>
  <si>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</si>
  <si>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</si>
  <si>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</si>
  <si>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</si>
  <si>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</si>
  <si>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</si>
  <si>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</si>
  <si>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</si>
  <si>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</si>
  <si>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</si>
  <si>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</si>
  <si>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</si>
  <si>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</si>
  <si>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</si>
  <si>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</si>
  <si>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</si>
  <si>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</si>
  <si>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</si>
  <si>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</si>
  <si>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</si>
  <si>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</si>
  <si>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</si>
  <si>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</si>
  <si>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</si>
  <si>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</si>
  <si>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</si>
  <si>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</si>
  <si>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</si>
  <si>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</si>
  <si>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</si>
  <si>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</si>
  <si>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</si>
  <si>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</si>
  <si>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</si>
  <si>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</si>
  <si>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</si>
  <si>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</si>
  <si>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</si>
  <si>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</si>
  <si>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</si>
  <si>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</si>
  <si>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</si>
  <si>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</si>
  <si>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</si>
  <si>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</si>
  <si>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</si>
  <si>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</si>
  <si>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</si>
  <si>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</si>
  <si>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</si>
  <si>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</si>
  <si>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</si>
  <si>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</si>
  <si>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</si>
  <si>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</si>
  <si>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</si>
  <si>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</si>
  <si>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</si>
  <si>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</si>
  <si>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</si>
  <si>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</si>
  <si>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</si>
  <si>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</si>
  <si>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</si>
  <si>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</si>
  <si>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</si>
  <si>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</si>
  <si>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</si>
  <si>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</si>
  <si>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</si>
  <si>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</si>
  <si>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</si>
  <si>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</si>
  <si>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</si>
  <si>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</si>
  <si>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</si>
  <si>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</si>
  <si>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</si>
  <si>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</si>
  <si>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</si>
  <si>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</si>
  <si>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</si>
  <si>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</si>
  <si>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</si>
  <si>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</si>
  <si>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</si>
  <si>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</si>
  <si>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</si>
  <si>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</si>
  <si>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</si>
  <si>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</si>
  <si>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</si>
  <si>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</si>
  <si>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</si>
  <si>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</si>
  <si>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</si>
  <si>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</si>
  <si>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</si>
  <si>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</si>
  <si>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</si>
  <si>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</si>
  <si>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</si>
  <si>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</si>
  <si>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</si>
  <si>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</si>
  <si>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</si>
  <si>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</si>
  <si>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</si>
  <si>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</si>
  <si>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</si>
  <si>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</si>
  <si>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</si>
  <si>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</si>
  <si>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</si>
  <si>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</si>
  <si>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</si>
  <si>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</si>
  <si>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</si>
  <si>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</si>
  <si>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</si>
  <si>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</si>
  <si>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</si>
  <si>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</si>
  <si>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</si>
  <si>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</si>
  <si>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</si>
  <si>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</si>
  <si>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</si>
  <si>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</si>
  <si>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</si>
  <si>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</si>
  <si>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</si>
  <si>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</si>
  <si>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</si>
  <si>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</si>
  <si>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</si>
  <si>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</si>
  <si>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</si>
  <si>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</si>
  <si>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</si>
  <si>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</si>
  <si>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</si>
  <si>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</si>
  <si>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</si>
  <si>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</si>
  <si>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</si>
  <si>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</si>
  <si>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</si>
  <si>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</si>
  <si>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</si>
  <si>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</si>
  <si>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</si>
  <si>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</si>
  <si>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</si>
  <si>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</si>
  <si>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</si>
  <si>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</si>
  <si>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</si>
  <si>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</si>
  <si>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</si>
  <si>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</si>
  <si>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</si>
  <si>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</si>
  <si>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</si>
  <si>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</si>
  <si>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</si>
  <si>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</si>
  <si>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</si>
  <si>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</si>
  <si>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</si>
  <si>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</si>
  <si>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</si>
  <si>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</si>
  <si>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</si>
  <si>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</si>
  <si>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</si>
  <si>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</si>
  <si>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</si>
  <si>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</si>
  <si>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</si>
  <si>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</si>
  <si>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</si>
  <si>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</si>
  <si>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</si>
  <si>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</si>
  <si>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</si>
  <si>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>2025 Feb</t>
  </si>
  <si>
    <t>2025 Mar</t>
  </si>
  <si>
    <t>2025 Apr</t>
  </si>
  <si>
    <t>2025 May</t>
  </si>
  <si>
    <t>2025 June</t>
  </si>
  <si>
    <t>2025 Jul</t>
  </si>
  <si>
    <t>Opportunity Austin</t>
  </si>
  <si>
    <t>200 W 6th St., Suite 1750</t>
  </si>
  <si>
    <t>Austin, TX 78701</t>
  </si>
  <si>
    <t>512.254.4522</t>
  </si>
  <si>
    <t>www.opportunityaustin.com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</si>
</sst>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#0.000"/>
  </numFmts>
  <fonts count="13" x14ac:knownFonts="1">
    <font>
      <sz val="10"/>
      <name val="Verdana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3" applyNumberFormat="1" applyFont="1"/>
    <xf numFmtId="164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left"/>
    </xf>
    <xf numFmtId="164" fontId="7" fillId="0" borderId="0" xfId="2" applyNumberFormat="1" applyFont="1" applyAlignment="1" applyProtection="1">
      <alignment horizontal="left"/>
    </xf>
    <xf numFmtId="164" fontId="5" fillId="0" borderId="0" xfId="1" quotePrefix="1" applyNumberFormat="1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9" fillId="0" borderId="0" xfId="0" applyFont="1"/>
    <xf numFmtId="0" fontId="10" fillId="0" borderId="0" xfId="0" applyFont="1"/>
    <xf numFmtId="165" fontId="9" fillId="0" borderId="0" xfId="3" applyNumberFormat="1" applyFont="1"/>
    <xf numFmtId="10" fontId="9" fillId="0" borderId="0" xfId="0" applyNumberFormat="1" applyFont="1"/>
    <xf numFmtId="10" fontId="9" fillId="0" borderId="0" xfId="3" applyNumberFormat="1" applyFont="1"/>
    <xf numFmtId="166" fontId="11" fillId="0" borderId="0" xfId="0" applyNumberFormat="1" applyFont="1" applyAlignment="1">
      <alignment horizontal="right"/>
    </xf>
    <xf numFmtId="0" fontId="7" fillId="0" borderId="0" xfId="2" applyFont="1" applyAlignment="1" applyProtection="1"/>
    <xf numFmtId="164" fontId="9" fillId="0" borderId="0" xfId="1" applyNumberFormat="1" applyFont="1" applyFill="1"/>
    <xf numFmtId="10" fontId="9" fillId="0" borderId="0" xfId="3" applyNumberFormat="1" applyFont="1" applyFill="1"/>
    <xf numFmtId="165" fontId="9" fillId="0" borderId="0" xfId="3" applyNumberFormat="1" applyFont="1" applyFill="1"/>
    <xf numFmtId="166" fontId="12" fillId="0" borderId="0" xfId="0" applyNumberFormat="1" applyFont="1" applyAlignment="1">
      <alignment horizontal="right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9" borderId="4" xfId="1" applyNumberFormat="1" applyFont="1" applyFill="1" applyBorder="1" applyAlignment="1">
      <alignment horizontal="center" vertical="center"/>
    </xf>
    <xf numFmtId="164" fontId="5" fillId="9" borderId="5" xfId="1" applyNumberFormat="1" applyFont="1" applyFill="1" applyBorder="1" applyAlignment="1">
      <alignment horizontal="center" vertical="center"/>
    </xf>
    <xf numFmtId="164" fontId="5" fillId="9" borderId="6" xfId="1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Index, All Urban Consumers, All Items, 1982-84=100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CPI!$C$6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CPI!$C$28:$C$62</c:f>
              <c:numCache>
                <c:formatCode>_(* #,##0.000_);_(* \(#,##0.000\);_(* "-"??_);_(@_)</c:formatCode>
                <c:ptCount val="35"/>
                <c:pt idx="0">
                  <c:v>130.69999999999999</c:v>
                </c:pt>
                <c:pt idx="1">
                  <c:v>136.19999999999999</c:v>
                </c:pt>
                <c:pt idx="2">
                  <c:v>140.30000000000001</c:v>
                </c:pt>
                <c:pt idx="3">
                  <c:v>144.5</c:v>
                </c:pt>
                <c:pt idx="4">
                  <c:v>148.19999999999999</c:v>
                </c:pt>
                <c:pt idx="5">
                  <c:v>152.4</c:v>
                </c:pt>
                <c:pt idx="6">
                  <c:v>156.9</c:v>
                </c:pt>
                <c:pt idx="7">
                  <c:v>160.5</c:v>
                </c:pt>
                <c:pt idx="8">
                  <c:v>163</c:v>
                </c:pt>
                <c:pt idx="9">
                  <c:v>166.6</c:v>
                </c:pt>
                <c:pt idx="10">
                  <c:v>172.2</c:v>
                </c:pt>
                <c:pt idx="11">
                  <c:v>177.1</c:v>
                </c:pt>
                <c:pt idx="12">
                  <c:v>179.9</c:v>
                </c:pt>
                <c:pt idx="13">
                  <c:v>184</c:v>
                </c:pt>
                <c:pt idx="14">
                  <c:v>188.9</c:v>
                </c:pt>
                <c:pt idx="15">
                  <c:v>195.3</c:v>
                </c:pt>
                <c:pt idx="16">
                  <c:v>201.6</c:v>
                </c:pt>
                <c:pt idx="17">
                  <c:v>207.34200000000001</c:v>
                </c:pt>
                <c:pt idx="18">
                  <c:v>215.303</c:v>
                </c:pt>
                <c:pt idx="19">
                  <c:v>214.53700000000001</c:v>
                </c:pt>
                <c:pt idx="20">
                  <c:v>218.05600000000001</c:v>
                </c:pt>
                <c:pt idx="21">
                  <c:v>224.93899999999999</c:v>
                </c:pt>
                <c:pt idx="22">
                  <c:v>229.59399999999999</c:v>
                </c:pt>
                <c:pt idx="23">
                  <c:v>232.95699999999999</c:v>
                </c:pt>
                <c:pt idx="24">
                  <c:v>236.73599999999999</c:v>
                </c:pt>
                <c:pt idx="25">
                  <c:v>237.017</c:v>
                </c:pt>
                <c:pt idx="26">
                  <c:v>240.00700000000001</c:v>
                </c:pt>
                <c:pt idx="27">
                  <c:v>245.12</c:v>
                </c:pt>
                <c:pt idx="28">
                  <c:v>251.107</c:v>
                </c:pt>
                <c:pt idx="29">
                  <c:v>255.65700000000001</c:v>
                </c:pt>
                <c:pt idx="30">
                  <c:v>258.81099999999998</c:v>
                </c:pt>
                <c:pt idx="31">
                  <c:v>270.97000000000003</c:v>
                </c:pt>
                <c:pt idx="32">
                  <c:v>292.65499999999997</c:v>
                </c:pt>
                <c:pt idx="33">
                  <c:v>304.702</c:v>
                </c:pt>
                <c:pt idx="34">
                  <c:v>313.68900000000002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B25-8200-3529E81718A3}"/>
            </c:ext>
          </c:extLst>
        </c:ser>
        <c:ser>
          <c:idx val="2"/>
          <c:order val="1"/>
          <c:tx>
            <c:strRef>
              <c:f>CPI!$E$6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CPI!$E$28:$E$62</c:f>
              <c:numCache>
                <c:formatCode>_(* #,##0.000_);_(* \(#,##0.000\);_(* "-"??_);_(@_)</c:formatCode>
                <c:ptCount val="35"/>
                <c:pt idx="0">
                  <c:v>128.5</c:v>
                </c:pt>
                <c:pt idx="1">
                  <c:v>133.6</c:v>
                </c:pt>
                <c:pt idx="2">
                  <c:v>136.9</c:v>
                </c:pt>
                <c:pt idx="3">
                  <c:v>141.19999999999999</c:v>
                </c:pt>
                <c:pt idx="4">
                  <c:v>145</c:v>
                </c:pt>
                <c:pt idx="5">
                  <c:v>148.69999999999999</c:v>
                </c:pt>
                <c:pt idx="6">
                  <c:v>152.69999999999999</c:v>
                </c:pt>
                <c:pt idx="7">
                  <c:v>155.80000000000001</c:v>
                </c:pt>
                <c:pt idx="8">
                  <c:v>158</c:v>
                </c:pt>
                <c:pt idx="9">
                  <c:v>161.19999999999999</c:v>
                </c:pt>
                <c:pt idx="10">
                  <c:v>166.9</c:v>
                </c:pt>
                <c:pt idx="11">
                  <c:v>171.8</c:v>
                </c:pt>
                <c:pt idx="12">
                  <c:v>174.6</c:v>
                </c:pt>
                <c:pt idx="13">
                  <c:v>179</c:v>
                </c:pt>
                <c:pt idx="14">
                  <c:v>183.2</c:v>
                </c:pt>
                <c:pt idx="15">
                  <c:v>190.2</c:v>
                </c:pt>
                <c:pt idx="16">
                  <c:v>196.8</c:v>
                </c:pt>
                <c:pt idx="17">
                  <c:v>202.82499999999999</c:v>
                </c:pt>
                <c:pt idx="18">
                  <c:v>211.04</c:v>
                </c:pt>
                <c:pt idx="19">
                  <c:v>210.023</c:v>
                </c:pt>
                <c:pt idx="20">
                  <c:v>212.93600000000001</c:v>
                </c:pt>
                <c:pt idx="21">
                  <c:v>219.685</c:v>
                </c:pt>
                <c:pt idx="22">
                  <c:v>224.16200000000001</c:v>
                </c:pt>
                <c:pt idx="23">
                  <c:v>227.75700000000001</c:v>
                </c:pt>
                <c:pt idx="24">
                  <c:v>231.93899999999999</c:v>
                </c:pt>
                <c:pt idx="25">
                  <c:v>232.39400000000001</c:v>
                </c:pt>
                <c:pt idx="26">
                  <c:v>235.744</c:v>
                </c:pt>
                <c:pt idx="27">
                  <c:v>240.89</c:v>
                </c:pt>
                <c:pt idx="28">
                  <c:v>246.97</c:v>
                </c:pt>
                <c:pt idx="29">
                  <c:v>251.11</c:v>
                </c:pt>
                <c:pt idx="30">
                  <c:v>253.28200000000001</c:v>
                </c:pt>
                <c:pt idx="31">
                  <c:v>265.30700000000002</c:v>
                </c:pt>
                <c:pt idx="32">
                  <c:v>288.798</c:v>
                </c:pt>
                <c:pt idx="33">
                  <c:v>302.42</c:v>
                </c:pt>
                <c:pt idx="34">
                  <c:v>311.81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B25-8200-3529E81718A3}"/>
            </c:ext>
          </c:extLst>
        </c:ser>
        <c:ser>
          <c:idx val="3"/>
          <c:order val="2"/>
          <c:tx>
            <c:strRef>
              <c:f>CPI!$F$6</c:f>
              <c:strCache>
                <c:ptCount val="1"/>
                <c:pt idx="0">
                  <c:v> Dallas-Ft. Worth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CPI!$F$28:$F$62</c:f>
              <c:numCache>
                <c:formatCode>_(* #,##0.000_);_(* \(#,##0.000\);_(* "-"??_);_(@_)</c:formatCode>
                <c:ptCount val="35"/>
                <c:pt idx="0">
                  <c:v>125.1</c:v>
                </c:pt>
                <c:pt idx="1">
                  <c:v>130.80000000000001</c:v>
                </c:pt>
                <c:pt idx="2">
                  <c:v>133.9</c:v>
                </c:pt>
                <c:pt idx="3">
                  <c:v>137.30000000000001</c:v>
                </c:pt>
                <c:pt idx="4">
                  <c:v>141.19999999999999</c:v>
                </c:pt>
                <c:pt idx="5">
                  <c:v>144.9</c:v>
                </c:pt>
                <c:pt idx="6">
                  <c:v>148.80000000000001</c:v>
                </c:pt>
                <c:pt idx="7">
                  <c:v>151.4</c:v>
                </c:pt>
                <c:pt idx="8">
                  <c:v>153.6</c:v>
                </c:pt>
                <c:pt idx="9">
                  <c:v>158</c:v>
                </c:pt>
                <c:pt idx="10">
                  <c:v>164.7</c:v>
                </c:pt>
                <c:pt idx="11">
                  <c:v>170.4</c:v>
                </c:pt>
                <c:pt idx="12">
                  <c:v>172.7</c:v>
                </c:pt>
                <c:pt idx="13">
                  <c:v>176.2</c:v>
                </c:pt>
                <c:pt idx="14">
                  <c:v>178.7</c:v>
                </c:pt>
                <c:pt idx="15">
                  <c:v>184.7</c:v>
                </c:pt>
                <c:pt idx="16">
                  <c:v>190.1</c:v>
                </c:pt>
                <c:pt idx="17">
                  <c:v>193.245</c:v>
                </c:pt>
                <c:pt idx="18">
                  <c:v>201.791</c:v>
                </c:pt>
                <c:pt idx="19">
                  <c:v>200.54400000000001</c:v>
                </c:pt>
                <c:pt idx="20">
                  <c:v>201.624</c:v>
                </c:pt>
                <c:pt idx="21">
                  <c:v>207.93299999999999</c:v>
                </c:pt>
                <c:pt idx="22">
                  <c:v>212.227</c:v>
                </c:pt>
                <c:pt idx="23">
                  <c:v>215.995</c:v>
                </c:pt>
                <c:pt idx="24">
                  <c:v>218.392</c:v>
                </c:pt>
                <c:pt idx="25">
                  <c:v>217.5</c:v>
                </c:pt>
                <c:pt idx="26">
                  <c:v>220.67699999999999</c:v>
                </c:pt>
                <c:pt idx="27">
                  <c:v>226.10300000000001</c:v>
                </c:pt>
                <c:pt idx="28">
                  <c:v>232.78800000000001</c:v>
                </c:pt>
                <c:pt idx="29">
                  <c:v>237.732</c:v>
                </c:pt>
                <c:pt idx="30">
                  <c:v>239.08099999999999</c:v>
                </c:pt>
                <c:pt idx="31">
                  <c:v>251.62</c:v>
                </c:pt>
                <c:pt idx="32">
                  <c:v>273.85500000000002</c:v>
                </c:pt>
                <c:pt idx="33">
                  <c:v>287.97399999999999</c:v>
                </c:pt>
                <c:pt idx="34">
                  <c:v>299.32400000000001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3-4B25-8200-3529E81718A3}"/>
            </c:ext>
          </c:extLst>
        </c:ser>
        <c:ser>
          <c:idx val="4"/>
          <c:order val="3"/>
          <c:tx>
            <c:strRef>
              <c:f>CPI!$G$6</c:f>
              <c:strCache>
                <c:ptCount val="1"/>
                <c:pt idx="0">
                  <c:v> Houston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CPI!$G$28:$G$62</c:f>
              <c:numCache>
                <c:formatCode>_(* #,##0.000_);_(* \(#,##0.000\);_(* "-"??_);_(@_)</c:formatCode>
                <c:ptCount val="35"/>
                <c:pt idx="0">
                  <c:v>120.6</c:v>
                </c:pt>
                <c:pt idx="1">
                  <c:v>125.1</c:v>
                </c:pt>
                <c:pt idx="2">
                  <c:v>129.1</c:v>
                </c:pt>
                <c:pt idx="3">
                  <c:v>133.4</c:v>
                </c:pt>
                <c:pt idx="4">
                  <c:v>137.9</c:v>
                </c:pt>
                <c:pt idx="5">
                  <c:v>139.80000000000001</c:v>
                </c:pt>
                <c:pt idx="6">
                  <c:v>142.69999999999999</c:v>
                </c:pt>
                <c:pt idx="7">
                  <c:v>145.4</c:v>
                </c:pt>
                <c:pt idx="8">
                  <c:v>146.80000000000001</c:v>
                </c:pt>
                <c:pt idx="9">
                  <c:v>148.69999999999999</c:v>
                </c:pt>
                <c:pt idx="10">
                  <c:v>154.19999999999999</c:v>
                </c:pt>
                <c:pt idx="11">
                  <c:v>158.80000000000001</c:v>
                </c:pt>
                <c:pt idx="12">
                  <c:v>159.19999999999999</c:v>
                </c:pt>
                <c:pt idx="13">
                  <c:v>163.69999999999999</c:v>
                </c:pt>
                <c:pt idx="14">
                  <c:v>169.5</c:v>
                </c:pt>
                <c:pt idx="15">
                  <c:v>175.6</c:v>
                </c:pt>
                <c:pt idx="16">
                  <c:v>180.6</c:v>
                </c:pt>
                <c:pt idx="17">
                  <c:v>183.83799999999999</c:v>
                </c:pt>
                <c:pt idx="18">
                  <c:v>189.96700000000001</c:v>
                </c:pt>
                <c:pt idx="19">
                  <c:v>190.495</c:v>
                </c:pt>
                <c:pt idx="20">
                  <c:v>194.172</c:v>
                </c:pt>
                <c:pt idx="21">
                  <c:v>200.495</c:v>
                </c:pt>
                <c:pt idx="22">
                  <c:v>204.21299999999999</c:v>
                </c:pt>
                <c:pt idx="23">
                  <c:v>207.57400000000001</c:v>
                </c:pt>
                <c:pt idx="24">
                  <c:v>213.36500000000001</c:v>
                </c:pt>
                <c:pt idx="25">
                  <c:v>213.03899999999999</c:v>
                </c:pt>
                <c:pt idx="26">
                  <c:v>216.41399999999999</c:v>
                </c:pt>
                <c:pt idx="27">
                  <c:v>220.65700000000001</c:v>
                </c:pt>
                <c:pt idx="28">
                  <c:v>225.92699999999999</c:v>
                </c:pt>
                <c:pt idx="29">
                  <c:v>228.79900000000001</c:v>
                </c:pt>
                <c:pt idx="30">
                  <c:v>229.161</c:v>
                </c:pt>
                <c:pt idx="31">
                  <c:v>238.97499999999999</c:v>
                </c:pt>
                <c:pt idx="32">
                  <c:v>258.66000000000003</c:v>
                </c:pt>
                <c:pt idx="33">
                  <c:v>267.60700000000003</c:v>
                </c:pt>
                <c:pt idx="34">
                  <c:v>274.20100000000002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3-4B25-8200-3529E817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7375"/>
        <c:axId val="1"/>
      </c:lineChart>
      <c:catAx>
        <c:axId val="166949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5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7375"/>
        <c:crosses val="autoZero"/>
        <c:crossBetween val="between"/>
        <c:majorUnit val="25"/>
      </c:valAx>
    </c:plotArea>
    <c:legend>
      <c:legendPos val="t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Annual Percent Change</a:t>
            </a:r>
          </a:p>
        </c:rich>
      </c:tx>
      <c:layout>
        <c:manualLayout>
          <c:xMode val="edge"/>
          <c:yMode val="edge"/>
          <c:x val="0.22863484260818451"/>
          <c:y val="1.9575811781619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3560489818576832"/>
          <c:w val="0.9156492785793563"/>
          <c:h val="0.81117718393222049"/>
        </c:manualLayout>
      </c:layout>
      <c:lineChart>
        <c:grouping val="standard"/>
        <c:varyColors val="0"/>
        <c:ser>
          <c:idx val="0"/>
          <c:order val="0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CPI!$I$29:$I$62</c:f>
              <c:numCache>
                <c:formatCode>0.0%</c:formatCode>
                <c:ptCount val="34"/>
                <c:pt idx="0">
                  <c:v>4.2081101759755171E-2</c:v>
                </c:pt>
                <c:pt idx="1">
                  <c:v>3.0102790014684456E-2</c:v>
                </c:pt>
                <c:pt idx="2">
                  <c:v>2.9935851746257933E-2</c:v>
                </c:pt>
                <c:pt idx="3">
                  <c:v>2.5605536332179851E-2</c:v>
                </c:pt>
                <c:pt idx="4">
                  <c:v>2.8340080971660037E-2</c:v>
                </c:pt>
                <c:pt idx="5">
                  <c:v>2.952755905511811E-2</c:v>
                </c:pt>
                <c:pt idx="6">
                  <c:v>2.2944550669216024E-2</c:v>
                </c:pt>
                <c:pt idx="7">
                  <c:v>1.5576323987538941E-2</c:v>
                </c:pt>
                <c:pt idx="8">
                  <c:v>2.2085889570552113E-2</c:v>
                </c:pt>
                <c:pt idx="9">
                  <c:v>3.3613445378151224E-2</c:v>
                </c:pt>
                <c:pt idx="10">
                  <c:v>2.8455284552845562E-2</c:v>
                </c:pt>
                <c:pt idx="11">
                  <c:v>1.5810276679841962E-2</c:v>
                </c:pt>
                <c:pt idx="12">
                  <c:v>2.2790439132851552E-2</c:v>
                </c:pt>
                <c:pt idx="13">
                  <c:v>2.6630434782608726E-2</c:v>
                </c:pt>
                <c:pt idx="14">
                  <c:v>3.3880359978824805E-2</c:v>
                </c:pt>
                <c:pt idx="15">
                  <c:v>3.2258064516128941E-2</c:v>
                </c:pt>
                <c:pt idx="16">
                  <c:v>2.8482142857142949E-2</c:v>
                </c:pt>
                <c:pt idx="17">
                  <c:v>3.8395501152684856E-2</c:v>
                </c:pt>
                <c:pt idx="18">
                  <c:v>-3.5577767146764846E-3</c:v>
                </c:pt>
                <c:pt idx="19">
                  <c:v>1.6402765024214963E-2</c:v>
                </c:pt>
                <c:pt idx="20">
                  <c:v>3.1565285981582626E-2</c:v>
                </c:pt>
                <c:pt idx="21">
                  <c:v>2.0694499397614471E-2</c:v>
                </c:pt>
                <c:pt idx="22">
                  <c:v>1.4647595320435202E-2</c:v>
                </c:pt>
                <c:pt idx="23">
                  <c:v>1.6221877857286952E-2</c:v>
                </c:pt>
                <c:pt idx="24">
                  <c:v>1.1869762097864538E-3</c:v>
                </c:pt>
                <c:pt idx="25">
                  <c:v>1.2615128872612551E-2</c:v>
                </c:pt>
                <c:pt idx="26">
                  <c:v>2.1303545313261694E-2</c:v>
                </c:pt>
                <c:pt idx="27">
                  <c:v>2.4424771540469951E-2</c:v>
                </c:pt>
                <c:pt idx="28">
                  <c:v>1.8119765677579721E-2</c:v>
                </c:pt>
                <c:pt idx="29">
                  <c:v>1.2336841940568683E-2</c:v>
                </c:pt>
                <c:pt idx="30">
                  <c:v>4.6980228815622402E-2</c:v>
                </c:pt>
                <c:pt idx="31">
                  <c:v>8.0027309296231849E-2</c:v>
                </c:pt>
                <c:pt idx="32">
                  <c:v>4.1164511113768863E-2</c:v>
                </c:pt>
                <c:pt idx="33">
                  <c:v>2.949439124127844E-2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BF3-B7BA-99D02883EE98}"/>
            </c:ext>
          </c:extLst>
        </c:ser>
        <c:ser>
          <c:idx val="1"/>
          <c:order val="1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CPI!$K$29:$K$62</c:f>
              <c:numCache>
                <c:formatCode>0.0%</c:formatCode>
                <c:ptCount val="34"/>
                <c:pt idx="0">
                  <c:v>3.9688715953307349E-2</c:v>
                </c:pt>
                <c:pt idx="1">
                  <c:v>2.4700598802395297E-2</c:v>
                </c:pt>
                <c:pt idx="2">
                  <c:v>3.14097881665448E-2</c:v>
                </c:pt>
                <c:pt idx="3">
                  <c:v>2.691218130311623E-2</c:v>
                </c:pt>
                <c:pt idx="4">
                  <c:v>2.5517241379310267E-2</c:v>
                </c:pt>
                <c:pt idx="5">
                  <c:v>2.6899798251513115E-2</c:v>
                </c:pt>
                <c:pt idx="6">
                  <c:v>2.0301244269810236E-2</c:v>
                </c:pt>
                <c:pt idx="7">
                  <c:v>1.4120667522464624E-2</c:v>
                </c:pt>
                <c:pt idx="8">
                  <c:v>2.0253164556961953E-2</c:v>
                </c:pt>
                <c:pt idx="9">
                  <c:v>3.5359801488833859E-2</c:v>
                </c:pt>
                <c:pt idx="10">
                  <c:v>2.9358897543439219E-2</c:v>
                </c:pt>
                <c:pt idx="11">
                  <c:v>1.6298020954598268E-2</c:v>
                </c:pt>
                <c:pt idx="12">
                  <c:v>2.5200458190148944E-2</c:v>
                </c:pt>
                <c:pt idx="13">
                  <c:v>2.3463687150837926E-2</c:v>
                </c:pt>
                <c:pt idx="14">
                  <c:v>3.8209606986899569E-2</c:v>
                </c:pt>
                <c:pt idx="15">
                  <c:v>3.4700315457413373E-2</c:v>
                </c:pt>
                <c:pt idx="16">
                  <c:v>3.0614837398373868E-2</c:v>
                </c:pt>
                <c:pt idx="17">
                  <c:v>4.050289658572663E-2</c:v>
                </c:pt>
                <c:pt idx="18">
                  <c:v>-4.8189916603487296E-3</c:v>
                </c:pt>
                <c:pt idx="19">
                  <c:v>1.3869909486103955E-2</c:v>
                </c:pt>
                <c:pt idx="20">
                  <c:v>3.1694969380471102E-2</c:v>
                </c:pt>
                <c:pt idx="21">
                  <c:v>2.0379179279422826E-2</c:v>
                </c:pt>
                <c:pt idx="22">
                  <c:v>1.6037508587539363E-2</c:v>
                </c:pt>
                <c:pt idx="23">
                  <c:v>1.8361674943031335E-2</c:v>
                </c:pt>
                <c:pt idx="24">
                  <c:v>1.9617226943291666E-3</c:v>
                </c:pt>
                <c:pt idx="25">
                  <c:v>1.4415174229971489E-2</c:v>
                </c:pt>
                <c:pt idx="26">
                  <c:v>2.1828763404370784E-2</c:v>
                </c:pt>
                <c:pt idx="27">
                  <c:v>2.5239735979077641E-2</c:v>
                </c:pt>
                <c:pt idx="28">
                  <c:v>1.6763169615742864E-2</c:v>
                </c:pt>
                <c:pt idx="29">
                  <c:v>8.6495957946716457E-3</c:v>
                </c:pt>
                <c:pt idx="30">
                  <c:v>4.7476725547018761E-2</c:v>
                </c:pt>
                <c:pt idx="31">
                  <c:v>8.8542707127968676E-2</c:v>
                </c:pt>
                <c:pt idx="32">
                  <c:v>4.7167916675323288E-2</c:v>
                </c:pt>
                <c:pt idx="33">
                  <c:v>3.1049533760994598E-2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BF3-B7BA-99D02883EE98}"/>
            </c:ext>
          </c:extLst>
        </c:ser>
        <c:ser>
          <c:idx val="2"/>
          <c:order val="2"/>
          <c:tx>
            <c:strRef>
              <c:f>CPI!$L$6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CPI!$L$29:$L$62</c:f>
              <c:numCache>
                <c:formatCode>0.0%</c:formatCode>
                <c:ptCount val="34"/>
                <c:pt idx="0">
                  <c:v>4.5563549160671603E-2</c:v>
                </c:pt>
                <c:pt idx="1">
                  <c:v>2.3700305810397507E-2</c:v>
                </c:pt>
                <c:pt idx="2">
                  <c:v>2.5392083644510871E-2</c:v>
                </c:pt>
                <c:pt idx="3">
                  <c:v>2.8404952658412069E-2</c:v>
                </c:pt>
                <c:pt idx="4">
                  <c:v>2.6203966005665845E-2</c:v>
                </c:pt>
                <c:pt idx="5">
                  <c:v>2.691511387163565E-2</c:v>
                </c:pt>
                <c:pt idx="6">
                  <c:v>1.7473118279569853E-2</c:v>
                </c:pt>
                <c:pt idx="7">
                  <c:v>1.4531043593130703E-2</c:v>
                </c:pt>
                <c:pt idx="8">
                  <c:v>2.864583333333337E-2</c:v>
                </c:pt>
                <c:pt idx="9">
                  <c:v>4.2405063291139168E-2</c:v>
                </c:pt>
                <c:pt idx="10">
                  <c:v>3.4608378870674056E-2</c:v>
                </c:pt>
                <c:pt idx="11">
                  <c:v>1.3497652582159524E-2</c:v>
                </c:pt>
                <c:pt idx="12">
                  <c:v>2.0266357845975681E-2</c:v>
                </c:pt>
                <c:pt idx="13">
                  <c:v>1.4188422247446085E-2</c:v>
                </c:pt>
                <c:pt idx="14">
                  <c:v>3.3575825405707894E-2</c:v>
                </c:pt>
                <c:pt idx="15">
                  <c:v>2.9236599891716328E-2</c:v>
                </c:pt>
                <c:pt idx="16">
                  <c:v>1.6543924250394585E-2</c:v>
                </c:pt>
                <c:pt idx="17">
                  <c:v>4.4223653910838531E-2</c:v>
                </c:pt>
                <c:pt idx="18">
                  <c:v>-6.1796611345401216E-3</c:v>
                </c:pt>
                <c:pt idx="19">
                  <c:v>5.3853518429869953E-3</c:v>
                </c:pt>
                <c:pt idx="20">
                  <c:v>3.1290917747887143E-2</c:v>
                </c:pt>
                <c:pt idx="21">
                  <c:v>2.0650882736266064E-2</c:v>
                </c:pt>
                <c:pt idx="22">
                  <c:v>1.7754574111682304E-2</c:v>
                </c:pt>
                <c:pt idx="23">
                  <c:v>1.1097479108312653E-2</c:v>
                </c:pt>
                <c:pt idx="24">
                  <c:v>-4.0843986959229091E-3</c:v>
                </c:pt>
                <c:pt idx="25">
                  <c:v>1.4606896551724103E-2</c:v>
                </c:pt>
                <c:pt idx="26">
                  <c:v>2.4587972466546204E-2</c:v>
                </c:pt>
                <c:pt idx="27">
                  <c:v>2.9566171169776615E-2</c:v>
                </c:pt>
                <c:pt idx="28">
                  <c:v>2.1238208155059488E-2</c:v>
                </c:pt>
                <c:pt idx="29">
                  <c:v>5.6744569515252028E-3</c:v>
                </c:pt>
                <c:pt idx="30">
                  <c:v>5.2446660336873348E-2</c:v>
                </c:pt>
                <c:pt idx="31">
                  <c:v>8.8367379381607242E-2</c:v>
                </c:pt>
                <c:pt idx="32">
                  <c:v>5.1556480619305727E-2</c:v>
                </c:pt>
                <c:pt idx="33">
                  <c:v>3.9413280365588638E-2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C-4BF3-B7BA-99D02883EE98}"/>
            </c:ext>
          </c:extLst>
        </c:ser>
        <c:ser>
          <c:idx val="3"/>
          <c:order val="3"/>
          <c:tx>
            <c:strRef>
              <c:f>CPI!$M$6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CPI!$M$29:$M$62</c:f>
              <c:numCache>
                <c:formatCode>0.0%</c:formatCode>
                <c:ptCount val="34"/>
                <c:pt idx="0">
                  <c:v>3.7313432835820899E-2</c:v>
                </c:pt>
                <c:pt idx="1">
                  <c:v>3.1974420463629097E-2</c:v>
                </c:pt>
                <c:pt idx="2">
                  <c:v>3.3307513555383514E-2</c:v>
                </c:pt>
                <c:pt idx="3">
                  <c:v>3.3733133433283359E-2</c:v>
                </c:pt>
                <c:pt idx="4">
                  <c:v>1.3778100072516357E-2</c:v>
                </c:pt>
                <c:pt idx="5">
                  <c:v>2.0743919885550622E-2</c:v>
                </c:pt>
                <c:pt idx="6">
                  <c:v>1.8920812894183722E-2</c:v>
                </c:pt>
                <c:pt idx="7">
                  <c:v>9.6286107290234225E-3</c:v>
                </c:pt>
                <c:pt idx="8">
                  <c:v>1.2942779291552978E-2</c:v>
                </c:pt>
                <c:pt idx="9">
                  <c:v>3.6987222595830531E-2</c:v>
                </c:pt>
                <c:pt idx="10">
                  <c:v>2.9831387808041655E-2</c:v>
                </c:pt>
                <c:pt idx="11">
                  <c:v>2.5188916876572875E-3</c:v>
                </c:pt>
                <c:pt idx="12">
                  <c:v>2.8266331658291458E-2</c:v>
                </c:pt>
                <c:pt idx="13">
                  <c:v>3.5430665852168676E-2</c:v>
                </c:pt>
                <c:pt idx="14">
                  <c:v>3.5988200589970466E-2</c:v>
                </c:pt>
                <c:pt idx="15">
                  <c:v>2.847380410022779E-2</c:v>
                </c:pt>
                <c:pt idx="16">
                  <c:v>1.7929125138427461E-2</c:v>
                </c:pt>
                <c:pt idx="17">
                  <c:v>3.3339135543250138E-2</c:v>
                </c:pt>
                <c:pt idx="18">
                  <c:v>2.779430111545645E-3</c:v>
                </c:pt>
                <c:pt idx="19">
                  <c:v>1.9302343893540474E-2</c:v>
                </c:pt>
                <c:pt idx="20">
                  <c:v>3.2563912407556225E-2</c:v>
                </c:pt>
                <c:pt idx="21">
                  <c:v>1.8544103344222993E-2</c:v>
                </c:pt>
                <c:pt idx="22">
                  <c:v>1.6458305788563991E-2</c:v>
                </c:pt>
                <c:pt idx="23">
                  <c:v>2.7898484395926255E-2</c:v>
                </c:pt>
                <c:pt idx="24">
                  <c:v>-1.5278982026106522E-3</c:v>
                </c:pt>
                <c:pt idx="25">
                  <c:v>1.5842169743568078E-2</c:v>
                </c:pt>
                <c:pt idx="26">
                  <c:v>1.9605940465958874E-2</c:v>
                </c:pt>
                <c:pt idx="27">
                  <c:v>2.3883221470426867E-2</c:v>
                </c:pt>
                <c:pt idx="28">
                  <c:v>1.2712070713106509E-2</c:v>
                </c:pt>
                <c:pt idx="29">
                  <c:v>1.5821747472672292E-3</c:v>
                </c:pt>
                <c:pt idx="30">
                  <c:v>4.2825786237623301E-2</c:v>
                </c:pt>
                <c:pt idx="31">
                  <c:v>8.2372633120619446E-2</c:v>
                </c:pt>
                <c:pt idx="32">
                  <c:v>3.4589809015696291E-2</c:v>
                </c:pt>
                <c:pt idx="33">
                  <c:v>2.4640611045301481E-2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C-4BF3-B7BA-99D02883E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5375"/>
        <c:axId val="1"/>
      </c:lineChart>
      <c:catAx>
        <c:axId val="166949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53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1.5986246979782419E-4"/>
          <c:y val="7.5795625494333649E-2"/>
          <c:w val="0.99821438815323293"/>
          <c:h val="3.26036972536338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Annual Percent Change Semiannual Data</a:t>
            </a:r>
          </a:p>
        </c:rich>
      </c:tx>
      <c:layout>
        <c:manualLayout>
          <c:xMode val="edge"/>
          <c:yMode val="edge"/>
          <c:x val="0.12387331121563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248983658202612E-2"/>
          <c:y val="0.10964246892970207"/>
          <c:w val="0.92062758355793028"/>
          <c:h val="0.81643967708760612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CPI!$N$103:$N$138</c:f>
              <c:numCache>
                <c:formatCode>0.0%</c:formatCode>
                <c:ptCount val="36"/>
                <c:pt idx="0">
                  <c:v>2.5468594217348001E-2</c:v>
                </c:pt>
                <c:pt idx="1">
                  <c:v>3.1470878578479786E-2</c:v>
                </c:pt>
                <c:pt idx="2">
                  <c:v>4.2389978075825556E-2</c:v>
                </c:pt>
                <c:pt idx="3">
                  <c:v>3.445850241176017E-2</c:v>
                </c:pt>
                <c:pt idx="4">
                  <c:v>-6.015977316500996E-3</c:v>
                </c:pt>
                <c:pt idx="5">
                  <c:v>-1.119453040795229E-3</c:v>
                </c:pt>
                <c:pt idx="6">
                  <c:v>2.0625038120662978E-2</c:v>
                </c:pt>
                <c:pt idx="7">
                  <c:v>1.2230532336119624E-2</c:v>
                </c:pt>
                <c:pt idx="8">
                  <c:v>2.7871377019789995E-2</c:v>
                </c:pt>
                <c:pt idx="9">
                  <c:v>3.5246321645560394E-2</c:v>
                </c:pt>
                <c:pt idx="10">
                  <c:v>2.3488582187676011E-2</c:v>
                </c:pt>
                <c:pt idx="11">
                  <c:v>1.7933533675092775E-2</c:v>
                </c:pt>
                <c:pt idx="12">
                  <c:v>1.536377539873288E-2</c:v>
                </c:pt>
                <c:pt idx="13">
                  <c:v>1.3936041816808378E-2</c:v>
                </c:pt>
                <c:pt idx="14">
                  <c:v>1.7291686391296367E-2</c:v>
                </c:pt>
                <c:pt idx="15">
                  <c:v>1.5157483686437016E-2</c:v>
                </c:pt>
                <c:pt idx="16">
                  <c:v>-5.0341816705022245E-4</c:v>
                </c:pt>
                <c:pt idx="17">
                  <c:v>2.8723511944932331E-3</c:v>
                </c:pt>
                <c:pt idx="18">
                  <c:v>1.0636361712483887E-2</c:v>
                </c:pt>
                <c:pt idx="19">
                  <c:v>1.4585585168798243E-2</c:v>
                </c:pt>
                <c:pt idx="20">
                  <c:v>2.21879737664274E-2</c:v>
                </c:pt>
                <c:pt idx="21">
                  <c:v>2.0419753188772934E-2</c:v>
                </c:pt>
                <c:pt idx="22">
                  <c:v>2.4635769186646804E-2</c:v>
                </c:pt>
                <c:pt idx="23">
                  <c:v>2.421972432900147E-2</c:v>
                </c:pt>
                <c:pt idx="24">
                  <c:v>1.7285846238739039E-2</c:v>
                </c:pt>
                <c:pt idx="25">
                  <c:v>1.8950917203768052E-2</c:v>
                </c:pt>
                <c:pt idx="26">
                  <c:v>1.2361838278068684E-2</c:v>
                </c:pt>
                <c:pt idx="27">
                  <c:v>1.2308147433077767E-2</c:v>
                </c:pt>
                <c:pt idx="28">
                  <c:v>3.3697395139716542E-2</c:v>
                </c:pt>
                <c:pt idx="29">
                  <c:v>6.0131121065887284E-2</c:v>
                </c:pt>
                <c:pt idx="30">
                  <c:v>8.305037635781784E-2</c:v>
                </c:pt>
                <c:pt idx="31">
                  <c:v>7.7111964686637613E-2</c:v>
                </c:pt>
                <c:pt idx="32">
                  <c:v>4.876416262350583E-2</c:v>
                </c:pt>
                <c:pt idx="33">
                  <c:v>3.3785353730936038E-2</c:v>
                </c:pt>
                <c:pt idx="34">
                  <c:v>3.2198222269252022E-2</c:v>
                </c:pt>
                <c:pt idx="35">
                  <c:v>2.6830968481674107E-2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3F4-A0DF-AAFF0879ACAB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CPI!$P$103:$P$138</c:f>
              <c:numCache>
                <c:formatCode>0.0%</c:formatCode>
                <c:ptCount val="36"/>
                <c:pt idx="0">
                  <c:v>2.6668369954011357E-2</c:v>
                </c:pt>
                <c:pt idx="1">
                  <c:v>3.4522486104092941E-2</c:v>
                </c:pt>
                <c:pt idx="2">
                  <c:v>4.5266998143530468E-2</c:v>
                </c:pt>
                <c:pt idx="3">
                  <c:v>3.5822441044878195E-2</c:v>
                </c:pt>
                <c:pt idx="4">
                  <c:v>-5.580580342262882E-3</c:v>
                </c:pt>
                <c:pt idx="5">
                  <c:v>-4.0600567747776165E-3</c:v>
                </c:pt>
                <c:pt idx="6">
                  <c:v>1.7702377874182273E-2</c:v>
                </c:pt>
                <c:pt idx="7">
                  <c:v>1.0075519045477075E-2</c:v>
                </c:pt>
                <c:pt idx="8">
                  <c:v>2.8103077552825664E-2</c:v>
                </c:pt>
                <c:pt idx="9">
                  <c:v>3.5273492614832237E-2</c:v>
                </c:pt>
                <c:pt idx="10">
                  <c:v>2.342205462400232E-2</c:v>
                </c:pt>
                <c:pt idx="11">
                  <c:v>1.7364098198842732E-2</c:v>
                </c:pt>
                <c:pt idx="12">
                  <c:v>1.4738630774046382E-2</c:v>
                </c:pt>
                <c:pt idx="13">
                  <c:v>1.7334763432772633E-2</c:v>
                </c:pt>
                <c:pt idx="14">
                  <c:v>2.0671937107250835E-2</c:v>
                </c:pt>
                <c:pt idx="15">
                  <c:v>1.6068210054771038E-2</c:v>
                </c:pt>
                <c:pt idx="16">
                  <c:v>-1.5974647802181066E-4</c:v>
                </c:pt>
                <c:pt idx="17">
                  <c:v>4.0773095784483954E-3</c:v>
                </c:pt>
                <c:pt idx="18">
                  <c:v>1.2315398566370046E-2</c:v>
                </c:pt>
                <c:pt idx="19">
                  <c:v>1.6504579602758009E-2</c:v>
                </c:pt>
                <c:pt idx="20">
                  <c:v>2.1707787332787328E-2</c:v>
                </c:pt>
                <c:pt idx="21">
                  <c:v>2.1939871001489187E-2</c:v>
                </c:pt>
                <c:pt idx="22">
                  <c:v>2.7033120269204049E-2</c:v>
                </c:pt>
                <c:pt idx="23">
                  <c:v>2.3470845132049212E-2</c:v>
                </c:pt>
                <c:pt idx="24">
                  <c:v>1.6512463617294523E-2</c:v>
                </c:pt>
                <c:pt idx="25">
                  <c:v>1.7007872745458705E-2</c:v>
                </c:pt>
                <c:pt idx="26">
                  <c:v>7.9741499972006483E-3</c:v>
                </c:pt>
                <c:pt idx="27">
                  <c:v>9.3234084572951376E-3</c:v>
                </c:pt>
                <c:pt idx="28">
                  <c:v>3.4588100868074803E-2</c:v>
                </c:pt>
                <c:pt idx="29">
                  <c:v>6.0236845413968759E-2</c:v>
                </c:pt>
                <c:pt idx="30">
                  <c:v>8.9956666794493337E-2</c:v>
                </c:pt>
                <c:pt idx="31">
                  <c:v>8.7180323373220639E-2</c:v>
                </c:pt>
                <c:pt idx="32">
                  <c:v>5.3946127756589669E-2</c:v>
                </c:pt>
                <c:pt idx="33">
                  <c:v>4.0597474843882174E-2</c:v>
                </c:pt>
                <c:pt idx="34">
                  <c:v>3.691067929403366E-2</c:v>
                </c:pt>
                <c:pt idx="35">
                  <c:v>2.5301528442927393E-2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3F4-A0DF-AAFF0879ACAB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CPI!$Q$103:$Q$138</c:f>
              <c:numCache>
                <c:formatCode>0.0%</c:formatCode>
                <c:ptCount val="36"/>
                <c:pt idx="0">
                  <c:v>7.1534001054296224E-3</c:v>
                </c:pt>
                <c:pt idx="1">
                  <c:v>2.5895013123359543E-2</c:v>
                </c:pt>
                <c:pt idx="2">
                  <c:v>4.7425637375233608E-2</c:v>
                </c:pt>
                <c:pt idx="3">
                  <c:v>4.1088250193160834E-2</c:v>
                </c:pt>
                <c:pt idx="4">
                  <c:v>-3.1181602854315716E-3</c:v>
                </c:pt>
                <c:pt idx="5">
                  <c:v>-9.181030457626178E-3</c:v>
                </c:pt>
                <c:pt idx="6">
                  <c:v>1.2100614554823641E-2</c:v>
                </c:pt>
                <c:pt idx="7">
                  <c:v>-1.2698727647015066E-3</c:v>
                </c:pt>
                <c:pt idx="8">
                  <c:v>2.4070368682766477E-2</c:v>
                </c:pt>
                <c:pt idx="9">
                  <c:v>3.8532028072057627E-2</c:v>
                </c:pt>
                <c:pt idx="10">
                  <c:v>2.2982279656426574E-2</c:v>
                </c:pt>
                <c:pt idx="11">
                  <c:v>1.8355117481360296E-2</c:v>
                </c:pt>
                <c:pt idx="12">
                  <c:v>1.905257186081695E-2</c:v>
                </c:pt>
                <c:pt idx="13">
                  <c:v>1.6465118463380845E-2</c:v>
                </c:pt>
                <c:pt idx="14">
                  <c:v>1.3542101600556635E-2</c:v>
                </c:pt>
                <c:pt idx="15">
                  <c:v>8.6628688649562705E-3</c:v>
                </c:pt>
                <c:pt idx="16">
                  <c:v>-5.0075754454865177E-3</c:v>
                </c:pt>
                <c:pt idx="17">
                  <c:v>-3.165136774217201E-3</c:v>
                </c:pt>
                <c:pt idx="18">
                  <c:v>8.5014376078206468E-3</c:v>
                </c:pt>
                <c:pt idx="19">
                  <c:v>2.0709936817920757E-2</c:v>
                </c:pt>
                <c:pt idx="20">
                  <c:v>2.2716594517910936E-2</c:v>
                </c:pt>
                <c:pt idx="21">
                  <c:v>2.6430230673653417E-2</c:v>
                </c:pt>
                <c:pt idx="22">
                  <c:v>3.2858614737536922E-2</c:v>
                </c:pt>
                <c:pt idx="23">
                  <c:v>2.6332986846664384E-2</c:v>
                </c:pt>
                <c:pt idx="24">
                  <c:v>2.0943991017834757E-2</c:v>
                </c:pt>
                <c:pt idx="25">
                  <c:v>2.1529270491908288E-2</c:v>
                </c:pt>
                <c:pt idx="26">
                  <c:v>6.3023432873699735E-3</c:v>
                </c:pt>
                <c:pt idx="27">
                  <c:v>5.0534418205777087E-3</c:v>
                </c:pt>
                <c:pt idx="28">
                  <c:v>3.997309907107726E-2</c:v>
                </c:pt>
                <c:pt idx="29">
                  <c:v>6.4794196118258707E-2</c:v>
                </c:pt>
                <c:pt idx="30">
                  <c:v>8.9342009538436629E-2</c:v>
                </c:pt>
                <c:pt idx="31">
                  <c:v>8.7420842780079874E-2</c:v>
                </c:pt>
                <c:pt idx="32">
                  <c:v>5.6844448566923396E-2</c:v>
                </c:pt>
                <c:pt idx="33">
                  <c:v>4.6440485434101106E-2</c:v>
                </c:pt>
                <c:pt idx="34">
                  <c:v>5.0648420550051677E-2</c:v>
                </c:pt>
                <c:pt idx="35">
                  <c:v>2.8419494130943232E-2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D-43F4-A0DF-AAFF0879ACAB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CPI!$R$103:$R$138</c:f>
              <c:numCache>
                <c:formatCode>0.0%</c:formatCode>
                <c:ptCount val="36"/>
                <c:pt idx="0">
                  <c:v>1.4148641153632764E-2</c:v>
                </c:pt>
                <c:pt idx="1">
                  <c:v>2.1138121546961288E-2</c:v>
                </c:pt>
                <c:pt idx="2">
                  <c:v>3.5646509999945314E-2</c:v>
                </c:pt>
                <c:pt idx="3">
                  <c:v>3.1045415688268966E-2</c:v>
                </c:pt>
                <c:pt idx="4">
                  <c:v>5.0694675474868454E-4</c:v>
                </c:pt>
                <c:pt idx="5">
                  <c:v>5.0429252114775761E-3</c:v>
                </c:pt>
                <c:pt idx="6">
                  <c:v>2.0821787665267957E-2</c:v>
                </c:pt>
                <c:pt idx="7">
                  <c:v>1.779924291867898E-2</c:v>
                </c:pt>
                <c:pt idx="8">
                  <c:v>3.1384106302673041E-2</c:v>
                </c:pt>
                <c:pt idx="9">
                  <c:v>3.3729364810653806E-2</c:v>
                </c:pt>
                <c:pt idx="10">
                  <c:v>2.6193102065370077E-2</c:v>
                </c:pt>
                <c:pt idx="11">
                  <c:v>1.097717719804087E-2</c:v>
                </c:pt>
                <c:pt idx="12">
                  <c:v>9.1741774749028396E-3</c:v>
                </c:pt>
                <c:pt idx="13">
                  <c:v>2.3772708753638502E-2</c:v>
                </c:pt>
                <c:pt idx="14">
                  <c:v>3.0263864887236654E-2</c:v>
                </c:pt>
                <c:pt idx="15">
                  <c:v>2.5560499415047743E-2</c:v>
                </c:pt>
                <c:pt idx="16">
                  <c:v>-4.2709140883784164E-3</c:v>
                </c:pt>
                <c:pt idx="17">
                  <c:v>1.2015241122979806E-3</c:v>
                </c:pt>
                <c:pt idx="18">
                  <c:v>1.5623377971556144E-2</c:v>
                </c:pt>
                <c:pt idx="19">
                  <c:v>1.6063356868019102E-2</c:v>
                </c:pt>
                <c:pt idx="20">
                  <c:v>1.9866472771874772E-2</c:v>
                </c:pt>
                <c:pt idx="21">
                  <c:v>1.9338946284789875E-2</c:v>
                </c:pt>
                <c:pt idx="22">
                  <c:v>2.3916578972543765E-2</c:v>
                </c:pt>
                <c:pt idx="23">
                  <c:v>2.3854824165915223E-2</c:v>
                </c:pt>
                <c:pt idx="24">
                  <c:v>1.4953528828143377E-2</c:v>
                </c:pt>
                <c:pt idx="25">
                  <c:v>1.049359067510373E-2</c:v>
                </c:pt>
                <c:pt idx="26">
                  <c:v>1.9989128719469116E-3</c:v>
                </c:pt>
                <c:pt idx="27">
                  <c:v>1.1678883010711484E-3</c:v>
                </c:pt>
                <c:pt idx="28">
                  <c:v>2.9197655087934104E-2</c:v>
                </c:pt>
                <c:pt idx="29">
                  <c:v>5.6384988378267831E-2</c:v>
                </c:pt>
                <c:pt idx="30">
                  <c:v>8.5851887746860853E-2</c:v>
                </c:pt>
                <c:pt idx="31">
                  <c:v>7.9000065926096971E-2</c:v>
                </c:pt>
                <c:pt idx="32">
                  <c:v>3.8140387001812576E-2</c:v>
                </c:pt>
                <c:pt idx="33">
                  <c:v>3.1126250147974571E-2</c:v>
                </c:pt>
                <c:pt idx="34">
                  <c:v>3.0943384842794179E-2</c:v>
                </c:pt>
                <c:pt idx="35">
                  <c:v>1.8450485149248307E-2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D-43F4-A0DF-AAFF0879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3375"/>
        <c:axId val="1"/>
      </c:lineChart>
      <c:catAx>
        <c:axId val="1669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"/>
          <c:min val="-2.0000000000000004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3375"/>
        <c:crosses val="autoZero"/>
        <c:crossBetween val="between"/>
        <c:majorUnit val="2.0000000000000004E-2"/>
      </c:valAx>
    </c:plotArea>
    <c:legend>
      <c:legendPos val="t"/>
      <c:layout>
        <c:manualLayout>
          <c:xMode val="edge"/>
          <c:yMode val="edge"/>
          <c:x val="5.1465052017012729E-2"/>
          <c:y val="7.4634517422803179E-2"/>
          <c:w val="0.89999994225144309"/>
          <c:h val="3.647585023040557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Monthly Percent Change</a:t>
            </a:r>
          </a:p>
        </c:rich>
      </c:tx>
      <c:layout>
        <c:manualLayout>
          <c:xMode val="edge"/>
          <c:yMode val="edge"/>
          <c:x val="0.22419525942095522"/>
          <c:y val="1.9575671402227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22343775411358E-2"/>
          <c:y val="0.11341217840755362"/>
          <c:w val="0.91897891231964479"/>
          <c:h val="0.7271920560791989"/>
        </c:manualLayout>
      </c:layout>
      <c:lineChart>
        <c:grouping val="standard"/>
        <c:varyColors val="0"/>
        <c:ser>
          <c:idx val="0"/>
          <c:order val="0"/>
          <c:tx>
            <c:strRef>
              <c:f>CPI!$H$6</c:f>
              <c:strCache>
                <c:ptCount val="1"/>
                <c:pt idx="0">
                  <c:v> U.S. City Average, SA 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CPI!$A$406:$A$508</c:f>
              <c:strCache>
                <c:ptCount val="103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</c:strCache>
            </c:strRef>
          </c:cat>
          <c:val>
            <c:numRef>
              <c:f>CPI!$H$406:$H$508</c:f>
              <c:numCache>
                <c:formatCode>0.00%</c:formatCode>
                <c:ptCount val="103"/>
                <c:pt idx="0">
                  <c:v>4.0430766948156898E-3</c:v>
                </c:pt>
                <c:pt idx="1">
                  <c:v>1.5926573570097663E-3</c:v>
                </c:pt>
                <c:pt idx="2">
                  <c:v>-4.6720162618953766E-4</c:v>
                </c:pt>
                <c:pt idx="3">
                  <c:v>1.2341528217408367E-3</c:v>
                </c:pt>
                <c:pt idx="4">
                  <c:v>-7.7397796005627257E-4</c:v>
                </c:pt>
                <c:pt idx="5">
                  <c:v>6.516286618252989E-4</c:v>
                </c:pt>
                <c:pt idx="6">
                  <c:v>3.276499715353435E-4</c:v>
                </c:pt>
                <c:pt idx="7">
                  <c:v>3.8486261632881915E-3</c:v>
                </c:pt>
                <c:pt idx="8">
                  <c:v>5.1063899209978243E-3</c:v>
                </c:pt>
                <c:pt idx="9">
                  <c:v>7.7505224501390828E-4</c:v>
                </c:pt>
                <c:pt idx="10">
                  <c:v>2.6680074282516321E-3</c:v>
                </c:pt>
                <c:pt idx="11">
                  <c:v>2.1068892447550793E-3</c:v>
                </c:pt>
                <c:pt idx="12">
                  <c:v>4.2533443635116401E-3</c:v>
                </c:pt>
                <c:pt idx="13">
                  <c:v>2.6922876006091299E-3</c:v>
                </c:pt>
                <c:pt idx="14">
                  <c:v>1.9236241078192043E-4</c:v>
                </c:pt>
                <c:pt idx="15">
                  <c:v>2.6044066560620797E-3</c:v>
                </c:pt>
                <c:pt idx="16">
                  <c:v>2.2579497815982995E-3</c:v>
                </c:pt>
                <c:pt idx="17">
                  <c:v>9.0114517209480001E-4</c:v>
                </c:pt>
                <c:pt idx="18">
                  <c:v>7.8082049892835555E-4</c:v>
                </c:pt>
                <c:pt idx="19">
                  <c:v>1.7873207703392815E-3</c:v>
                </c:pt>
                <c:pt idx="20">
                  <c:v>2.0622817021174228E-3</c:v>
                </c:pt>
                <c:pt idx="21">
                  <c:v>2.3395801444988278E-3</c:v>
                </c:pt>
                <c:pt idx="22">
                  <c:v>-7.041919199911275E-4</c:v>
                </c:pt>
                <c:pt idx="23">
                  <c:v>6.8489354458143041E-4</c:v>
                </c:pt>
                <c:pt idx="24">
                  <c:v>-8.1497980353443633E-4</c:v>
                </c:pt>
                <c:pt idx="25">
                  <c:v>3.0012551423219788E-3</c:v>
                </c:pt>
                <c:pt idx="26">
                  <c:v>3.7817929172308373E-3</c:v>
                </c:pt>
                <c:pt idx="27">
                  <c:v>3.759679404743714E-3</c:v>
                </c:pt>
                <c:pt idx="28">
                  <c:v>2.4683328566442496E-4</c:v>
                </c:pt>
                <c:pt idx="29">
                  <c:v>-3.251128102281211E-4</c:v>
                </c:pt>
                <c:pt idx="30">
                  <c:v>2.307876166182752E-3</c:v>
                </c:pt>
                <c:pt idx="31">
                  <c:v>9.147700174353949E-4</c:v>
                </c:pt>
                <c:pt idx="32">
                  <c:v>1.5388460997672415E-3</c:v>
                </c:pt>
                <c:pt idx="33">
                  <c:v>2.8272822992628237E-3</c:v>
                </c:pt>
                <c:pt idx="34">
                  <c:v>2.8154226050438316E-3</c:v>
                </c:pt>
                <c:pt idx="35">
                  <c:v>2.9122185210892562E-3</c:v>
                </c:pt>
                <c:pt idx="36">
                  <c:v>1.067161582183082E-3</c:v>
                </c:pt>
                <c:pt idx="37">
                  <c:v>1.3132179246520938E-3</c:v>
                </c:pt>
                <c:pt idx="38">
                  <c:v>-4.2276447852618894E-3</c:v>
                </c:pt>
                <c:pt idx="39">
                  <c:v>-7.8404028665504596E-3</c:v>
                </c:pt>
                <c:pt idx="40">
                  <c:v>-1.0854032780739293E-3</c:v>
                </c:pt>
                <c:pt idx="41">
                  <c:v>4.5183077452237491E-3</c:v>
                </c:pt>
                <c:pt idx="42">
                  <c:v>5.4629499929962034E-3</c:v>
                </c:pt>
                <c:pt idx="43">
                  <c:v>3.7073155629855498E-3</c:v>
                </c:pt>
                <c:pt idx="44">
                  <c:v>2.2554999498779192E-3</c:v>
                </c:pt>
                <c:pt idx="45">
                  <c:v>1.1463698927874938E-3</c:v>
                </c:pt>
                <c:pt idx="46">
                  <c:v>2.4822381642194903E-3</c:v>
                </c:pt>
                <c:pt idx="47">
                  <c:v>4.2545851779452028E-3</c:v>
                </c:pt>
                <c:pt idx="48">
                  <c:v>1.9579779011850034E-3</c:v>
                </c:pt>
                <c:pt idx="49">
                  <c:v>4.0568646721369757E-3</c:v>
                </c:pt>
                <c:pt idx="50">
                  <c:v>5.0344673214888598E-3</c:v>
                </c:pt>
                <c:pt idx="51">
                  <c:v>6.9533048960023569E-3</c:v>
                </c:pt>
                <c:pt idx="52">
                  <c:v>6.3729606525911283E-3</c:v>
                </c:pt>
                <c:pt idx="53">
                  <c:v>8.2398343092992005E-3</c:v>
                </c:pt>
                <c:pt idx="54">
                  <c:v>4.9138415156801092E-3</c:v>
                </c:pt>
                <c:pt idx="55">
                  <c:v>2.9228585924688005E-3</c:v>
                </c:pt>
                <c:pt idx="56">
                  <c:v>4.0250889881923877E-3</c:v>
                </c:pt>
                <c:pt idx="57">
                  <c:v>9.2994556149069707E-3</c:v>
                </c:pt>
                <c:pt idx="58">
                  <c:v>8.5553875427767639E-3</c:v>
                </c:pt>
                <c:pt idx="59">
                  <c:v>7.2059081990968931E-3</c:v>
                </c:pt>
                <c:pt idx="60">
                  <c:v>5.6337426284151226E-3</c:v>
                </c:pt>
                <c:pt idx="61">
                  <c:v>7.5958780410072552E-3</c:v>
                </c:pt>
                <c:pt idx="62">
                  <c:v>1.060677948231315E-2</c:v>
                </c:pt>
                <c:pt idx="63">
                  <c:v>4.211397551060197E-3</c:v>
                </c:pt>
                <c:pt idx="64">
                  <c:v>8.9865772741753482E-3</c:v>
                </c:pt>
                <c:pt idx="65">
                  <c:v>1.2482881942895194E-2</c:v>
                </c:pt>
                <c:pt idx="66">
                  <c:v>-6.4407652985143721E-5</c:v>
                </c:pt>
                <c:pt idx="67">
                  <c:v>7.8650199846099108E-4</c:v>
                </c:pt>
                <c:pt idx="68">
                  <c:v>3.8345714392176559E-3</c:v>
                </c:pt>
                <c:pt idx="69">
                  <c:v>5.1359751097552865E-3</c:v>
                </c:pt>
                <c:pt idx="70">
                  <c:v>2.6354397827189849E-3</c:v>
                </c:pt>
                <c:pt idx="71">
                  <c:v>5.4914146419861255E-4</c:v>
                </c:pt>
                <c:pt idx="72">
                  <c:v>5.5017870768242416E-3</c:v>
                </c:pt>
                <c:pt idx="73">
                  <c:v>3.3948398434379135E-3</c:v>
                </c:pt>
                <c:pt idx="74">
                  <c:v>5.5394127559067112E-4</c:v>
                </c:pt>
                <c:pt idx="75">
                  <c:v>4.0279403135495663E-3</c:v>
                </c:pt>
                <c:pt idx="76">
                  <c:v>1.5122598709625301E-3</c:v>
                </c:pt>
                <c:pt idx="77">
                  <c:v>2.5814661936726566E-3</c:v>
                </c:pt>
                <c:pt idx="78">
                  <c:v>1.6968158395786227E-3</c:v>
                </c:pt>
                <c:pt idx="79">
                  <c:v>4.9997537875678079E-3</c:v>
                </c:pt>
                <c:pt idx="80">
                  <c:v>4.0373949003392161E-3</c:v>
                </c:pt>
                <c:pt idx="81">
                  <c:v>9.0768900427491055E-4</c:v>
                </c:pt>
                <c:pt idx="82">
                  <c:v>1.4106802143972886E-3</c:v>
                </c:pt>
                <c:pt idx="83">
                  <c:v>2.1033019893732115E-3</c:v>
                </c:pt>
                <c:pt idx="84">
                  <c:v>3.4301261599752829E-3</c:v>
                </c:pt>
                <c:pt idx="85">
                  <c:v>3.9639244142882328E-3</c:v>
                </c:pt>
                <c:pt idx="86">
                  <c:v>3.4884992058440765E-3</c:v>
                </c:pt>
                <c:pt idx="87">
                  <c:v>2.9124627131079783E-3</c:v>
                </c:pt>
                <c:pt idx="88">
                  <c:v>3.9614588391637101E-4</c:v>
                </c:pt>
                <c:pt idx="89">
                  <c:v>-2.8741138149117175E-5</c:v>
                </c:pt>
                <c:pt idx="90">
                  <c:v>1.3891949375820418E-3</c:v>
                </c:pt>
                <c:pt idx="91">
                  <c:v>1.801853517281841E-3</c:v>
                </c:pt>
                <c:pt idx="92">
                  <c:v>2.2920373984103046E-3</c:v>
                </c:pt>
                <c:pt idx="93">
                  <c:v>2.2645632378490849E-3</c:v>
                </c:pt>
                <c:pt idx="94">
                  <c:v>2.804502414724084E-3</c:v>
                </c:pt>
                <c:pt idx="95">
                  <c:v>3.64671716453519E-3</c:v>
                </c:pt>
                <c:pt idx="96">
                  <c:v>4.6693513600312465E-3</c:v>
                </c:pt>
                <c:pt idx="97">
                  <c:v>2.1592924791434425E-3</c:v>
                </c:pt>
                <c:pt idx="98">
                  <c:v>-5.0035180986621273E-4</c:v>
                </c:pt>
                <c:pt idx="99">
                  <c:v>2.2089075919466145E-3</c:v>
                </c:pt>
                <c:pt idx="100">
                  <c:v>8.0856390932832281E-4</c:v>
                </c:pt>
                <c:pt idx="101">
                  <c:v>2.8697984902364962E-3</c:v>
                </c:pt>
                <c:pt idx="102">
                  <c:v>1.9657853810264542E-3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0F1-8654-87EAAACD7D78}"/>
            </c:ext>
          </c:extLst>
        </c:ser>
        <c:ser>
          <c:idx val="1"/>
          <c:order val="1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CPI!$A$406:$A$508</c:f>
              <c:strCache>
                <c:ptCount val="103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</c:strCache>
            </c:strRef>
          </c:cat>
          <c:val>
            <c:numRef>
              <c:f>CPI!$I$406:$I$508</c:f>
              <c:numCache>
                <c:formatCode>0.00%</c:formatCode>
                <c:ptCount val="103"/>
                <c:pt idx="0">
                  <c:v>5.8277278902548572E-3</c:v>
                </c:pt>
                <c:pt idx="1">
                  <c:v>3.1461173864165558E-3</c:v>
                </c:pt>
                <c:pt idx="2">
                  <c:v>8.1279787194730394E-4</c:v>
                </c:pt>
                <c:pt idx="3">
                  <c:v>2.9655333653266936E-3</c:v>
                </c:pt>
                <c:pt idx="4">
                  <c:v>8.5472182689635035E-4</c:v>
                </c:pt>
                <c:pt idx="5">
                  <c:v>9.0711101486112789E-4</c:v>
                </c:pt>
                <c:pt idx="6">
                  <c:v>-6.8992263885207946E-4</c:v>
                </c:pt>
                <c:pt idx="7">
                  <c:v>2.9944522971085113E-3</c:v>
                </c:pt>
                <c:pt idx="8">
                  <c:v>5.2949058932301894E-3</c:v>
                </c:pt>
                <c:pt idx="9">
                  <c:v>-6.3204210372774176E-4</c:v>
                </c:pt>
                <c:pt idx="10">
                  <c:v>2.4324685907494139E-5</c:v>
                </c:pt>
                <c:pt idx="11">
                  <c:v>-5.878322772622836E-4</c:v>
                </c:pt>
                <c:pt idx="12">
                  <c:v>5.4477454527753454E-3</c:v>
                </c:pt>
                <c:pt idx="13">
                  <c:v>4.5346899748656489E-3</c:v>
                </c:pt>
                <c:pt idx="14">
                  <c:v>2.2611259041490982E-3</c:v>
                </c:pt>
                <c:pt idx="15">
                  <c:v>3.9750915633489751E-3</c:v>
                </c:pt>
                <c:pt idx="16">
                  <c:v>4.1589169254348567E-3</c:v>
                </c:pt>
                <c:pt idx="17">
                  <c:v>1.5938757015438354E-3</c:v>
                </c:pt>
                <c:pt idx="18">
                  <c:v>6.7463262285242246E-5</c:v>
                </c:pt>
                <c:pt idx="19">
                  <c:v>5.5554232835720722E-4</c:v>
                </c:pt>
                <c:pt idx="20">
                  <c:v>1.1620251758901843E-3</c:v>
                </c:pt>
                <c:pt idx="21">
                  <c:v>1.7667634557259296E-3</c:v>
                </c:pt>
                <c:pt idx="22">
                  <c:v>-3.3493485181010341E-3</c:v>
                </c:pt>
                <c:pt idx="23">
                  <c:v>-3.1939628151310788E-3</c:v>
                </c:pt>
                <c:pt idx="24">
                  <c:v>1.9065966652469419E-3</c:v>
                </c:pt>
                <c:pt idx="25">
                  <c:v>4.227053140096703E-3</c:v>
                </c:pt>
                <c:pt idx="26">
                  <c:v>5.6413583568059771E-3</c:v>
                </c:pt>
                <c:pt idx="27">
                  <c:v>5.2950016128905505E-3</c:v>
                </c:pt>
                <c:pt idx="28">
                  <c:v>2.128758589384314E-3</c:v>
                </c:pt>
                <c:pt idx="29">
                  <c:v>1.9914718148160711E-4</c:v>
                </c:pt>
                <c:pt idx="30">
                  <c:v>1.6709416224532942E-3</c:v>
                </c:pt>
                <c:pt idx="31">
                  <c:v>-5.0668236082930843E-5</c:v>
                </c:pt>
                <c:pt idx="32">
                  <c:v>7.8344857693005805E-4</c:v>
                </c:pt>
                <c:pt idx="33">
                  <c:v>2.2861905522298695E-3</c:v>
                </c:pt>
                <c:pt idx="34">
                  <c:v>-5.3624303466918782E-4</c:v>
                </c:pt>
                <c:pt idx="35">
                  <c:v>-9.0976952505379791E-4</c:v>
                </c:pt>
                <c:pt idx="36">
                  <c:v>3.8797699378147754E-3</c:v>
                </c:pt>
                <c:pt idx="37">
                  <c:v>2.740618131495376E-3</c:v>
                </c:pt>
                <c:pt idx="38">
                  <c:v>-2.1764510317846442E-3</c:v>
                </c:pt>
                <c:pt idx="39">
                  <c:v>-6.6869418669972648E-3</c:v>
                </c:pt>
                <c:pt idx="40">
                  <c:v>1.9501616684005367E-5</c:v>
                </c:pt>
                <c:pt idx="41">
                  <c:v>5.4720469277752988E-3</c:v>
                </c:pt>
                <c:pt idx="42">
                  <c:v>5.0582435016698155E-3</c:v>
                </c:pt>
                <c:pt idx="43">
                  <c:v>3.1532105240813708E-3</c:v>
                </c:pt>
                <c:pt idx="44">
                  <c:v>1.3927469432665931E-3</c:v>
                </c:pt>
                <c:pt idx="45">
                  <c:v>4.1493775933611535E-4</c:v>
                </c:pt>
                <c:pt idx="46">
                  <c:v>-6.1062721784410894E-4</c:v>
                </c:pt>
                <c:pt idx="47">
                  <c:v>9.4147846704250703E-4</c:v>
                </c:pt>
                <c:pt idx="48">
                  <c:v>4.2537834870275118E-3</c:v>
                </c:pt>
                <c:pt idx="49">
                  <c:v>5.4743827939231918E-3</c:v>
                </c:pt>
                <c:pt idx="50">
                  <c:v>7.0832731337495325E-3</c:v>
                </c:pt>
                <c:pt idx="51">
                  <c:v>8.2189091540600511E-3</c:v>
                </c:pt>
                <c:pt idx="52">
                  <c:v>8.0171051547627808E-3</c:v>
                </c:pt>
                <c:pt idx="53">
                  <c:v>9.2906629023571507E-3</c:v>
                </c:pt>
                <c:pt idx="54">
                  <c:v>4.8105235262939439E-3</c:v>
                </c:pt>
                <c:pt idx="55">
                  <c:v>2.0659113636114675E-3</c:v>
                </c:pt>
                <c:pt idx="56">
                  <c:v>2.7159708590582744E-3</c:v>
                </c:pt>
                <c:pt idx="57">
                  <c:v>8.3081185520031946E-3</c:v>
                </c:pt>
                <c:pt idx="58">
                  <c:v>4.9134275043475357E-3</c:v>
                </c:pt>
                <c:pt idx="59">
                  <c:v>3.0725171614835937E-3</c:v>
                </c:pt>
                <c:pt idx="60">
                  <c:v>8.414573783545324E-3</c:v>
                </c:pt>
                <c:pt idx="61">
                  <c:v>9.1339792564769564E-3</c:v>
                </c:pt>
                <c:pt idx="62">
                  <c:v>1.3351379548562685E-2</c:v>
                </c:pt>
                <c:pt idx="63">
                  <c:v>5.5825310256551602E-3</c:v>
                </c:pt>
                <c:pt idx="64">
                  <c:v>1.1023523999598809E-2</c:v>
                </c:pt>
                <c:pt idx="65">
                  <c:v>1.373607575881978E-2</c:v>
                </c:pt>
                <c:pt idx="66">
                  <c:v>-1.1811913833765257E-4</c:v>
                </c:pt>
                <c:pt idx="67">
                  <c:v>-3.5439927635049141E-4</c:v>
                </c:pt>
                <c:pt idx="68">
                  <c:v>2.1507845130009371E-3</c:v>
                </c:pt>
                <c:pt idx="69">
                  <c:v>4.0564944341123146E-3</c:v>
                </c:pt>
                <c:pt idx="70">
                  <c:v>-1.0100264418882049E-3</c:v>
                </c:pt>
                <c:pt idx="71">
                  <c:v>-3.0700914645410723E-3</c:v>
                </c:pt>
                <c:pt idx="72">
                  <c:v>7.9953638345400743E-3</c:v>
                </c:pt>
                <c:pt idx="73">
                  <c:v>5.5821105057323895E-3</c:v>
                </c:pt>
                <c:pt idx="74">
                  <c:v>3.3107299561229817E-3</c:v>
                </c:pt>
                <c:pt idx="75">
                  <c:v>5.0590386832584143E-3</c:v>
                </c:pt>
                <c:pt idx="76">
                  <c:v>2.5184350102023319E-3</c:v>
                </c:pt>
                <c:pt idx="77">
                  <c:v>3.2289142364866352E-3</c:v>
                </c:pt>
                <c:pt idx="78">
                  <c:v>1.9075150192226177E-3</c:v>
                </c:pt>
                <c:pt idx="79">
                  <c:v>4.3671550683534567E-3</c:v>
                </c:pt>
                <c:pt idx="80">
                  <c:v>2.4851315523765961E-3</c:v>
                </c:pt>
                <c:pt idx="81">
                  <c:v>-3.8337952298488575E-4</c:v>
                </c:pt>
                <c:pt idx="82">
                  <c:v>-2.0151395484137424E-3</c:v>
                </c:pt>
                <c:pt idx="83">
                  <c:v>-9.933203278934342E-4</c:v>
                </c:pt>
                <c:pt idx="84">
                  <c:v>5.4475037979305101E-3</c:v>
                </c:pt>
                <c:pt idx="85">
                  <c:v>6.1896717755507927E-3</c:v>
                </c:pt>
                <c:pt idx="86">
                  <c:v>6.4641699374205566E-3</c:v>
                </c:pt>
                <c:pt idx="87">
                  <c:v>3.893293034335285E-3</c:v>
                </c:pt>
                <c:pt idx="88">
                  <c:v>1.6616275657953966E-3</c:v>
                </c:pt>
                <c:pt idx="89">
                  <c:v>3.375054526234507E-4</c:v>
                </c:pt>
                <c:pt idx="90">
                  <c:v>1.1617728972706583E-3</c:v>
                </c:pt>
                <c:pt idx="91">
                  <c:v>8.1388694601631519E-4</c:v>
                </c:pt>
                <c:pt idx="92">
                  <c:v>1.6042135224081484E-3</c:v>
                </c:pt>
                <c:pt idx="93">
                  <c:v>1.1512808395786869E-3</c:v>
                </c:pt>
                <c:pt idx="94">
                  <c:v>-5.4171524152260716E-4</c:v>
                </c:pt>
                <c:pt idx="95">
                  <c:v>3.5499995245543705E-4</c:v>
                </c:pt>
                <c:pt idx="96">
                  <c:v>6.5461573802695584E-3</c:v>
                </c:pt>
                <c:pt idx="97">
                  <c:v>4.4417022642923064E-3</c:v>
                </c:pt>
                <c:pt idx="98">
                  <c:v>2.2470712857509496E-3</c:v>
                </c:pt>
                <c:pt idx="99">
                  <c:v>3.1144562678433571E-3</c:v>
                </c:pt>
                <c:pt idx="100">
                  <c:v>2.0885612306923707E-3</c:v>
                </c:pt>
                <c:pt idx="101">
                  <c:v>3.409391380088046E-3</c:v>
                </c:pt>
                <c:pt idx="102">
                  <c:v>1.5097919463296036E-3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0F1-8654-87EAAACD7D78}"/>
            </c:ext>
          </c:extLst>
        </c:ser>
        <c:ser>
          <c:idx val="2"/>
          <c:order val="2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CPI!$A$406:$A$508</c:f>
              <c:strCache>
                <c:ptCount val="103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</c:strCache>
            </c:strRef>
          </c:cat>
          <c:val>
            <c:numRef>
              <c:f>CPI!$K$406:$K$508</c:f>
              <c:numCache>
                <c:formatCode>0.00%</c:formatCode>
                <c:ptCount val="103"/>
                <c:pt idx="0">
                  <c:v>3.8694410994433003E-3</c:v>
                </c:pt>
                <c:pt idx="1">
                  <c:v>2.5375281539798014E-3</c:v>
                </c:pt>
                <c:pt idx="2">
                  <c:v>3.597934952682315E-4</c:v>
                </c:pt>
                <c:pt idx="3">
                  <c:v>2.5511057579712172E-3</c:v>
                </c:pt>
                <c:pt idx="4">
                  <c:v>1.1429906308140299E-3</c:v>
                </c:pt>
                <c:pt idx="5">
                  <c:v>3.5583926398772684E-3</c:v>
                </c:pt>
                <c:pt idx="6">
                  <c:v>-2.009549512144407E-3</c:v>
                </c:pt>
                <c:pt idx="7">
                  <c:v>4.16448249752451E-3</c:v>
                </c:pt>
                <c:pt idx="8">
                  <c:v>8.7708758860988393E-3</c:v>
                </c:pt>
                <c:pt idx="9">
                  <c:v>-2.3040528330403928E-3</c:v>
                </c:pt>
                <c:pt idx="10">
                  <c:v>-1.7701082235937465E-4</c:v>
                </c:pt>
                <c:pt idx="11">
                  <c:v>-1.4410408432147328E-3</c:v>
                </c:pt>
                <c:pt idx="12">
                  <c:v>3.7150043293613594E-3</c:v>
                </c:pt>
                <c:pt idx="13">
                  <c:v>7.9529723001588899E-3</c:v>
                </c:pt>
                <c:pt idx="14">
                  <c:v>-1.3449241340517283E-4</c:v>
                </c:pt>
                <c:pt idx="15">
                  <c:v>3.9578696797019719E-3</c:v>
                </c:pt>
                <c:pt idx="16">
                  <c:v>4.3239073506424865E-3</c:v>
                </c:pt>
                <c:pt idx="17">
                  <c:v>3.2178518009459201E-3</c:v>
                </c:pt>
                <c:pt idx="18">
                  <c:v>-4.795177421564589E-4</c:v>
                </c:pt>
                <c:pt idx="19">
                  <c:v>-4.071808971686781E-4</c:v>
                </c:pt>
                <c:pt idx="20">
                  <c:v>8.7115742944031437E-4</c:v>
                </c:pt>
                <c:pt idx="21">
                  <c:v>1.6037910719610422E-3</c:v>
                </c:pt>
                <c:pt idx="22">
                  <c:v>-2.0920502092050619E-3</c:v>
                </c:pt>
                <c:pt idx="23">
                  <c:v>-4.5516852120625331E-3</c:v>
                </c:pt>
                <c:pt idx="24">
                  <c:v>8.1405850691137051E-4</c:v>
                </c:pt>
                <c:pt idx="25">
                  <c:v>5.6371200103596782E-3</c:v>
                </c:pt>
                <c:pt idx="26">
                  <c:v>6.0602402366149583E-3</c:v>
                </c:pt>
                <c:pt idx="27">
                  <c:v>6.059733371731703E-3</c:v>
                </c:pt>
                <c:pt idx="28">
                  <c:v>1.6817346914434364E-3</c:v>
                </c:pt>
                <c:pt idx="29">
                  <c:v>-2.7862781753450029E-3</c:v>
                </c:pt>
                <c:pt idx="30">
                  <c:v>2.5114727738041521E-3</c:v>
                </c:pt>
                <c:pt idx="31">
                  <c:v>3.2158425904611472E-4</c:v>
                </c:pt>
                <c:pt idx="32">
                  <c:v>1.0954163177342761E-3</c:v>
                </c:pt>
                <c:pt idx="33">
                  <c:v>1.1933316153586446E-3</c:v>
                </c:pt>
                <c:pt idx="34">
                  <c:v>-8.9492191212341642E-4</c:v>
                </c:pt>
                <c:pt idx="35">
                  <c:v>-1.034441758154634E-3</c:v>
                </c:pt>
                <c:pt idx="36">
                  <c:v>2.3685870604524518E-3</c:v>
                </c:pt>
                <c:pt idx="37">
                  <c:v>2.2561212130808388E-3</c:v>
                </c:pt>
                <c:pt idx="38">
                  <c:v>-1.8561228358397529E-3</c:v>
                </c:pt>
                <c:pt idx="39">
                  <c:v>-6.8329469111281836E-3</c:v>
                </c:pt>
                <c:pt idx="40">
                  <c:v>-1.2030961799704106E-3</c:v>
                </c:pt>
                <c:pt idx="41">
                  <c:v>4.9857010095047402E-3</c:v>
                </c:pt>
                <c:pt idx="42">
                  <c:v>5.2229061742211239E-3</c:v>
                </c:pt>
                <c:pt idx="43">
                  <c:v>3.1071962982119061E-3</c:v>
                </c:pt>
                <c:pt idx="44">
                  <c:v>3.0621482268666906E-3</c:v>
                </c:pt>
                <c:pt idx="45">
                  <c:v>7.7300979407322911E-4</c:v>
                </c:pt>
                <c:pt idx="46">
                  <c:v>-9.9590268384007019E-4</c:v>
                </c:pt>
                <c:pt idx="47">
                  <c:v>9.5764764061524851E-4</c:v>
                </c:pt>
                <c:pt idx="48">
                  <c:v>5.262022859607556E-3</c:v>
                </c:pt>
                <c:pt idx="49">
                  <c:v>5.5582209012509367E-3</c:v>
                </c:pt>
                <c:pt idx="50">
                  <c:v>7.4087865881566784E-3</c:v>
                </c:pt>
                <c:pt idx="51">
                  <c:v>6.8421944307540151E-3</c:v>
                </c:pt>
                <c:pt idx="52">
                  <c:v>8.2183189350221279E-3</c:v>
                </c:pt>
                <c:pt idx="53">
                  <c:v>7.4571950932718666E-3</c:v>
                </c:pt>
                <c:pt idx="54">
                  <c:v>3.23037303655067E-3</c:v>
                </c:pt>
                <c:pt idx="55">
                  <c:v>3.5352132761895028E-3</c:v>
                </c:pt>
                <c:pt idx="56">
                  <c:v>3.4704043320219493E-3</c:v>
                </c:pt>
                <c:pt idx="57">
                  <c:v>9.4137113724789088E-3</c:v>
                </c:pt>
                <c:pt idx="58">
                  <c:v>5.1429162144000628E-3</c:v>
                </c:pt>
                <c:pt idx="59">
                  <c:v>5.5096216359168566E-3</c:v>
                </c:pt>
                <c:pt idx="60">
                  <c:v>9.030103999620228E-3</c:v>
                </c:pt>
                <c:pt idx="61">
                  <c:v>1.1993932438645544E-2</c:v>
                </c:pt>
                <c:pt idx="62">
                  <c:v>1.4470408104859538E-2</c:v>
                </c:pt>
                <c:pt idx="63">
                  <c:v>5.3106519830312037E-3</c:v>
                </c:pt>
                <c:pt idx="64">
                  <c:v>1.3206494859463905E-2</c:v>
                </c:pt>
                <c:pt idx="65">
                  <c:v>1.1199507013972602E-2</c:v>
                </c:pt>
                <c:pt idx="66">
                  <c:v>9.3807666893768263E-4</c:v>
                </c:pt>
                <c:pt idx="67">
                  <c:v>5.3016647227239458E-4</c:v>
                </c:pt>
                <c:pt idx="68">
                  <c:v>1.548633237156171E-3</c:v>
                </c:pt>
                <c:pt idx="69">
                  <c:v>4.1949830869477149E-3</c:v>
                </c:pt>
                <c:pt idx="70">
                  <c:v>8.8375855716234567E-4</c:v>
                </c:pt>
                <c:pt idx="71">
                  <c:v>-2.5470525507882277E-3</c:v>
                </c:pt>
                <c:pt idx="72">
                  <c:v>5.6791098642187121E-3</c:v>
                </c:pt>
                <c:pt idx="73">
                  <c:v>6.8218135528954399E-3</c:v>
                </c:pt>
                <c:pt idx="74">
                  <c:v>5.3061457811432577E-3</c:v>
                </c:pt>
                <c:pt idx="75">
                  <c:v>5.9838979961132667E-3</c:v>
                </c:pt>
                <c:pt idx="76">
                  <c:v>4.2426136628119972E-3</c:v>
                </c:pt>
                <c:pt idx="77">
                  <c:v>2.6652628512022053E-3</c:v>
                </c:pt>
                <c:pt idx="78">
                  <c:v>1.0203441432577241E-3</c:v>
                </c:pt>
                <c:pt idx="79">
                  <c:v>5.9805771438372944E-3</c:v>
                </c:pt>
                <c:pt idx="80">
                  <c:v>3.5184826912293015E-3</c:v>
                </c:pt>
                <c:pt idx="81">
                  <c:v>-8.4957880496935281E-4</c:v>
                </c:pt>
                <c:pt idx="82">
                  <c:v>1.635194620864147E-4</c:v>
                </c:pt>
                <c:pt idx="83">
                  <c:v>3.3679501935756723E-4</c:v>
                </c:pt>
                <c:pt idx="84">
                  <c:v>2.9778345814524421E-3</c:v>
                </c:pt>
                <c:pt idx="85">
                  <c:v>8.8776487918705935E-3</c:v>
                </c:pt>
                <c:pt idx="86">
                  <c:v>3.7504603278180181E-3</c:v>
                </c:pt>
                <c:pt idx="87">
                  <c:v>2.8256678778203928E-3</c:v>
                </c:pt>
                <c:pt idx="88">
                  <c:v>2.6347797343398332E-3</c:v>
                </c:pt>
                <c:pt idx="89">
                  <c:v>4.4171025087854504E-4</c:v>
                </c:pt>
                <c:pt idx="90">
                  <c:v>5.0870232915277652E-4</c:v>
                </c:pt>
                <c:pt idx="91">
                  <c:v>9.5932770314567195E-4</c:v>
                </c:pt>
                <c:pt idx="92">
                  <c:v>-9.0729316750737753E-4</c:v>
                </c:pt>
                <c:pt idx="93">
                  <c:v>2.1647720913871619E-3</c:v>
                </c:pt>
                <c:pt idx="94">
                  <c:v>-6.1261215269342096E-4</c:v>
                </c:pt>
                <c:pt idx="95">
                  <c:v>-1.0056829065834064E-3</c:v>
                </c:pt>
                <c:pt idx="96">
                  <c:v>6.3853246192935474E-3</c:v>
                </c:pt>
                <c:pt idx="97">
                  <c:v>4.3600727843176798E-3</c:v>
                </c:pt>
                <c:pt idx="98">
                  <c:v>4.0154801502488189E-4</c:v>
                </c:pt>
                <c:pt idx="99">
                  <c:v>3.2426999743995905E-3</c:v>
                </c:pt>
                <c:pt idx="100">
                  <c:v>2.7092672692165097E-4</c:v>
                </c:pt>
                <c:pt idx="101">
                  <c:v>3.0896178133316366E-3</c:v>
                </c:pt>
                <c:pt idx="102">
                  <c:v>9.9216316688445364E-4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C-40F1-8654-87EAAACD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9375"/>
        <c:axId val="1"/>
      </c:lineChart>
      <c:catAx>
        <c:axId val="16695093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8.0000000000000019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9375"/>
        <c:crosses val="autoZero"/>
        <c:crossBetween val="between"/>
        <c:majorUnit val="2.0000000000000005E-3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12-Month Percent Change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3516685001833518E-2"/>
          <c:y val="0.11343036665871312"/>
          <c:w val="0.92062758355793028"/>
          <c:h val="0.77933571939871149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CPI!$A$358:$A$508</c:f>
              <c:strCache>
                <c:ptCount val="151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</c:strCache>
            </c:strRef>
          </c:cat>
          <c:val>
            <c:numRef>
              <c:f>CPI!$N$358:$N$508</c:f>
              <c:numCache>
                <c:formatCode>0.0%</c:formatCode>
                <c:ptCount val="151"/>
                <c:pt idx="0">
                  <c:v>1.5948646681225639E-2</c:v>
                </c:pt>
                <c:pt idx="1">
                  <c:v>1.9779235097490525E-2</c:v>
                </c:pt>
                <c:pt idx="2">
                  <c:v>1.4738962125967777E-2</c:v>
                </c:pt>
                <c:pt idx="3">
                  <c:v>1.0630853814894486E-2</c:v>
                </c:pt>
                <c:pt idx="4">
                  <c:v>1.3619650588516831E-2</c:v>
                </c:pt>
                <c:pt idx="5">
                  <c:v>1.7544165453768908E-2</c:v>
                </c:pt>
                <c:pt idx="6">
                  <c:v>1.9606816118443983E-2</c:v>
                </c:pt>
                <c:pt idx="7">
                  <c:v>1.5183675595431958E-2</c:v>
                </c:pt>
                <c:pt idx="8">
                  <c:v>1.1849252615521527E-2</c:v>
                </c:pt>
                <c:pt idx="9">
                  <c:v>9.6361270464340489E-3</c:v>
                </c:pt>
                <c:pt idx="10">
                  <c:v>1.2370722045338978E-2</c:v>
                </c:pt>
                <c:pt idx="11">
                  <c:v>1.5017356196183848E-2</c:v>
                </c:pt>
                <c:pt idx="12">
                  <c:v>1.5789473684210506E-2</c:v>
                </c:pt>
                <c:pt idx="13">
                  <c:v>1.1263492501055319E-2</c:v>
                </c:pt>
                <c:pt idx="14">
                  <c:v>1.5122028757630869E-2</c:v>
                </c:pt>
                <c:pt idx="15">
                  <c:v>1.9528578985167556E-2</c:v>
                </c:pt>
                <c:pt idx="16">
                  <c:v>2.1271115499366857E-2</c:v>
                </c:pt>
                <c:pt idx="17">
                  <c:v>2.0723413731670543E-2</c:v>
                </c:pt>
                <c:pt idx="18">
                  <c:v>1.9923286357643094E-2</c:v>
                </c:pt>
                <c:pt idx="19">
                  <c:v>1.6996113341628268E-2</c:v>
                </c:pt>
                <c:pt idx="20">
                  <c:v>1.6579186757150383E-2</c:v>
                </c:pt>
                <c:pt idx="21">
                  <c:v>1.6643402156320385E-2</c:v>
                </c:pt>
                <c:pt idx="22">
                  <c:v>1.3223551823708954E-2</c:v>
                </c:pt>
                <c:pt idx="23">
                  <c:v>7.5649326965573985E-3</c:v>
                </c:pt>
                <c:pt idx="24">
                  <c:v>-8.9348313069650292E-4</c:v>
                </c:pt>
                <c:pt idx="25">
                  <c:v>-2.512980181530767E-4</c:v>
                </c:pt>
                <c:pt idx="26">
                  <c:v>-7.3637390866427102E-4</c:v>
                </c:pt>
                <c:pt idx="27">
                  <c:v>-1.9951744617669452E-3</c:v>
                </c:pt>
                <c:pt idx="28">
                  <c:v>-3.9932744850777161E-4</c:v>
                </c:pt>
                <c:pt idx="29">
                  <c:v>1.2377120368545162E-3</c:v>
                </c:pt>
                <c:pt idx="30">
                  <c:v>1.6956977964323037E-3</c:v>
                </c:pt>
                <c:pt idx="31">
                  <c:v>1.9507929300573408E-3</c:v>
                </c:pt>
                <c:pt idx="32">
                  <c:v>-3.6129747805963393E-4</c:v>
                </c:pt>
                <c:pt idx="33">
                  <c:v>1.7057443573555535E-3</c:v>
                </c:pt>
                <c:pt idx="34">
                  <c:v>5.0179757866788714E-3</c:v>
                </c:pt>
                <c:pt idx="35">
                  <c:v>7.2951978604159657E-3</c:v>
                </c:pt>
                <c:pt idx="36">
                  <c:v>1.3730868138309949E-2</c:v>
                </c:pt>
                <c:pt idx="37">
                  <c:v>1.0177997801654645E-2</c:v>
                </c:pt>
                <c:pt idx="38">
                  <c:v>8.5253622114273113E-3</c:v>
                </c:pt>
                <c:pt idx="39">
                  <c:v>1.125110418894419E-2</c:v>
                </c:pt>
                <c:pt idx="40">
                  <c:v>1.0193225541935648E-2</c:v>
                </c:pt>
                <c:pt idx="41">
                  <c:v>9.9732649452308319E-3</c:v>
                </c:pt>
                <c:pt idx="42">
                  <c:v>8.2713887049870923E-3</c:v>
                </c:pt>
                <c:pt idx="43">
                  <c:v>1.0628745027610345E-2</c:v>
                </c:pt>
                <c:pt idx="44">
                  <c:v>1.4637836474815626E-2</c:v>
                </c:pt>
                <c:pt idx="45">
                  <c:v>1.6359875209176075E-2</c:v>
                </c:pt>
                <c:pt idx="46">
                  <c:v>1.6925371625037901E-2</c:v>
                </c:pt>
                <c:pt idx="47">
                  <c:v>2.0746221329669093E-2</c:v>
                </c:pt>
                <c:pt idx="48">
                  <c:v>2.5000422090529984E-2</c:v>
                </c:pt>
                <c:pt idx="49">
                  <c:v>2.7379581714893103E-2</c:v>
                </c:pt>
                <c:pt idx="50">
                  <c:v>2.3806124334402694E-2</c:v>
                </c:pt>
                <c:pt idx="51">
                  <c:v>2.1996898784172953E-2</c:v>
                </c:pt>
                <c:pt idx="52">
                  <c:v>1.87487772084136E-2</c:v>
                </c:pt>
                <c:pt idx="53">
                  <c:v>1.6334879552564588E-2</c:v>
                </c:pt>
                <c:pt idx="54">
                  <c:v>1.7279784563724986E-2</c:v>
                </c:pt>
                <c:pt idx="55">
                  <c:v>1.9389742120581841E-2</c:v>
                </c:pt>
                <c:pt idx="56">
                  <c:v>2.232963865003227E-2</c:v>
                </c:pt>
                <c:pt idx="57">
                  <c:v>2.041128701976179E-2</c:v>
                </c:pt>
                <c:pt idx="58">
                  <c:v>2.2025829386831744E-2</c:v>
                </c:pt>
                <c:pt idx="59">
                  <c:v>2.1090824745684141E-2</c:v>
                </c:pt>
                <c:pt idx="60">
                  <c:v>2.0705076202751582E-2</c:v>
                </c:pt>
                <c:pt idx="61">
                  <c:v>2.2117954212386569E-2</c:v>
                </c:pt>
                <c:pt idx="62">
                  <c:v>2.3597114039729184E-2</c:v>
                </c:pt>
                <c:pt idx="63">
                  <c:v>2.4627439433348022E-2</c:v>
                </c:pt>
                <c:pt idx="64">
                  <c:v>2.8010117148075615E-2</c:v>
                </c:pt>
                <c:pt idx="65">
                  <c:v>2.8715478353166873E-2</c:v>
                </c:pt>
                <c:pt idx="66">
                  <c:v>2.9495150866471118E-2</c:v>
                </c:pt>
                <c:pt idx="67">
                  <c:v>2.6991801041874482E-2</c:v>
                </c:pt>
                <c:pt idx="68">
                  <c:v>2.2769721941989899E-2</c:v>
                </c:pt>
                <c:pt idx="69">
                  <c:v>2.5224699286070386E-2</c:v>
                </c:pt>
                <c:pt idx="70">
                  <c:v>2.1766010321523983E-2</c:v>
                </c:pt>
                <c:pt idx="71">
                  <c:v>1.9101588486313718E-2</c:v>
                </c:pt>
                <c:pt idx="72">
                  <c:v>1.5512351381991144E-2</c:v>
                </c:pt>
                <c:pt idx="73">
                  <c:v>1.5201352659333053E-2</c:v>
                </c:pt>
                <c:pt idx="74">
                  <c:v>1.8625227405691738E-2</c:v>
                </c:pt>
                <c:pt idx="75">
                  <c:v>1.9964397755302458E-2</c:v>
                </c:pt>
                <c:pt idx="76">
                  <c:v>1.7902284687663923E-2</c:v>
                </c:pt>
                <c:pt idx="77">
                  <c:v>1.6484846560762444E-2</c:v>
                </c:pt>
                <c:pt idx="78">
                  <c:v>1.811464806393509E-2</c:v>
                </c:pt>
                <c:pt idx="79">
                  <c:v>1.7497798894291428E-2</c:v>
                </c:pt>
                <c:pt idx="80">
                  <c:v>1.7113045131695266E-2</c:v>
                </c:pt>
                <c:pt idx="81">
                  <c:v>1.7640429444213825E-2</c:v>
                </c:pt>
                <c:pt idx="82">
                  <c:v>2.0512779818916256E-2</c:v>
                </c:pt>
                <c:pt idx="83">
                  <c:v>2.2851297401217139E-2</c:v>
                </c:pt>
                <c:pt idx="84">
                  <c:v>2.4865719552504509E-2</c:v>
                </c:pt>
                <c:pt idx="85">
                  <c:v>2.3348735639459391E-2</c:v>
                </c:pt>
                <c:pt idx="86">
                  <c:v>1.5393269919198161E-2</c:v>
                </c:pt>
                <c:pt idx="87">
                  <c:v>3.2909668633681662E-3</c:v>
                </c:pt>
                <c:pt idx="88">
                  <c:v>1.179263702107137E-3</c:v>
                </c:pt>
                <c:pt idx="89">
                  <c:v>6.4573304755548792E-3</c:v>
                </c:pt>
                <c:pt idx="90">
                  <c:v>9.8608182530370639E-3</c:v>
                </c:pt>
                <c:pt idx="91">
                  <c:v>1.3096453823307064E-2</c:v>
                </c:pt>
                <c:pt idx="92">
                  <c:v>1.3713248610564607E-2</c:v>
                </c:pt>
                <c:pt idx="93">
                  <c:v>1.1820661677274849E-2</c:v>
                </c:pt>
                <c:pt idx="94">
                  <c:v>1.1745357842679691E-2</c:v>
                </c:pt>
                <c:pt idx="95">
                  <c:v>1.3620054947193101E-2</c:v>
                </c:pt>
                <c:pt idx="96">
                  <c:v>1.3997697415600939E-2</c:v>
                </c:pt>
                <c:pt idx="97">
                  <c:v>1.6762152173745014E-2</c:v>
                </c:pt>
                <c:pt idx="98">
                  <c:v>2.619762508959185E-2</c:v>
                </c:pt>
                <c:pt idx="99">
                  <c:v>4.1596948387021139E-2</c:v>
                </c:pt>
                <c:pt idx="100">
                  <c:v>4.9927065375944789E-2</c:v>
                </c:pt>
                <c:pt idx="101">
                  <c:v>5.391451413321334E-2</c:v>
                </c:pt>
                <c:pt idx="102">
                  <c:v>5.3654752393854081E-2</c:v>
                </c:pt>
                <c:pt idx="103">
                  <c:v>5.2512715548749991E-2</c:v>
                </c:pt>
                <c:pt idx="104">
                  <c:v>5.3903488550791571E-2</c:v>
                </c:pt>
                <c:pt idx="105">
                  <c:v>6.2218689033288872E-2</c:v>
                </c:pt>
                <c:pt idx="106">
                  <c:v>6.8090028398064759E-2</c:v>
                </c:pt>
                <c:pt idx="107">
                  <c:v>7.0364028655451341E-2</c:v>
                </c:pt>
                <c:pt idx="108">
                  <c:v>7.4798724682891143E-2</c:v>
                </c:pt>
                <c:pt idx="109">
                  <c:v>7.8710638977392833E-2</c:v>
                </c:pt>
                <c:pt idx="110">
                  <c:v>8.5424555548424402E-2</c:v>
                </c:pt>
                <c:pt idx="111">
                  <c:v>8.2586293408823716E-2</c:v>
                </c:pt>
                <c:pt idx="112">
                  <c:v>8.5815115436765163E-2</c:v>
                </c:pt>
                <c:pt idx="113">
                  <c:v>9.0597579647841514E-2</c:v>
                </c:pt>
                <c:pt idx="114">
                  <c:v>8.5248147456255155E-2</c:v>
                </c:pt>
                <c:pt idx="115">
                  <c:v>8.2626925031162327E-2</c:v>
                </c:pt>
                <c:pt idx="116">
                  <c:v>8.2016696438336159E-2</c:v>
                </c:pt>
                <c:pt idx="117">
                  <c:v>7.7454273308049132E-2</c:v>
                </c:pt>
                <c:pt idx="118">
                  <c:v>7.1103227941917313E-2</c:v>
                </c:pt>
                <c:pt idx="119">
                  <c:v>6.4544013314108237E-2</c:v>
                </c:pt>
                <c:pt idx="120">
                  <c:v>6.4101469688562576E-2</c:v>
                </c:pt>
                <c:pt idx="121">
                  <c:v>6.0356130778665869E-2</c:v>
                </c:pt>
                <c:pt idx="122">
                  <c:v>4.9849741220991679E-2</c:v>
                </c:pt>
                <c:pt idx="123">
                  <c:v>4.9303203981889254E-2</c:v>
                </c:pt>
                <c:pt idx="124">
                  <c:v>4.0476092727919702E-2</c:v>
                </c:pt>
                <c:pt idx="125">
                  <c:v>2.9691776545588935E-2</c:v>
                </c:pt>
                <c:pt idx="126">
                  <c:v>3.1777801779421765E-2</c:v>
                </c:pt>
                <c:pt idx="127">
                  <c:v>3.6651123843995589E-2</c:v>
                </c:pt>
                <c:pt idx="128">
                  <c:v>3.6996981213444365E-2</c:v>
                </c:pt>
                <c:pt idx="129">
                  <c:v>3.2411446518932095E-2</c:v>
                </c:pt>
                <c:pt idx="130">
                  <c:v>3.1372707088417877E-2</c:v>
                </c:pt>
                <c:pt idx="131">
                  <c:v>3.3521228314302216E-2</c:v>
                </c:pt>
                <c:pt idx="132">
                  <c:v>3.09088478122805E-2</c:v>
                </c:pt>
                <c:pt idx="133">
                  <c:v>3.1531711208616031E-2</c:v>
                </c:pt>
                <c:pt idx="134">
                  <c:v>3.4773850700380277E-2</c:v>
                </c:pt>
                <c:pt idx="135">
                  <c:v>3.3573639501191646E-2</c:v>
                </c:pt>
                <c:pt idx="136">
                  <c:v>3.2690290569400308E-2</c:v>
                </c:pt>
                <c:pt idx="137">
                  <c:v>2.9713971072633162E-2</c:v>
                </c:pt>
                <c:pt idx="138">
                  <c:v>2.8947531984913025E-2</c:v>
                </c:pt>
                <c:pt idx="139">
                  <c:v>2.5307302964569716E-2</c:v>
                </c:pt>
                <c:pt idx="140">
                  <c:v>2.4406330310699866E-2</c:v>
                </c:pt>
                <c:pt idx="141">
                  <c:v>2.5979049049146639E-2</c:v>
                </c:pt>
                <c:pt idx="142">
                  <c:v>2.7493803960905543E-2</c:v>
                </c:pt>
                <c:pt idx="143">
                  <c:v>2.888057219980061E-2</c:v>
                </c:pt>
                <c:pt idx="144">
                  <c:v>3.0004831121501149E-2</c:v>
                </c:pt>
                <c:pt idx="145">
                  <c:v>2.821548951747508E-2</c:v>
                </c:pt>
                <c:pt idx="146">
                  <c:v>2.3907252538964897E-2</c:v>
                </c:pt>
                <c:pt idx="147">
                  <c:v>2.3112888616734963E-2</c:v>
                </c:pt>
                <c:pt idx="148">
                  <c:v>2.3548965354746751E-2</c:v>
                </c:pt>
                <c:pt idx="149">
                  <c:v>2.6692130182223179E-2</c:v>
                </c:pt>
                <c:pt idx="150">
                  <c:v>2.7049023971513896E-2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318-B26E-3B775675296F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CPI!$A$358:$A$508</c:f>
              <c:strCache>
                <c:ptCount val="151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</c:strCache>
            </c:strRef>
          </c:cat>
          <c:val>
            <c:numRef>
              <c:f>CPI!$P$358:$P$508</c:f>
              <c:numCache>
                <c:formatCode>0.0%</c:formatCode>
                <c:ptCount val="151"/>
                <c:pt idx="0">
                  <c:v>1.6176503831634166E-2</c:v>
                </c:pt>
                <c:pt idx="1">
                  <c:v>1.8710346592669302E-2</c:v>
                </c:pt>
                <c:pt idx="2">
                  <c:v>1.4403567447045662E-2</c:v>
                </c:pt>
                <c:pt idx="3">
                  <c:v>9.6689377048597511E-3</c:v>
                </c:pt>
                <c:pt idx="4">
                  <c:v>1.3244885494821985E-2</c:v>
                </c:pt>
                <c:pt idx="5">
                  <c:v>1.6286819319352729E-2</c:v>
                </c:pt>
                <c:pt idx="6">
                  <c:v>2.1861004102853316E-2</c:v>
                </c:pt>
                <c:pt idx="7">
                  <c:v>1.705621393835411E-2</c:v>
                </c:pt>
                <c:pt idx="8">
                  <c:v>1.2763021731631578E-2</c:v>
                </c:pt>
                <c:pt idx="9">
                  <c:v>1.4456152186842573E-2</c:v>
                </c:pt>
                <c:pt idx="10">
                  <c:v>1.6881136467000193E-2</c:v>
                </c:pt>
                <c:pt idx="11">
                  <c:v>2.1076457405109082E-2</c:v>
                </c:pt>
                <c:pt idx="12">
                  <c:v>2.0635068939282734E-2</c:v>
                </c:pt>
                <c:pt idx="13">
                  <c:v>1.4677491867876183E-2</c:v>
                </c:pt>
                <c:pt idx="14">
                  <c:v>1.7649903288201225E-2</c:v>
                </c:pt>
                <c:pt idx="15">
                  <c:v>2.1937175308251067E-2</c:v>
                </c:pt>
                <c:pt idx="16">
                  <c:v>2.4304394502032704E-2</c:v>
                </c:pt>
                <c:pt idx="17">
                  <c:v>2.4795891493284178E-2</c:v>
                </c:pt>
                <c:pt idx="18">
                  <c:v>2.0850391218491259E-2</c:v>
                </c:pt>
                <c:pt idx="19">
                  <c:v>1.7932770685186474E-2</c:v>
                </c:pt>
                <c:pt idx="20">
                  <c:v>1.7981904562286009E-2</c:v>
                </c:pt>
                <c:pt idx="21">
                  <c:v>1.7164058295669835E-2</c:v>
                </c:pt>
                <c:pt idx="22">
                  <c:v>1.5167061299657999E-2</c:v>
                </c:pt>
                <c:pt idx="23">
                  <c:v>7.297291388846305E-3</c:v>
                </c:pt>
                <c:pt idx="24">
                  <c:v>-1.4385290386703304E-3</c:v>
                </c:pt>
                <c:pt idx="25">
                  <c:v>-1.3335765916040621E-3</c:v>
                </c:pt>
                <c:pt idx="26">
                  <c:v>4.319747726753385E-6</c:v>
                </c:pt>
                <c:pt idx="27">
                  <c:v>-1.7648223555644634E-3</c:v>
                </c:pt>
                <c:pt idx="28">
                  <c:v>4.0806157863990442E-4</c:v>
                </c:pt>
                <c:pt idx="29">
                  <c:v>3.1396031164737251E-3</c:v>
                </c:pt>
                <c:pt idx="30">
                  <c:v>2.2774939845850006E-3</c:v>
                </c:pt>
                <c:pt idx="31">
                  <c:v>2.6234210096951439E-3</c:v>
                </c:pt>
                <c:pt idx="32">
                  <c:v>1.5184921458781303E-3</c:v>
                </c:pt>
                <c:pt idx="33">
                  <c:v>3.7250195714077384E-3</c:v>
                </c:pt>
                <c:pt idx="34">
                  <c:v>6.1118093979327485E-3</c:v>
                </c:pt>
                <c:pt idx="35">
                  <c:v>8.2731439683311602E-3</c:v>
                </c:pt>
                <c:pt idx="36">
                  <c:v>1.4715961426806578E-2</c:v>
                </c:pt>
                <c:pt idx="37">
                  <c:v>1.2722867669127072E-2</c:v>
                </c:pt>
                <c:pt idx="38">
                  <c:v>1.0371669488889578E-2</c:v>
                </c:pt>
                <c:pt idx="39">
                  <c:v>1.2746433930696731E-2</c:v>
                </c:pt>
                <c:pt idx="40">
                  <c:v>1.2296964830852347E-2</c:v>
                </c:pt>
                <c:pt idx="41">
                  <c:v>1.1080178649200259E-2</c:v>
                </c:pt>
                <c:pt idx="42">
                  <c:v>1.213187151770358E-2</c:v>
                </c:pt>
                <c:pt idx="43">
                  <c:v>1.3271209739928781E-2</c:v>
                </c:pt>
                <c:pt idx="44">
                  <c:v>1.520044543429847E-2</c:v>
                </c:pt>
                <c:pt idx="45">
                  <c:v>1.685036940535161E-2</c:v>
                </c:pt>
                <c:pt idx="46">
                  <c:v>1.9168519838237457E-2</c:v>
                </c:pt>
                <c:pt idx="47">
                  <c:v>2.2437470403375168E-2</c:v>
                </c:pt>
                <c:pt idx="48">
                  <c:v>2.5722545839392128E-2</c:v>
                </c:pt>
                <c:pt idx="49">
                  <c:v>2.6629328339618501E-2</c:v>
                </c:pt>
                <c:pt idx="50">
                  <c:v>2.2296138898746043E-2</c:v>
                </c:pt>
                <c:pt idx="51">
                  <c:v>2.068431092036244E-2</c:v>
                </c:pt>
                <c:pt idx="52">
                  <c:v>1.7937200710871383E-2</c:v>
                </c:pt>
                <c:pt idx="53">
                  <c:v>1.711592629974196E-2</c:v>
                </c:pt>
                <c:pt idx="54">
                  <c:v>1.6273671659965322E-2</c:v>
                </c:pt>
                <c:pt idx="55">
                  <c:v>2.0096191232904483E-2</c:v>
                </c:pt>
                <c:pt idx="56">
                  <c:v>2.723295461736755E-2</c:v>
                </c:pt>
                <c:pt idx="57">
                  <c:v>2.3782029669588676E-2</c:v>
                </c:pt>
                <c:pt idx="58">
                  <c:v>2.3087713090619567E-2</c:v>
                </c:pt>
                <c:pt idx="59">
                  <c:v>2.1170348039174371E-2</c:v>
                </c:pt>
                <c:pt idx="60">
                  <c:v>2.1013249671799128E-2</c:v>
                </c:pt>
                <c:pt idx="61">
                  <c:v>2.6528494808096104E-2</c:v>
                </c:pt>
                <c:pt idx="62">
                  <c:v>2.6021278731305868E-2</c:v>
                </c:pt>
                <c:pt idx="63">
                  <c:v>2.7460975630104863E-2</c:v>
                </c:pt>
                <c:pt idx="64">
                  <c:v>3.0725512091868176E-2</c:v>
                </c:pt>
                <c:pt idx="65">
                  <c:v>3.0375752543076614E-2</c:v>
                </c:pt>
                <c:pt idx="66">
                  <c:v>3.1955434628857589E-2</c:v>
                </c:pt>
                <c:pt idx="67">
                  <c:v>2.7257247262467563E-2</c:v>
                </c:pt>
                <c:pt idx="68">
                  <c:v>1.9212761413480956E-2</c:v>
                </c:pt>
                <c:pt idx="69">
                  <c:v>2.3204883852084818E-2</c:v>
                </c:pt>
                <c:pt idx="70">
                  <c:v>2.1245059288537534E-2</c:v>
                </c:pt>
                <c:pt idx="71">
                  <c:v>1.8063744691378388E-2</c:v>
                </c:pt>
                <c:pt idx="72">
                  <c:v>1.512132801491997E-2</c:v>
                </c:pt>
                <c:pt idx="73">
                  <c:v>1.2789005856533297E-2</c:v>
                </c:pt>
                <c:pt idx="74">
                  <c:v>1.9063806891829068E-2</c:v>
                </c:pt>
                <c:pt idx="75">
                  <c:v>2.1197296035403275E-2</c:v>
                </c:pt>
                <c:pt idx="76">
                  <c:v>1.8510732910215499E-2</c:v>
                </c:pt>
                <c:pt idx="77">
                  <c:v>1.2415077004908076E-2</c:v>
                </c:pt>
                <c:pt idx="78">
                  <c:v>1.544465363419025E-2</c:v>
                </c:pt>
                <c:pt idx="79">
                  <c:v>1.6184975760851174E-2</c:v>
                </c:pt>
                <c:pt idx="80">
                  <c:v>1.6412665919842712E-2</c:v>
                </c:pt>
                <c:pt idx="81">
                  <c:v>1.5996137753459927E-2</c:v>
                </c:pt>
                <c:pt idx="82">
                  <c:v>1.7214965328172918E-2</c:v>
                </c:pt>
                <c:pt idx="83">
                  <c:v>2.0809117455277429E-2</c:v>
                </c:pt>
                <c:pt idx="84">
                  <c:v>2.239470361617401E-2</c:v>
                </c:pt>
                <c:pt idx="85">
                  <c:v>1.8957365042956933E-2</c:v>
                </c:pt>
                <c:pt idx="86">
                  <c:v>1.0939518661178963E-2</c:v>
                </c:pt>
                <c:pt idx="87">
                  <c:v>-2.0156961904534919E-3</c:v>
                </c:pt>
                <c:pt idx="88">
                  <c:v>-4.8898785071581916E-3</c:v>
                </c:pt>
                <c:pt idx="89">
                  <c:v>2.8657058591744331E-3</c:v>
                </c:pt>
                <c:pt idx="90">
                  <c:v>5.5780973328357431E-3</c:v>
                </c:pt>
                <c:pt idx="91">
                  <c:v>8.3783472707860806E-3</c:v>
                </c:pt>
                <c:pt idx="92">
                  <c:v>1.0359387079509185E-2</c:v>
                </c:pt>
                <c:pt idx="93">
                  <c:v>9.9352171571577361E-3</c:v>
                </c:pt>
                <c:pt idx="94">
                  <c:v>9.8331417700447642E-3</c:v>
                </c:pt>
                <c:pt idx="95">
                  <c:v>1.1846902784775936E-2</c:v>
                </c:pt>
                <c:pt idx="96">
                  <c:v>1.4767698677200602E-2</c:v>
                </c:pt>
                <c:pt idx="97">
                  <c:v>1.8111019840768405E-2</c:v>
                </c:pt>
                <c:pt idx="98">
                  <c:v>2.7561267042801783E-2</c:v>
                </c:pt>
                <c:pt idx="99">
                  <c:v>4.1709990080432038E-2</c:v>
                </c:pt>
                <c:pt idx="100">
                  <c:v>5.1536194195048457E-2</c:v>
                </c:pt>
                <c:pt idx="101">
                  <c:v>5.4122166791682927E-2</c:v>
                </c:pt>
                <c:pt idx="102">
                  <c:v>5.2032706498264795E-2</c:v>
                </c:pt>
                <c:pt idx="103">
                  <c:v>5.2481599559176619E-2</c:v>
                </c:pt>
                <c:pt idx="104">
                  <c:v>5.2909969864389672E-2</c:v>
                </c:pt>
                <c:pt idx="105">
                  <c:v>6.2000823384108755E-2</c:v>
                </c:pt>
                <c:pt idx="106">
                  <c:v>6.8526753299763252E-2</c:v>
                </c:pt>
                <c:pt idx="107">
                  <c:v>7.3386005842335289E-2</c:v>
                </c:pt>
                <c:pt idx="108">
                  <c:v>7.7409440004368571E-2</c:v>
                </c:pt>
                <c:pt idx="109">
                  <c:v>8.430500927068052E-2</c:v>
                </c:pt>
                <c:pt idx="110">
                  <c:v>9.1905649334647718E-2</c:v>
                </c:pt>
                <c:pt idx="111">
                  <c:v>9.024471392678092E-2</c:v>
                </c:pt>
                <c:pt idx="112">
                  <c:v>9.5638716725206532E-2</c:v>
                </c:pt>
                <c:pt idx="113">
                  <c:v>9.9708588726073424E-2</c:v>
                </c:pt>
                <c:pt idx="114">
                  <c:v>9.7195847813196637E-2</c:v>
                </c:pt>
                <c:pt idx="115">
                  <c:v>9.3910337915663278E-2</c:v>
                </c:pt>
                <c:pt idx="116">
                  <c:v>9.1815363057704644E-2</c:v>
                </c:pt>
                <c:pt idx="117">
                  <c:v>8.6170613384134773E-2</c:v>
                </c:pt>
                <c:pt idx="118">
                  <c:v>8.1568111779203936E-2</c:v>
                </c:pt>
                <c:pt idx="119">
                  <c:v>7.2902016796285871E-2</c:v>
                </c:pt>
                <c:pt idx="120">
                  <c:v>6.9338903711855859E-2</c:v>
                </c:pt>
                <c:pt idx="121">
                  <c:v>6.3873704996851993E-2</c:v>
                </c:pt>
                <c:pt idx="122">
                  <c:v>5.4263155853177668E-2</c:v>
                </c:pt>
                <c:pt idx="123">
                  <c:v>5.4969184845327895E-2</c:v>
                </c:pt>
                <c:pt idx="124">
                  <c:v>4.563582734410708E-2</c:v>
                </c:pt>
                <c:pt idx="125">
                  <c:v>3.6810950162109266E-2</c:v>
                </c:pt>
                <c:pt idx="126">
                  <c:v>3.6896166041298376E-2</c:v>
                </c:pt>
                <c:pt idx="127">
                  <c:v>4.2544681316577529E-2</c:v>
                </c:pt>
                <c:pt idx="128">
                  <c:v>4.45951619454618E-2</c:v>
                </c:pt>
                <c:pt idx="129">
                  <c:v>3.9347650221959435E-2</c:v>
                </c:pt>
                <c:pt idx="130">
                  <c:v>3.8599732389678613E-2</c:v>
                </c:pt>
                <c:pt idx="131">
                  <c:v>4.1602544023315653E-2</c:v>
                </c:pt>
                <c:pt idx="132">
                  <c:v>3.8804777639347976E-2</c:v>
                </c:pt>
                <c:pt idx="133">
                  <c:v>4.0925919076232942E-2</c:v>
                </c:pt>
                <c:pt idx="134">
                  <c:v>3.9315112938130774E-2</c:v>
                </c:pt>
                <c:pt idx="135">
                  <c:v>3.6052241336888856E-2</c:v>
                </c:pt>
                <c:pt idx="136">
                  <c:v>3.4393478879861321E-2</c:v>
                </c:pt>
                <c:pt idx="137">
                  <c:v>3.2099564455040482E-2</c:v>
                </c:pt>
                <c:pt idx="138">
                  <c:v>3.1572037420665708E-2</c:v>
                </c:pt>
                <c:pt idx="139">
                  <c:v>2.6423050816333869E-2</c:v>
                </c:pt>
                <c:pt idx="140">
                  <c:v>2.1896259892691734E-2</c:v>
                </c:pt>
                <c:pt idx="141">
                  <c:v>2.4979233028314955E-2</c:v>
                </c:pt>
                <c:pt idx="142">
                  <c:v>2.4183844302605468E-2</c:v>
                </c:pt>
                <c:pt idx="143">
                  <c:v>2.2809363017974718E-2</c:v>
                </c:pt>
                <c:pt idx="144">
                  <c:v>2.62842281594848E-2</c:v>
                </c:pt>
                <c:pt idx="145">
                  <c:v>2.1688708562420448E-2</c:v>
                </c:pt>
                <c:pt idx="146">
                  <c:v>1.8279947091139073E-2</c:v>
                </c:pt>
                <c:pt idx="147">
                  <c:v>1.8703405958260644E-2</c:v>
                </c:pt>
                <c:pt idx="148">
                  <c:v>1.6301668896556452E-2</c:v>
                </c:pt>
                <c:pt idx="149">
                  <c:v>1.8991553621704564E-2</c:v>
                </c:pt>
                <c:pt idx="150">
                  <c:v>1.9483945650887916E-2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318-B26E-3B775675296F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4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CPI!$A$358:$A$508</c:f>
              <c:strCache>
                <c:ptCount val="151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</c:strCache>
            </c:strRef>
          </c:cat>
          <c:val>
            <c:numRef>
              <c:f>CPI!$Q$358:$Q$508</c:f>
              <c:numCache>
                <c:formatCode>0.0%</c:formatCode>
                <c:ptCount val="151"/>
                <c:pt idx="0">
                  <c:v>2.1476747465380492E-2</c:v>
                </c:pt>
                <c:pt idx="2">
                  <c:v>1.8093482207527153E-2</c:v>
                </c:pt>
                <c:pt idx="4">
                  <c:v>1.6227983376212098E-2</c:v>
                </c:pt>
                <c:pt idx="6">
                  <c:v>2.7036877505715599E-2</c:v>
                </c:pt>
                <c:pt idx="8">
                  <c:v>1.4180056346451366E-2</c:v>
                </c:pt>
                <c:pt idx="10">
                  <c:v>1.1972700926721707E-2</c:v>
                </c:pt>
                <c:pt idx="12">
                  <c:v>1.2143418688230004E-2</c:v>
                </c:pt>
                <c:pt idx="14">
                  <c:v>1.0394290069988219E-2</c:v>
                </c:pt>
                <c:pt idx="16">
                  <c:v>1.8175916910094202E-2</c:v>
                </c:pt>
                <c:pt idx="18">
                  <c:v>1.1816811765193834E-2</c:v>
                </c:pt>
                <c:pt idx="20">
                  <c:v>1.0651040227025555E-2</c:v>
                </c:pt>
                <c:pt idx="22">
                  <c:v>8.0668368530981641E-3</c:v>
                </c:pt>
                <c:pt idx="24">
                  <c:v>-6.4357740266585105E-3</c:v>
                </c:pt>
                <c:pt idx="26">
                  <c:v>-5.6146126237341222E-3</c:v>
                </c:pt>
                <c:pt idx="28">
                  <c:v>-5.0366592285622956E-3</c:v>
                </c:pt>
                <c:pt idx="30">
                  <c:v>-3.9491124745494894E-3</c:v>
                </c:pt>
                <c:pt idx="32">
                  <c:v>-8.53769714650374E-3</c:v>
                </c:pt>
                <c:pt idx="34">
                  <c:v>-3.8676169954129496E-4</c:v>
                </c:pt>
                <c:pt idx="36">
                  <c:v>1.053983499225211E-2</c:v>
                </c:pt>
                <c:pt idx="38">
                  <c:v>6.3911865996588981E-3</c:v>
                </c:pt>
                <c:pt idx="40">
                  <c:v>1.0220428040497264E-2</c:v>
                </c:pt>
                <c:pt idx="42">
                  <c:v>1.2946093764290628E-2</c:v>
                </c:pt>
                <c:pt idx="44">
                  <c:v>2.0302794852579444E-2</c:v>
                </c:pt>
                <c:pt idx="46">
                  <c:v>2.3744380573365632E-2</c:v>
                </c:pt>
                <c:pt idx="48">
                  <c:v>2.7251293952957244E-2</c:v>
                </c:pt>
                <c:pt idx="50">
                  <c:v>2.2409846626187314E-2</c:v>
                </c:pt>
                <c:pt idx="52">
                  <c:v>2.0601041152244714E-2</c:v>
                </c:pt>
                <c:pt idx="54">
                  <c:v>1.8536660240985586E-2</c:v>
                </c:pt>
                <c:pt idx="56">
                  <c:v>3.2141778905296021E-2</c:v>
                </c:pt>
                <c:pt idx="58">
                  <c:v>3.1913218362361113E-2</c:v>
                </c:pt>
                <c:pt idx="60">
                  <c:v>2.7120072439730733E-2</c:v>
                </c:pt>
                <c:pt idx="62">
                  <c:v>2.9001438900358296E-2</c:v>
                </c:pt>
                <c:pt idx="64">
                  <c:v>3.8932097450102905E-2</c:v>
                </c:pt>
                <c:pt idx="66">
                  <c:v>3.5268357763072133E-2</c:v>
                </c:pt>
                <c:pt idx="68">
                  <c:v>2.404215563006416E-2</c:v>
                </c:pt>
                <c:pt idx="70">
                  <c:v>2.2389165998116391E-2</c:v>
                </c:pt>
                <c:pt idx="72">
                  <c:v>2.0874430459298512E-2</c:v>
                </c:pt>
                <c:pt idx="74">
                  <c:v>2.7024562256809395E-2</c:v>
                </c:pt>
                <c:pt idx="76">
                  <c:v>1.4745720707247759E-2</c:v>
                </c:pt>
                <c:pt idx="78">
                  <c:v>2.2781179089780359E-2</c:v>
                </c:pt>
                <c:pt idx="80">
                  <c:v>2.239057310829078E-2</c:v>
                </c:pt>
                <c:pt idx="82">
                  <c:v>1.8256875647690515E-2</c:v>
                </c:pt>
                <c:pt idx="84">
                  <c:v>2.1460787038026678E-2</c:v>
                </c:pt>
                <c:pt idx="86">
                  <c:v>1.0021353516987692E-2</c:v>
                </c:pt>
                <c:pt idx="88">
                  <c:v>-4.9182053603385742E-3</c:v>
                </c:pt>
                <c:pt idx="90">
                  <c:v>4.1734514904287487E-3</c:v>
                </c:pt>
                <c:pt idx="92">
                  <c:v>3.5152096407647117E-3</c:v>
                </c:pt>
                <c:pt idx="94">
                  <c:v>3.2500167526637175E-3</c:v>
                </c:pt>
                <c:pt idx="96">
                  <c:v>1.4974783937054023E-2</c:v>
                </c:pt>
                <c:pt idx="98">
                  <c:v>3.4035961735708435E-2</c:v>
                </c:pt>
                <c:pt idx="100">
                  <c:v>6.3097449612173478E-2</c:v>
                </c:pt>
                <c:pt idx="102">
                  <c:v>5.5988628026412253E-2</c:v>
                </c:pt>
                <c:pt idx="104">
                  <c:v>5.9387180147761565E-2</c:v>
                </c:pt>
                <c:pt idx="106">
                  <c:v>7.4516581504859208E-2</c:v>
                </c:pt>
                <c:pt idx="108">
                  <c:v>7.828858659123436E-2</c:v>
                </c:pt>
                <c:pt idx="110">
                  <c:v>9.0495759023461908E-2</c:v>
                </c:pt>
                <c:pt idx="112">
                  <c:v>9.1422930565064467E-2</c:v>
                </c:pt>
                <c:pt idx="114">
                  <c:v>9.3502658703058225E-2</c:v>
                </c:pt>
                <c:pt idx="116">
                  <c:v>9.1574818591880908E-2</c:v>
                </c:pt>
                <c:pt idx="118">
                  <c:v>8.3941350614233412E-2</c:v>
                </c:pt>
                <c:pt idx="120">
                  <c:v>7.5021319393190775E-2</c:v>
                </c:pt>
                <c:pt idx="122">
                  <c:v>5.7602275132078856E-2</c:v>
                </c:pt>
                <c:pt idx="124">
                  <c:v>4.7181578141183511E-2</c:v>
                </c:pt>
                <c:pt idx="126">
                  <c:v>3.9714084583310688E-2</c:v>
                </c:pt>
                <c:pt idx="128">
                  <c:v>4.5649072753209521E-2</c:v>
                </c:pt>
                <c:pt idx="130">
                  <c:v>5.2297491039426554E-2</c:v>
                </c:pt>
                <c:pt idx="132">
                  <c:v>5.3372794957259648E-2</c:v>
                </c:pt>
                <c:pt idx="134">
                  <c:v>4.8644606862270047E-2</c:v>
                </c:pt>
                <c:pt idx="136">
                  <c:v>5.0269387357078518E-2</c:v>
                </c:pt>
                <c:pt idx="138">
                  <c:v>4.0835954806497175E-2</c:v>
                </c:pt>
                <c:pt idx="140">
                  <c:v>2.6295442283703646E-2</c:v>
                </c:pt>
                <c:pt idx="142">
                  <c:v>1.8750574779199621E-2</c:v>
                </c:pt>
                <c:pt idx="144">
                  <c:v>2.7688005916500391E-2</c:v>
                </c:pt>
                <c:pt idx="146">
                  <c:v>1.4388103870192395E-2</c:v>
                </c:pt>
                <c:pt idx="148">
                  <c:v>5.9290306963295418E-3</c:v>
                </c:pt>
                <c:pt idx="150">
                  <c:v>8.8268555244573783E-3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B-4318-B26E-3B775675296F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5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CPI!$A$358:$A$508</c:f>
              <c:strCache>
                <c:ptCount val="151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</c:strCache>
            </c:strRef>
          </c:cat>
          <c:val>
            <c:numRef>
              <c:f>CPI!$R$358:$R$508</c:f>
              <c:numCache>
                <c:formatCode>0.0%</c:formatCode>
                <c:ptCount val="151"/>
                <c:pt idx="1">
                  <c:v>6.9753439945959995E-3</c:v>
                </c:pt>
                <c:pt idx="3">
                  <c:v>6.8805558790419937E-3</c:v>
                </c:pt>
                <c:pt idx="5">
                  <c:v>1.4905115974788712E-2</c:v>
                </c:pt>
                <c:pt idx="7">
                  <c:v>2.2631999568540666E-2</c:v>
                </c:pt>
                <c:pt idx="9">
                  <c:v>1.7875075316328582E-2</c:v>
                </c:pt>
                <c:pt idx="11">
                  <c:v>3.6236214483620306E-2</c:v>
                </c:pt>
                <c:pt idx="13">
                  <c:v>2.930739466060003E-2</c:v>
                </c:pt>
                <c:pt idx="15">
                  <c:v>2.7965456420537223E-2</c:v>
                </c:pt>
                <c:pt idx="17">
                  <c:v>3.2643518919386966E-2</c:v>
                </c:pt>
                <c:pt idx="19">
                  <c:v>2.6498861320867869E-2</c:v>
                </c:pt>
                <c:pt idx="21">
                  <c:v>3.3702619978054488E-2</c:v>
                </c:pt>
                <c:pt idx="23">
                  <c:v>1.122422717263871E-2</c:v>
                </c:pt>
                <c:pt idx="25">
                  <c:v>-6.9045313938936809E-3</c:v>
                </c:pt>
                <c:pt idx="27">
                  <c:v>-4.0785902141963282E-3</c:v>
                </c:pt>
                <c:pt idx="29">
                  <c:v>-3.5962509549631047E-3</c:v>
                </c:pt>
                <c:pt idx="31">
                  <c:v>2.5688690437267419E-3</c:v>
                </c:pt>
                <c:pt idx="33">
                  <c:v>-1.0335628587790384E-3</c:v>
                </c:pt>
                <c:pt idx="35">
                  <c:v>3.615042725374564E-3</c:v>
                </c:pt>
                <c:pt idx="37">
                  <c:v>2.0077704807331113E-2</c:v>
                </c:pt>
                <c:pt idx="39">
                  <c:v>1.4470036104481816E-2</c:v>
                </c:pt>
                <c:pt idx="41">
                  <c:v>1.5937651943000432E-2</c:v>
                </c:pt>
                <c:pt idx="43">
                  <c:v>8.9912975420681236E-3</c:v>
                </c:pt>
                <c:pt idx="45">
                  <c:v>1.6922295392158237E-2</c:v>
                </c:pt>
                <c:pt idx="47">
                  <c:v>2.264530187474172E-2</c:v>
                </c:pt>
                <c:pt idx="49">
                  <c:v>2.1239598144565448E-2</c:v>
                </c:pt>
                <c:pt idx="51">
                  <c:v>2.0133356224450491E-2</c:v>
                </c:pt>
                <c:pt idx="53">
                  <c:v>1.6106394238512688E-2</c:v>
                </c:pt>
                <c:pt idx="55">
                  <c:v>2.1576123592911702E-2</c:v>
                </c:pt>
                <c:pt idx="57">
                  <c:v>2.297433547204402E-2</c:v>
                </c:pt>
                <c:pt idx="59">
                  <c:v>1.7496486925853479E-2</c:v>
                </c:pt>
                <c:pt idx="61">
                  <c:v>2.5791902712030006E-2</c:v>
                </c:pt>
                <c:pt idx="63">
                  <c:v>2.3943380092061976E-2</c:v>
                </c:pt>
                <c:pt idx="65">
                  <c:v>2.9836280881320593E-2</c:v>
                </c:pt>
                <c:pt idx="67">
                  <c:v>2.2833382296445246E-2</c:v>
                </c:pt>
                <c:pt idx="69">
                  <c:v>2.1759485334635526E-2</c:v>
                </c:pt>
                <c:pt idx="71">
                  <c:v>2.2516789428076146E-2</c:v>
                </c:pt>
                <c:pt idx="73">
                  <c:v>9.3141857763971905E-3</c:v>
                </c:pt>
                <c:pt idx="75">
                  <c:v>1.8412729437267815E-2</c:v>
                </c:pt>
                <c:pt idx="77">
                  <c:v>8.4567247012880872E-3</c:v>
                </c:pt>
                <c:pt idx="79">
                  <c:v>1.3768906838940087E-2</c:v>
                </c:pt>
                <c:pt idx="81">
                  <c:v>8.6420835708335315E-3</c:v>
                </c:pt>
                <c:pt idx="83">
                  <c:v>9.7458917623379476E-3</c:v>
                </c:pt>
                <c:pt idx="85">
                  <c:v>1.4739598948872107E-2</c:v>
                </c:pt>
                <c:pt idx="87">
                  <c:v>-1.253593066417749E-2</c:v>
                </c:pt>
                <c:pt idx="89">
                  <c:v>-1.8228121892934046E-3</c:v>
                </c:pt>
                <c:pt idx="91">
                  <c:v>-1.9396485966969013E-3</c:v>
                </c:pt>
                <c:pt idx="93">
                  <c:v>-6.7813998374205431E-4</c:v>
                </c:pt>
                <c:pt idx="95">
                  <c:v>7.0946167464429393E-3</c:v>
                </c:pt>
                <c:pt idx="97">
                  <c:v>9.9718875327508769E-3</c:v>
                </c:pt>
                <c:pt idx="99">
                  <c:v>4.5130683298952735E-2</c:v>
                </c:pt>
                <c:pt idx="101">
                  <c:v>4.5767110241242824E-2</c:v>
                </c:pt>
                <c:pt idx="103">
                  <c:v>5.2887176934028529E-2</c:v>
                </c:pt>
                <c:pt idx="105">
                  <c:v>6.0586815146703776E-2</c:v>
                </c:pt>
                <c:pt idx="107">
                  <c:v>6.5632758650624082E-2</c:v>
                </c:pt>
                <c:pt idx="109">
                  <c:v>7.7959232840880646E-2</c:v>
                </c:pt>
                <c:pt idx="111">
                  <c:v>8.4799918851752254E-2</c:v>
                </c:pt>
                <c:pt idx="113">
                  <c:v>0.10235029702473965</c:v>
                </c:pt>
                <c:pt idx="115">
                  <c:v>9.5342779400053174E-2</c:v>
                </c:pt>
                <c:pt idx="117">
                  <c:v>7.6328989840574596E-2</c:v>
                </c:pt>
                <c:pt idx="119">
                  <c:v>5.3272996101976049E-2</c:v>
                </c:pt>
                <c:pt idx="121">
                  <c:v>5.1779392807397698E-2</c:v>
                </c:pt>
                <c:pt idx="123">
                  <c:v>4.0262128508423346E-2</c:v>
                </c:pt>
                <c:pt idx="125">
                  <c:v>1.707254219817032E-2</c:v>
                </c:pt>
                <c:pt idx="127">
                  <c:v>2.6810666707059325E-2</c:v>
                </c:pt>
                <c:pt idx="129">
                  <c:v>3.0126932471620269E-2</c:v>
                </c:pt>
                <c:pt idx="131">
                  <c:v>4.4646309960245482E-2</c:v>
                </c:pt>
                <c:pt idx="133">
                  <c:v>3.5042517748930947E-2</c:v>
                </c:pt>
                <c:pt idx="135">
                  <c:v>2.9333113609635857E-2</c:v>
                </c:pt>
                <c:pt idx="137">
                  <c:v>2.1316869054583271E-2</c:v>
                </c:pt>
                <c:pt idx="139">
                  <c:v>1.6558855853131466E-2</c:v>
                </c:pt>
                <c:pt idx="141">
                  <c:v>2.1407248204964979E-2</c:v>
                </c:pt>
                <c:pt idx="143">
                  <c:v>1.0435600241362652E-2</c:v>
                </c:pt>
                <c:pt idx="145">
                  <c:v>1.043728828472144E-2</c:v>
                </c:pt>
                <c:pt idx="147">
                  <c:v>1.1770741611299962E-2</c:v>
                </c:pt>
                <c:pt idx="149">
                  <c:v>1.8121123677489911E-2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EB-4318-B26E-3B775675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2575"/>
        <c:axId val="1"/>
      </c:lineChart>
      <c:catAx>
        <c:axId val="16694925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2.0000000000000004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2575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2.7628873123532828E-2"/>
          <c:y val="5.8585858585858588E-2"/>
          <c:w val="0.9608772005809505"/>
          <c:h val="3.6531138153185386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2B5E1-64D3-4D62-8677-BE701F7A3E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DE8BC6-6EA2-49E1-A748-B249DEC568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</cdr:x>
      <cdr:y>0.4815</cdr:y>
    </cdr:from>
    <cdr:to>
      <cdr:x>0.50725</cdr:x>
      <cdr:y>0.51025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2430" y="2811394"/>
          <a:ext cx="70802" cy="167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Verdana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D76184-CABA-4B46-98D2-1EF4BCBC68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089B1D-BB6C-479D-9C05-70EA076B1A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2987734" cy="942578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CE98F2-AA00-4E08-828C-E50AA5ECDE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pi/hom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4"/>
  <sheetViews>
    <sheetView tabSelected="1" zoomScaleNormal="100" workbookViewId="0">
      <pane xSplit="1" ySplit="6" topLeftCell="B489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2.75" x14ac:dyDescent="0.2"/>
  <cols>
    <col min="1" max="1" width="12.375" style="2" customWidth="1"/>
    <col min="2" max="7" width="10.125" style="1" customWidth="1"/>
    <col min="8" max="18" width="10.125" style="2" customWidth="1"/>
  </cols>
  <sheetData>
    <row r="1" spans="1:18" s="7" customFormat="1" ht="14.25" x14ac:dyDescent="0.25">
      <c r="A1" s="4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4.25" x14ac:dyDescent="0.25">
      <c r="A2" s="6" t="s">
        <v>1</v>
      </c>
      <c r="B2" s="8" t="s">
        <v>2</v>
      </c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7" customFormat="1" ht="14.25" x14ac:dyDescent="0.25">
      <c r="A3" s="6"/>
      <c r="B3" s="9" t="s">
        <v>3</v>
      </c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7" customFormat="1" ht="14.25" x14ac:dyDescent="0.25">
      <c r="A4" s="6" t="s">
        <v>4</v>
      </c>
      <c r="B4" s="10" t="s">
        <v>5</v>
      </c>
      <c r="C4" s="5"/>
      <c r="D4" s="11"/>
      <c r="E4" s="11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7" customFormat="1" ht="14.25" x14ac:dyDescent="0.25">
      <c r="A5" s="6"/>
      <c r="B5" s="39" t="s">
        <v>6</v>
      </c>
      <c r="C5" s="40"/>
      <c r="D5" s="40"/>
      <c r="E5" s="40"/>
      <c r="F5" s="40"/>
      <c r="G5" s="41"/>
      <c r="H5" s="33" t="s">
        <v>7</v>
      </c>
      <c r="I5" s="34"/>
      <c r="J5" s="34"/>
      <c r="K5" s="34"/>
      <c r="L5" s="34"/>
      <c r="M5" s="35"/>
      <c r="N5" s="36" t="s">
        <v>8</v>
      </c>
      <c r="O5" s="37"/>
      <c r="P5" s="37"/>
      <c r="Q5" s="37"/>
      <c r="R5" s="38"/>
    </row>
    <row r="6" spans="1:18" s="7" customFormat="1" ht="51.75" customHeight="1" x14ac:dyDescent="0.25">
      <c r="A6" s="6"/>
      <c r="B6" s="12" t="s">
        <v>9</v>
      </c>
      <c r="C6" s="13" t="s">
        <v>10</v>
      </c>
      <c r="D6" s="14" t="s">
        <v>11</v>
      </c>
      <c r="E6" s="15" t="s">
        <v>12</v>
      </c>
      <c r="F6" s="16" t="s">
        <v>13</v>
      </c>
      <c r="G6" s="17" t="s">
        <v>14</v>
      </c>
      <c r="H6" s="12" t="s">
        <v>9</v>
      </c>
      <c r="I6" s="13" t="s">
        <v>10</v>
      </c>
      <c r="J6" s="14" t="s">
        <v>11</v>
      </c>
      <c r="K6" s="15" t="s">
        <v>12</v>
      </c>
      <c r="L6" s="16" t="s">
        <v>13</v>
      </c>
      <c r="M6" s="17" t="s">
        <v>14</v>
      </c>
      <c r="N6" s="13" t="s">
        <v>10</v>
      </c>
      <c r="O6" s="14" t="s">
        <v>11</v>
      </c>
      <c r="P6" s="15" t="s">
        <v>12</v>
      </c>
      <c r="Q6" s="16" t="s">
        <v>13</v>
      </c>
      <c r="R6" s="17" t="s">
        <v>14</v>
      </c>
    </row>
    <row r="7" spans="1:18" s="7" customFormat="1" ht="14.25" x14ac:dyDescent="0.25">
      <c r="A7" s="18" t="s">
        <v>15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23" customFormat="1" ht="13.5" x14ac:dyDescent="0.25">
      <c r="A8" s="19">
        <v>1970</v>
      </c>
      <c r="B8" s="20"/>
      <c r="C8" s="21">
        <v>38.799999999999997</v>
      </c>
      <c r="D8" s="21">
        <v>37.9</v>
      </c>
      <c r="E8" s="21"/>
      <c r="F8" s="21">
        <v>37.6</v>
      </c>
      <c r="G8" s="21">
        <v>36.4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s="23" customFormat="1" ht="13.5" x14ac:dyDescent="0.25">
      <c r="A9" s="19">
        <v>1971</v>
      </c>
      <c r="B9" s="20"/>
      <c r="C9" s="21">
        <v>40.5</v>
      </c>
      <c r="D9" s="21">
        <v>39.5</v>
      </c>
      <c r="E9" s="21"/>
      <c r="F9" s="21">
        <v>38.700000000000003</v>
      </c>
      <c r="G9" s="21">
        <v>37.700000000000003</v>
      </c>
      <c r="H9" s="22"/>
      <c r="I9" s="24">
        <f t="shared" ref="I9:I28" si="0">(+C9-C8)/C8</f>
        <v>4.3814432989690795E-2</v>
      </c>
      <c r="J9" s="24">
        <f t="shared" ref="J9:K28" si="1">(+D9-D8)/D8</f>
        <v>4.2216358839050172E-2</v>
      </c>
      <c r="K9" s="24"/>
      <c r="L9" s="24">
        <f t="shared" ref="L9:L28" si="2">(+F9-F8)/F8</f>
        <v>2.9255319148936205E-2</v>
      </c>
      <c r="M9" s="24">
        <f t="shared" ref="M9:M28" si="3">(+G9-G8)/G8</f>
        <v>3.571428571428583E-2</v>
      </c>
      <c r="N9" s="22"/>
      <c r="O9" s="22"/>
      <c r="P9" s="22"/>
      <c r="Q9" s="22"/>
      <c r="R9" s="22"/>
    </row>
    <row r="10" spans="1:18" s="23" customFormat="1" ht="13.5" x14ac:dyDescent="0.25">
      <c r="A10" s="19">
        <v>1972</v>
      </c>
      <c r="B10" s="20"/>
      <c r="C10" s="21">
        <v>41.8</v>
      </c>
      <c r="D10" s="21">
        <v>40.700000000000003</v>
      </c>
      <c r="E10" s="21"/>
      <c r="F10" s="21">
        <v>39.799999999999997</v>
      </c>
      <c r="G10" s="21">
        <v>39</v>
      </c>
      <c r="H10" s="22"/>
      <c r="I10" s="24">
        <f t="shared" si="0"/>
        <v>3.2098765432098698E-2</v>
      </c>
      <c r="J10" s="24">
        <f t="shared" si="1"/>
        <v>3.037974683544311E-2</v>
      </c>
      <c r="K10" s="24"/>
      <c r="L10" s="24">
        <f t="shared" si="2"/>
        <v>2.8423772609818973E-2</v>
      </c>
      <c r="M10" s="24">
        <f t="shared" si="3"/>
        <v>3.4482758620689578E-2</v>
      </c>
      <c r="N10" s="22"/>
      <c r="O10" s="22"/>
      <c r="P10" s="22"/>
      <c r="Q10" s="22"/>
      <c r="R10" s="22"/>
    </row>
    <row r="11" spans="1:18" s="23" customFormat="1" ht="13.5" x14ac:dyDescent="0.25">
      <c r="A11" s="19">
        <v>1973</v>
      </c>
      <c r="B11" s="20"/>
      <c r="C11" s="21">
        <v>44.4</v>
      </c>
      <c r="D11" s="21">
        <v>43.3</v>
      </c>
      <c r="E11" s="21"/>
      <c r="F11" s="21">
        <v>42.1</v>
      </c>
      <c r="G11" s="21">
        <v>41.2</v>
      </c>
      <c r="H11" s="22"/>
      <c r="I11" s="24">
        <f t="shared" si="0"/>
        <v>6.2200956937799083E-2</v>
      </c>
      <c r="J11" s="24">
        <f t="shared" si="1"/>
        <v>6.3882063882063744E-2</v>
      </c>
      <c r="K11" s="24"/>
      <c r="L11" s="24">
        <f t="shared" si="2"/>
        <v>5.7788944723618202E-2</v>
      </c>
      <c r="M11" s="24">
        <f t="shared" si="3"/>
        <v>5.641025641025648E-2</v>
      </c>
      <c r="N11" s="22"/>
      <c r="O11" s="22"/>
      <c r="P11" s="22"/>
      <c r="Q11" s="22"/>
      <c r="R11" s="22"/>
    </row>
    <row r="12" spans="1:18" s="23" customFormat="1" ht="13.5" x14ac:dyDescent="0.25">
      <c r="A12" s="19">
        <v>1974</v>
      </c>
      <c r="B12" s="20"/>
      <c r="C12" s="21">
        <v>49.3</v>
      </c>
      <c r="D12" s="21">
        <v>48.6</v>
      </c>
      <c r="E12" s="21"/>
      <c r="F12" s="21">
        <v>46.3</v>
      </c>
      <c r="G12" s="21">
        <v>46.1</v>
      </c>
      <c r="H12" s="22"/>
      <c r="I12" s="24">
        <f t="shared" si="0"/>
        <v>0.11036036036036033</v>
      </c>
      <c r="J12" s="24">
        <f t="shared" si="1"/>
        <v>0.12240184757505784</v>
      </c>
      <c r="K12" s="24"/>
      <c r="L12" s="24">
        <f t="shared" si="2"/>
        <v>9.9762470308788501E-2</v>
      </c>
      <c r="M12" s="24">
        <f t="shared" si="3"/>
        <v>0.11893203883495142</v>
      </c>
      <c r="N12" s="22"/>
      <c r="O12" s="22"/>
      <c r="P12" s="22"/>
      <c r="Q12" s="22"/>
      <c r="R12" s="22"/>
    </row>
    <row r="13" spans="1:18" s="23" customFormat="1" ht="13.5" x14ac:dyDescent="0.25">
      <c r="A13" s="19">
        <v>1975</v>
      </c>
      <c r="B13" s="20"/>
      <c r="C13" s="21">
        <v>53.8</v>
      </c>
      <c r="D13" s="21">
        <v>53.3</v>
      </c>
      <c r="E13" s="21"/>
      <c r="F13" s="21">
        <v>50.4</v>
      </c>
      <c r="G13" s="21">
        <v>51.4</v>
      </c>
      <c r="H13" s="22"/>
      <c r="I13" s="24">
        <f t="shared" si="0"/>
        <v>9.1277890466531439E-2</v>
      </c>
      <c r="J13" s="24">
        <f t="shared" si="1"/>
        <v>9.6707818930041059E-2</v>
      </c>
      <c r="K13" s="24"/>
      <c r="L13" s="24">
        <f t="shared" si="2"/>
        <v>8.8552915766738696E-2</v>
      </c>
      <c r="M13" s="24">
        <f t="shared" si="3"/>
        <v>0.11496746203904548</v>
      </c>
      <c r="N13" s="22"/>
      <c r="O13" s="22"/>
      <c r="P13" s="22"/>
      <c r="Q13" s="22"/>
      <c r="R13" s="22"/>
    </row>
    <row r="14" spans="1:18" s="23" customFormat="1" ht="13.5" x14ac:dyDescent="0.25">
      <c r="A14" s="19">
        <v>1976</v>
      </c>
      <c r="B14" s="20"/>
      <c r="C14" s="21">
        <v>56.9</v>
      </c>
      <c r="D14" s="21">
        <v>56.3</v>
      </c>
      <c r="E14" s="21"/>
      <c r="F14" s="21">
        <v>53.5</v>
      </c>
      <c r="G14" s="21">
        <v>55.3</v>
      </c>
      <c r="H14" s="22"/>
      <c r="I14" s="24">
        <f t="shared" si="0"/>
        <v>5.7620817843866204E-2</v>
      </c>
      <c r="J14" s="24">
        <f t="shared" si="1"/>
        <v>5.6285178236397754E-2</v>
      </c>
      <c r="K14" s="24"/>
      <c r="L14" s="24">
        <f t="shared" si="2"/>
        <v>6.1507936507936539E-2</v>
      </c>
      <c r="M14" s="24">
        <f t="shared" si="3"/>
        <v>7.5875486381322937E-2</v>
      </c>
      <c r="N14" s="22"/>
      <c r="O14" s="22"/>
      <c r="P14" s="22"/>
      <c r="Q14" s="22"/>
      <c r="R14" s="22"/>
    </row>
    <row r="15" spans="1:18" s="23" customFormat="1" ht="13.5" x14ac:dyDescent="0.25">
      <c r="A15" s="19">
        <v>1977</v>
      </c>
      <c r="B15" s="20"/>
      <c r="C15" s="21">
        <v>60.6</v>
      </c>
      <c r="D15" s="21">
        <v>60</v>
      </c>
      <c r="E15" s="21"/>
      <c r="F15" s="21">
        <v>57.4</v>
      </c>
      <c r="G15" s="21">
        <v>59.3</v>
      </c>
      <c r="H15" s="22"/>
      <c r="I15" s="24">
        <f t="shared" si="0"/>
        <v>6.5026362038664381E-2</v>
      </c>
      <c r="J15" s="24">
        <f t="shared" si="1"/>
        <v>6.571936056838372E-2</v>
      </c>
      <c r="K15" s="24"/>
      <c r="L15" s="24">
        <f t="shared" si="2"/>
        <v>7.2897196261682215E-2</v>
      </c>
      <c r="M15" s="24">
        <f t="shared" si="3"/>
        <v>7.2332730560578665E-2</v>
      </c>
      <c r="N15" s="22"/>
      <c r="O15" s="22"/>
      <c r="P15" s="22"/>
      <c r="Q15" s="22"/>
      <c r="R15" s="22"/>
    </row>
    <row r="16" spans="1:18" s="23" customFormat="1" ht="13.5" x14ac:dyDescent="0.25">
      <c r="A16" s="19">
        <v>1978</v>
      </c>
      <c r="B16" s="20"/>
      <c r="C16" s="21">
        <v>65.2</v>
      </c>
      <c r="D16" s="21">
        <v>65</v>
      </c>
      <c r="E16" s="21">
        <v>65</v>
      </c>
      <c r="F16" s="21">
        <v>61.8</v>
      </c>
      <c r="G16" s="21">
        <v>64.900000000000006</v>
      </c>
      <c r="H16" s="22"/>
      <c r="I16" s="24">
        <f t="shared" si="0"/>
        <v>7.5907590759075924E-2</v>
      </c>
      <c r="J16" s="24">
        <f t="shared" si="1"/>
        <v>8.3333333333333329E-2</v>
      </c>
      <c r="K16" s="24"/>
      <c r="L16" s="24">
        <f t="shared" si="2"/>
        <v>7.6655052264808343E-2</v>
      </c>
      <c r="M16" s="24">
        <f t="shared" si="3"/>
        <v>9.4435075885328984E-2</v>
      </c>
      <c r="N16" s="22"/>
      <c r="O16" s="22"/>
      <c r="P16" s="22"/>
      <c r="Q16" s="22"/>
      <c r="R16" s="22"/>
    </row>
    <row r="17" spans="1:18" s="23" customFormat="1" ht="13.5" x14ac:dyDescent="0.25">
      <c r="A17" s="19">
        <v>1979</v>
      </c>
      <c r="B17" s="20"/>
      <c r="C17" s="21">
        <v>72.599999999999994</v>
      </c>
      <c r="D17" s="21">
        <v>72.400000000000006</v>
      </c>
      <c r="E17" s="21">
        <v>72.400000000000006</v>
      </c>
      <c r="F17" s="21">
        <v>69.7</v>
      </c>
      <c r="G17" s="21">
        <v>73.5</v>
      </c>
      <c r="H17" s="22"/>
      <c r="I17" s="24">
        <f t="shared" si="0"/>
        <v>0.11349693251533728</v>
      </c>
      <c r="J17" s="24">
        <f t="shared" si="1"/>
        <v>0.11384615384615393</v>
      </c>
      <c r="K17" s="24">
        <f t="shared" si="1"/>
        <v>0.11384615384615393</v>
      </c>
      <c r="L17" s="24">
        <f t="shared" si="2"/>
        <v>0.12783171521035608</v>
      </c>
      <c r="M17" s="24">
        <f t="shared" si="3"/>
        <v>0.1325115562403697</v>
      </c>
      <c r="N17" s="22"/>
      <c r="O17" s="22"/>
      <c r="P17" s="22"/>
      <c r="Q17" s="22"/>
      <c r="R17" s="22"/>
    </row>
    <row r="18" spans="1:18" s="23" customFormat="1" ht="13.5" x14ac:dyDescent="0.25">
      <c r="A18" s="19">
        <v>1980</v>
      </c>
      <c r="B18" s="20"/>
      <c r="C18" s="21">
        <v>82.4</v>
      </c>
      <c r="D18" s="21">
        <v>81.900000000000006</v>
      </c>
      <c r="E18" s="21">
        <v>82.4</v>
      </c>
      <c r="F18" s="21">
        <v>81.5</v>
      </c>
      <c r="G18" s="21">
        <v>82.7</v>
      </c>
      <c r="H18" s="22"/>
      <c r="I18" s="24">
        <f t="shared" si="0"/>
        <v>0.13498622589531697</v>
      </c>
      <c r="J18" s="24">
        <f t="shared" si="1"/>
        <v>0.13121546961325967</v>
      </c>
      <c r="K18" s="24">
        <f t="shared" si="1"/>
        <v>0.13812154696132595</v>
      </c>
      <c r="L18" s="24">
        <f t="shared" si="2"/>
        <v>0.16929698708751789</v>
      </c>
      <c r="M18" s="24">
        <f t="shared" si="3"/>
        <v>0.12517006802721092</v>
      </c>
      <c r="N18" s="22"/>
      <c r="O18" s="22"/>
      <c r="P18" s="22"/>
      <c r="Q18" s="22"/>
      <c r="R18" s="22"/>
    </row>
    <row r="19" spans="1:18" s="23" customFormat="1" ht="13.5" x14ac:dyDescent="0.25">
      <c r="A19" s="19">
        <v>1981</v>
      </c>
      <c r="B19" s="20"/>
      <c r="C19" s="21">
        <v>90.9</v>
      </c>
      <c r="D19" s="21">
        <v>90.7</v>
      </c>
      <c r="E19" s="21">
        <v>90.9</v>
      </c>
      <c r="F19" s="21">
        <v>90.8</v>
      </c>
      <c r="G19" s="21">
        <v>91</v>
      </c>
      <c r="H19" s="22"/>
      <c r="I19" s="24">
        <f t="shared" si="0"/>
        <v>0.10315533980582524</v>
      </c>
      <c r="J19" s="24">
        <f t="shared" si="1"/>
        <v>0.1074481074481074</v>
      </c>
      <c r="K19" s="24">
        <f t="shared" si="1"/>
        <v>0.10315533980582524</v>
      </c>
      <c r="L19" s="24">
        <f t="shared" si="2"/>
        <v>0.11411042944785273</v>
      </c>
      <c r="M19" s="24">
        <f t="shared" si="3"/>
        <v>0.10036275695284155</v>
      </c>
      <c r="N19" s="22"/>
      <c r="O19" s="22"/>
      <c r="P19" s="22"/>
      <c r="Q19" s="22"/>
      <c r="R19" s="22"/>
    </row>
    <row r="20" spans="1:18" s="23" customFormat="1" ht="13.5" x14ac:dyDescent="0.25">
      <c r="A20" s="19">
        <v>1982</v>
      </c>
      <c r="B20" s="20"/>
      <c r="C20" s="21">
        <v>96.5</v>
      </c>
      <c r="D20" s="21">
        <v>96.5</v>
      </c>
      <c r="E20" s="21">
        <v>96.3</v>
      </c>
      <c r="F20" s="21">
        <v>96</v>
      </c>
      <c r="G20" s="21">
        <v>97.3</v>
      </c>
      <c r="H20" s="22"/>
      <c r="I20" s="24">
        <f t="shared" si="0"/>
        <v>6.1606160616061542E-2</v>
      </c>
      <c r="J20" s="24">
        <f t="shared" si="1"/>
        <v>6.3947078280044062E-2</v>
      </c>
      <c r="K20" s="24">
        <f t="shared" si="1"/>
        <v>5.9405940594059306E-2</v>
      </c>
      <c r="L20" s="24">
        <f t="shared" si="2"/>
        <v>5.7268722466960388E-2</v>
      </c>
      <c r="M20" s="24">
        <f t="shared" si="3"/>
        <v>6.9230769230769193E-2</v>
      </c>
      <c r="N20" s="22"/>
      <c r="O20" s="22"/>
      <c r="P20" s="22"/>
      <c r="Q20" s="22"/>
      <c r="R20" s="22"/>
    </row>
    <row r="21" spans="1:18" s="23" customFormat="1" ht="13.5" x14ac:dyDescent="0.25">
      <c r="A21" s="19">
        <v>1983</v>
      </c>
      <c r="B21" s="20"/>
      <c r="C21" s="21">
        <v>99.6</v>
      </c>
      <c r="D21" s="21">
        <v>99.7</v>
      </c>
      <c r="E21" s="21">
        <v>99.7</v>
      </c>
      <c r="F21" s="21">
        <v>99.7</v>
      </c>
      <c r="G21" s="21">
        <v>100</v>
      </c>
      <c r="H21" s="22"/>
      <c r="I21" s="24">
        <f t="shared" si="0"/>
        <v>3.2124352331606161E-2</v>
      </c>
      <c r="J21" s="24">
        <f t="shared" si="1"/>
        <v>3.3160621761658057E-2</v>
      </c>
      <c r="K21" s="24">
        <f t="shared" si="1"/>
        <v>3.530633437175499E-2</v>
      </c>
      <c r="L21" s="24">
        <f t="shared" si="2"/>
        <v>3.8541666666666696E-2</v>
      </c>
      <c r="M21" s="24">
        <f t="shared" si="3"/>
        <v>2.774922918807814E-2</v>
      </c>
      <c r="N21" s="22"/>
      <c r="O21" s="22"/>
      <c r="P21" s="22"/>
      <c r="Q21" s="22"/>
      <c r="R21" s="22"/>
    </row>
    <row r="22" spans="1:18" s="23" customFormat="1" ht="13.5" x14ac:dyDescent="0.25">
      <c r="A22" s="19">
        <v>1984</v>
      </c>
      <c r="B22" s="20"/>
      <c r="C22" s="21">
        <v>103.9</v>
      </c>
      <c r="D22" s="21">
        <v>103.8</v>
      </c>
      <c r="E22" s="21">
        <v>103.9</v>
      </c>
      <c r="F22" s="21">
        <v>104.3</v>
      </c>
      <c r="G22" s="21">
        <v>102.7</v>
      </c>
      <c r="H22" s="22"/>
      <c r="I22" s="24">
        <f t="shared" si="0"/>
        <v>4.3172690763052322E-2</v>
      </c>
      <c r="J22" s="24">
        <f t="shared" si="1"/>
        <v>4.1123370110330938E-2</v>
      </c>
      <c r="K22" s="24">
        <f t="shared" si="1"/>
        <v>4.2126379137412261E-2</v>
      </c>
      <c r="L22" s="24">
        <f t="shared" si="2"/>
        <v>4.6138415245737155E-2</v>
      </c>
      <c r="M22" s="24">
        <f t="shared" si="3"/>
        <v>2.7000000000000027E-2</v>
      </c>
      <c r="N22" s="22"/>
      <c r="O22" s="22"/>
      <c r="P22" s="22"/>
      <c r="Q22" s="22"/>
      <c r="R22" s="22"/>
    </row>
    <row r="23" spans="1:18" s="23" customFormat="1" ht="13.5" x14ac:dyDescent="0.25">
      <c r="A23" s="19">
        <v>1985</v>
      </c>
      <c r="B23" s="20"/>
      <c r="C23" s="21">
        <v>107.6</v>
      </c>
      <c r="D23" s="21">
        <v>107.1</v>
      </c>
      <c r="E23" s="21">
        <v>107.7</v>
      </c>
      <c r="F23" s="21">
        <v>108.2</v>
      </c>
      <c r="G23" s="21">
        <v>104.9</v>
      </c>
      <c r="H23" s="22"/>
      <c r="I23" s="24">
        <f t="shared" si="0"/>
        <v>3.5611164581328091E-2</v>
      </c>
      <c r="J23" s="24">
        <f t="shared" si="1"/>
        <v>3.1791907514450837E-2</v>
      </c>
      <c r="K23" s="24">
        <f t="shared" si="1"/>
        <v>3.6573628488931635E-2</v>
      </c>
      <c r="L23" s="24">
        <f t="shared" si="2"/>
        <v>3.7392138063279061E-2</v>
      </c>
      <c r="M23" s="24">
        <f t="shared" si="3"/>
        <v>2.1421616358325245E-2</v>
      </c>
      <c r="N23" s="22"/>
      <c r="O23" s="22"/>
      <c r="P23" s="22"/>
      <c r="Q23" s="22"/>
      <c r="R23" s="22"/>
    </row>
    <row r="24" spans="1:18" s="23" customFormat="1" ht="13.5" x14ac:dyDescent="0.25">
      <c r="A24" s="19">
        <v>1986</v>
      </c>
      <c r="B24" s="20"/>
      <c r="C24" s="21">
        <v>109.6</v>
      </c>
      <c r="D24" s="21">
        <v>108.9</v>
      </c>
      <c r="E24" s="21">
        <v>109.6</v>
      </c>
      <c r="F24" s="21">
        <v>109.9</v>
      </c>
      <c r="G24" s="21">
        <v>103.9</v>
      </c>
      <c r="H24" s="22"/>
      <c r="I24" s="24">
        <f t="shared" si="0"/>
        <v>1.858736059479554E-2</v>
      </c>
      <c r="J24" s="24">
        <f t="shared" si="1"/>
        <v>1.6806722689075737E-2</v>
      </c>
      <c r="K24" s="24">
        <f t="shared" si="1"/>
        <v>1.7641597028783578E-2</v>
      </c>
      <c r="L24" s="24">
        <f t="shared" si="2"/>
        <v>1.5711645101663611E-2</v>
      </c>
      <c r="M24" s="24">
        <f t="shared" si="3"/>
        <v>-9.5328884652049559E-3</v>
      </c>
      <c r="N24" s="22"/>
      <c r="O24" s="22"/>
      <c r="P24" s="22"/>
      <c r="Q24" s="22"/>
      <c r="R24" s="22"/>
    </row>
    <row r="25" spans="1:18" s="23" customFormat="1" ht="13.5" x14ac:dyDescent="0.25">
      <c r="A25" s="19">
        <v>1987</v>
      </c>
      <c r="B25" s="20"/>
      <c r="C25" s="21">
        <v>113.6</v>
      </c>
      <c r="D25" s="21">
        <v>112.4</v>
      </c>
      <c r="E25" s="21">
        <v>113.2</v>
      </c>
      <c r="F25" s="21">
        <v>112.9</v>
      </c>
      <c r="G25" s="21">
        <v>106.5</v>
      </c>
      <c r="H25" s="22"/>
      <c r="I25" s="24">
        <f t="shared" si="0"/>
        <v>3.6496350364963508E-2</v>
      </c>
      <c r="J25" s="24">
        <f t="shared" si="1"/>
        <v>3.2139577594123045E-2</v>
      </c>
      <c r="K25" s="24">
        <f t="shared" si="1"/>
        <v>3.2846715328467231E-2</v>
      </c>
      <c r="L25" s="24">
        <f t="shared" si="2"/>
        <v>2.7297543221110099E-2</v>
      </c>
      <c r="M25" s="24">
        <f t="shared" si="3"/>
        <v>2.502406159769003E-2</v>
      </c>
      <c r="N25" s="22"/>
      <c r="O25" s="22"/>
      <c r="P25" s="22"/>
      <c r="Q25" s="22"/>
      <c r="R25" s="22"/>
    </row>
    <row r="26" spans="1:18" s="23" customFormat="1" ht="13.5" x14ac:dyDescent="0.25">
      <c r="A26" s="19">
        <v>1988</v>
      </c>
      <c r="B26" s="20"/>
      <c r="C26" s="21">
        <v>118.3</v>
      </c>
      <c r="D26" s="21">
        <v>116.4</v>
      </c>
      <c r="E26" s="21">
        <v>117.2</v>
      </c>
      <c r="F26" s="21">
        <v>116.1</v>
      </c>
      <c r="G26" s="21">
        <v>109.5</v>
      </c>
      <c r="H26" s="22"/>
      <c r="I26" s="24">
        <f t="shared" si="0"/>
        <v>4.1373239436619746E-2</v>
      </c>
      <c r="J26" s="24">
        <f t="shared" si="1"/>
        <v>3.5587188612099641E-2</v>
      </c>
      <c r="K26" s="24">
        <f t="shared" si="1"/>
        <v>3.5335689045936397E-2</v>
      </c>
      <c r="L26" s="24">
        <f t="shared" si="2"/>
        <v>2.8343666961913094E-2</v>
      </c>
      <c r="M26" s="24">
        <f t="shared" si="3"/>
        <v>2.8169014084507043E-2</v>
      </c>
      <c r="N26" s="22"/>
      <c r="O26" s="22"/>
      <c r="P26" s="22"/>
      <c r="Q26" s="22"/>
      <c r="R26" s="22"/>
    </row>
    <row r="27" spans="1:18" s="23" customFormat="1" ht="13.5" x14ac:dyDescent="0.25">
      <c r="A27" s="19">
        <v>1989</v>
      </c>
      <c r="B27" s="20"/>
      <c r="C27" s="21">
        <v>124</v>
      </c>
      <c r="D27" s="21">
        <v>121.5</v>
      </c>
      <c r="E27" s="21">
        <v>122.2</v>
      </c>
      <c r="F27" s="21">
        <v>119.5</v>
      </c>
      <c r="G27" s="21">
        <v>114.1</v>
      </c>
      <c r="H27" s="22"/>
      <c r="I27" s="24">
        <f t="shared" si="0"/>
        <v>4.8182586644125128E-2</v>
      </c>
      <c r="J27" s="24">
        <f t="shared" si="1"/>
        <v>4.381443298969067E-2</v>
      </c>
      <c r="K27" s="24">
        <f t="shared" si="1"/>
        <v>4.2662116040955628E-2</v>
      </c>
      <c r="L27" s="24">
        <f t="shared" si="2"/>
        <v>2.9285099052540963E-2</v>
      </c>
      <c r="M27" s="24">
        <f t="shared" si="3"/>
        <v>4.2009132420091272E-2</v>
      </c>
      <c r="N27" s="22"/>
      <c r="O27" s="22"/>
      <c r="P27" s="22"/>
      <c r="Q27" s="22"/>
      <c r="R27" s="22"/>
    </row>
    <row r="28" spans="1:18" s="23" customFormat="1" ht="13.5" x14ac:dyDescent="0.25">
      <c r="A28" s="19">
        <v>1990</v>
      </c>
      <c r="B28" s="20"/>
      <c r="C28" s="21">
        <v>130.69999999999999</v>
      </c>
      <c r="D28" s="21">
        <v>127.9</v>
      </c>
      <c r="E28" s="21">
        <v>128.5</v>
      </c>
      <c r="F28" s="21">
        <v>125.1</v>
      </c>
      <c r="G28" s="21">
        <v>120.6</v>
      </c>
      <c r="H28" s="22"/>
      <c r="I28" s="24">
        <f t="shared" si="0"/>
        <v>5.4032258064516038E-2</v>
      </c>
      <c r="J28" s="24">
        <f t="shared" si="1"/>
        <v>5.2674897119341611E-2</v>
      </c>
      <c r="K28" s="24">
        <f t="shared" si="1"/>
        <v>5.1554828150572808E-2</v>
      </c>
      <c r="L28" s="24">
        <f t="shared" si="2"/>
        <v>4.6861924686192422E-2</v>
      </c>
      <c r="M28" s="24">
        <f t="shared" si="3"/>
        <v>5.696757230499562E-2</v>
      </c>
      <c r="N28" s="22"/>
      <c r="O28" s="22"/>
      <c r="P28" s="22"/>
      <c r="Q28" s="22"/>
      <c r="R28" s="22"/>
    </row>
    <row r="29" spans="1:18" s="23" customFormat="1" ht="13.5" x14ac:dyDescent="0.25">
      <c r="A29" s="19">
        <v>1991</v>
      </c>
      <c r="B29" s="20"/>
      <c r="C29" s="21">
        <v>136.19999999999999</v>
      </c>
      <c r="D29" s="21">
        <v>132.9</v>
      </c>
      <c r="E29" s="21">
        <v>133.6</v>
      </c>
      <c r="F29" s="21">
        <v>130.80000000000001</v>
      </c>
      <c r="G29" s="21">
        <v>125.1</v>
      </c>
      <c r="H29" s="22"/>
      <c r="I29" s="24">
        <f>(+C29-C28)/C28</f>
        <v>4.2081101759755171E-2</v>
      </c>
      <c r="J29" s="24">
        <f>(+D29-D28)/D28</f>
        <v>3.9093041438623924E-2</v>
      </c>
      <c r="K29" s="24">
        <f t="shared" ref="K29:K45" si="4">(+E29-E28)/E28</f>
        <v>3.9688715953307349E-2</v>
      </c>
      <c r="L29" s="24">
        <f t="shared" ref="L29:M36" si="5">(+F29-F28)/F28</f>
        <v>4.5563549160671603E-2</v>
      </c>
      <c r="M29" s="24">
        <f t="shared" si="5"/>
        <v>3.7313432835820899E-2</v>
      </c>
      <c r="N29" s="22"/>
      <c r="O29" s="22"/>
      <c r="P29" s="22"/>
      <c r="Q29" s="22"/>
      <c r="R29" s="22"/>
    </row>
    <row r="30" spans="1:18" s="23" customFormat="1" ht="13.5" x14ac:dyDescent="0.25">
      <c r="A30" s="19">
        <v>1992</v>
      </c>
      <c r="B30" s="20"/>
      <c r="C30" s="21">
        <v>140.30000000000001</v>
      </c>
      <c r="D30" s="21">
        <v>136.5</v>
      </c>
      <c r="E30" s="21">
        <v>136.9</v>
      </c>
      <c r="F30" s="21">
        <v>133.9</v>
      </c>
      <c r="G30" s="21">
        <v>129.1</v>
      </c>
      <c r="H30" s="22"/>
      <c r="I30" s="24">
        <f t="shared" ref="I30:I38" si="6">(+C30-C29)/C29</f>
        <v>3.0102790014684456E-2</v>
      </c>
      <c r="J30" s="24">
        <f t="shared" ref="J30:J38" si="7">(+D30-D29)/D29</f>
        <v>2.7088036117381444E-2</v>
      </c>
      <c r="K30" s="24">
        <f t="shared" si="4"/>
        <v>2.4700598802395297E-2</v>
      </c>
      <c r="L30" s="24">
        <f t="shared" si="5"/>
        <v>2.3700305810397507E-2</v>
      </c>
      <c r="M30" s="24">
        <f t="shared" si="5"/>
        <v>3.1974420463629097E-2</v>
      </c>
      <c r="N30" s="22"/>
      <c r="O30" s="22"/>
      <c r="P30" s="22"/>
      <c r="Q30" s="22"/>
      <c r="R30" s="22"/>
    </row>
    <row r="31" spans="1:18" s="23" customFormat="1" ht="13.5" x14ac:dyDescent="0.25">
      <c r="A31" s="19">
        <v>1993</v>
      </c>
      <c r="B31" s="20"/>
      <c r="C31" s="21">
        <v>144.5</v>
      </c>
      <c r="D31" s="21">
        <v>140.80000000000001</v>
      </c>
      <c r="E31" s="21">
        <v>141.19999999999999</v>
      </c>
      <c r="F31" s="21">
        <v>137.30000000000001</v>
      </c>
      <c r="G31" s="21">
        <v>133.4</v>
      </c>
      <c r="H31" s="22"/>
      <c r="I31" s="24">
        <f t="shared" si="6"/>
        <v>2.9935851746257933E-2</v>
      </c>
      <c r="J31" s="24">
        <f t="shared" si="7"/>
        <v>3.1501831501831584E-2</v>
      </c>
      <c r="K31" s="24">
        <f t="shared" si="4"/>
        <v>3.14097881665448E-2</v>
      </c>
      <c r="L31" s="24">
        <f t="shared" si="5"/>
        <v>2.5392083644510871E-2</v>
      </c>
      <c r="M31" s="24">
        <f t="shared" si="5"/>
        <v>3.3307513555383514E-2</v>
      </c>
      <c r="N31" s="22"/>
      <c r="O31" s="22"/>
      <c r="P31" s="22"/>
      <c r="Q31" s="22"/>
      <c r="R31" s="22"/>
    </row>
    <row r="32" spans="1:18" s="23" customFormat="1" ht="13.5" x14ac:dyDescent="0.25">
      <c r="A32" s="19">
        <v>1994</v>
      </c>
      <c r="B32" s="20"/>
      <c r="C32" s="21">
        <v>148.19999999999999</v>
      </c>
      <c r="D32" s="21">
        <v>144.69999999999999</v>
      </c>
      <c r="E32" s="21">
        <v>145</v>
      </c>
      <c r="F32" s="21">
        <v>141.19999999999999</v>
      </c>
      <c r="G32" s="21">
        <v>137.9</v>
      </c>
      <c r="H32" s="22"/>
      <c r="I32" s="24">
        <f t="shared" si="6"/>
        <v>2.5605536332179851E-2</v>
      </c>
      <c r="J32" s="24">
        <f t="shared" si="7"/>
        <v>2.7698863636363473E-2</v>
      </c>
      <c r="K32" s="24">
        <f t="shared" si="4"/>
        <v>2.691218130311623E-2</v>
      </c>
      <c r="L32" s="24">
        <f t="shared" si="5"/>
        <v>2.8404952658412069E-2</v>
      </c>
      <c r="M32" s="24">
        <f t="shared" si="5"/>
        <v>3.3733133433283359E-2</v>
      </c>
      <c r="N32" s="22"/>
      <c r="O32" s="22"/>
      <c r="P32" s="22"/>
      <c r="Q32" s="22"/>
      <c r="R32" s="22"/>
    </row>
    <row r="33" spans="1:18" s="23" customFormat="1" ht="13.5" x14ac:dyDescent="0.25">
      <c r="A33" s="19">
        <v>1995</v>
      </c>
      <c r="B33" s="20"/>
      <c r="C33" s="21">
        <v>152.4</v>
      </c>
      <c r="D33" s="21">
        <v>149</v>
      </c>
      <c r="E33" s="21">
        <v>148.69999999999999</v>
      </c>
      <c r="F33" s="21">
        <v>144.9</v>
      </c>
      <c r="G33" s="21">
        <v>139.80000000000001</v>
      </c>
      <c r="H33" s="22"/>
      <c r="I33" s="24">
        <f t="shared" si="6"/>
        <v>2.8340080971660037E-2</v>
      </c>
      <c r="J33" s="24">
        <f t="shared" si="7"/>
        <v>2.9716655148583355E-2</v>
      </c>
      <c r="K33" s="24">
        <f t="shared" si="4"/>
        <v>2.5517241379310267E-2</v>
      </c>
      <c r="L33" s="24">
        <f t="shared" si="5"/>
        <v>2.6203966005665845E-2</v>
      </c>
      <c r="M33" s="24">
        <f t="shared" si="5"/>
        <v>1.3778100072516357E-2</v>
      </c>
      <c r="N33" s="22"/>
      <c r="O33" s="22"/>
      <c r="P33" s="22"/>
      <c r="Q33" s="22"/>
      <c r="R33" s="22"/>
    </row>
    <row r="34" spans="1:18" s="23" customFormat="1" ht="13.5" x14ac:dyDescent="0.25">
      <c r="A34" s="19">
        <v>1996</v>
      </c>
      <c r="B34" s="20"/>
      <c r="C34" s="21">
        <v>156.9</v>
      </c>
      <c r="D34" s="21">
        <v>153.6</v>
      </c>
      <c r="E34" s="21">
        <v>152.69999999999999</v>
      </c>
      <c r="F34" s="21">
        <v>148.80000000000001</v>
      </c>
      <c r="G34" s="21">
        <v>142.69999999999999</v>
      </c>
      <c r="H34" s="22"/>
      <c r="I34" s="24">
        <f t="shared" si="6"/>
        <v>2.952755905511811E-2</v>
      </c>
      <c r="J34" s="24">
        <f t="shared" si="7"/>
        <v>3.0872483221476472E-2</v>
      </c>
      <c r="K34" s="24">
        <f t="shared" si="4"/>
        <v>2.6899798251513115E-2</v>
      </c>
      <c r="L34" s="24">
        <f t="shared" si="5"/>
        <v>2.691511387163565E-2</v>
      </c>
      <c r="M34" s="24">
        <f t="shared" si="5"/>
        <v>2.0743919885550622E-2</v>
      </c>
      <c r="N34" s="22"/>
      <c r="O34" s="22"/>
      <c r="P34" s="22"/>
      <c r="Q34" s="22"/>
      <c r="R34" s="22"/>
    </row>
    <row r="35" spans="1:18" s="23" customFormat="1" ht="13.5" x14ac:dyDescent="0.25">
      <c r="A35" s="19">
        <v>1997</v>
      </c>
      <c r="B35" s="20"/>
      <c r="C35" s="21">
        <v>160.5</v>
      </c>
      <c r="D35" s="21">
        <v>156.9</v>
      </c>
      <c r="E35" s="21">
        <v>155.80000000000001</v>
      </c>
      <c r="F35" s="21">
        <v>151.4</v>
      </c>
      <c r="G35" s="21">
        <v>145.4</v>
      </c>
      <c r="H35" s="22"/>
      <c r="I35" s="24">
        <f t="shared" si="6"/>
        <v>2.2944550669216024E-2</v>
      </c>
      <c r="J35" s="24">
        <f t="shared" si="7"/>
        <v>2.1484375000000076E-2</v>
      </c>
      <c r="K35" s="24">
        <f t="shared" si="4"/>
        <v>2.0301244269810236E-2</v>
      </c>
      <c r="L35" s="24">
        <f t="shared" si="5"/>
        <v>1.7473118279569853E-2</v>
      </c>
      <c r="M35" s="24">
        <f t="shared" si="5"/>
        <v>1.8920812894183722E-2</v>
      </c>
      <c r="N35" s="22"/>
      <c r="O35" s="22"/>
      <c r="P35" s="22"/>
      <c r="Q35" s="22"/>
      <c r="R35" s="22"/>
    </row>
    <row r="36" spans="1:18" s="23" customFormat="1" ht="13.5" x14ac:dyDescent="0.25">
      <c r="A36" s="19">
        <v>1998</v>
      </c>
      <c r="B36" s="20"/>
      <c r="C36" s="21">
        <v>163</v>
      </c>
      <c r="D36" s="21">
        <v>158.9</v>
      </c>
      <c r="E36" s="21">
        <v>158</v>
      </c>
      <c r="F36" s="21">
        <v>153.6</v>
      </c>
      <c r="G36" s="21">
        <v>146.80000000000001</v>
      </c>
      <c r="H36" s="22"/>
      <c r="I36" s="24">
        <f t="shared" si="6"/>
        <v>1.5576323987538941E-2</v>
      </c>
      <c r="J36" s="24">
        <f t="shared" si="7"/>
        <v>1.2746972594008922E-2</v>
      </c>
      <c r="K36" s="24">
        <f t="shared" si="4"/>
        <v>1.4120667522464624E-2</v>
      </c>
      <c r="L36" s="24">
        <f t="shared" si="5"/>
        <v>1.4531043593130703E-2</v>
      </c>
      <c r="M36" s="24">
        <f t="shared" si="5"/>
        <v>9.6286107290234225E-3</v>
      </c>
      <c r="N36" s="22"/>
      <c r="O36" s="22"/>
      <c r="P36" s="22"/>
      <c r="Q36" s="22"/>
      <c r="R36" s="22"/>
    </row>
    <row r="37" spans="1:18" s="23" customFormat="1" ht="13.5" x14ac:dyDescent="0.25">
      <c r="A37" s="19">
        <v>1999</v>
      </c>
      <c r="B37" s="20"/>
      <c r="C37" s="21">
        <v>166.6</v>
      </c>
      <c r="D37" s="21">
        <v>162</v>
      </c>
      <c r="E37" s="21">
        <v>161.19999999999999</v>
      </c>
      <c r="F37" s="21">
        <v>158</v>
      </c>
      <c r="G37" s="21">
        <v>148.69999999999999</v>
      </c>
      <c r="H37" s="22"/>
      <c r="I37" s="24">
        <f t="shared" si="6"/>
        <v>2.2085889570552113E-2</v>
      </c>
      <c r="J37" s="24">
        <f t="shared" si="7"/>
        <v>1.9509125235997446E-2</v>
      </c>
      <c r="K37" s="24">
        <f t="shared" si="4"/>
        <v>2.0253164556961953E-2</v>
      </c>
      <c r="L37" s="24">
        <f>(+F37-F36)/F36</f>
        <v>2.864583333333337E-2</v>
      </c>
      <c r="M37" s="24">
        <f>(+G37-G36)/G36</f>
        <v>1.2942779291552978E-2</v>
      </c>
      <c r="N37" s="22"/>
      <c r="O37" s="22"/>
      <c r="P37" s="22"/>
      <c r="Q37" s="22"/>
      <c r="R37" s="22"/>
    </row>
    <row r="38" spans="1:18" s="23" customFormat="1" ht="13.5" x14ac:dyDescent="0.25">
      <c r="A38" s="19">
        <v>2000</v>
      </c>
      <c r="B38" s="20"/>
      <c r="C38" s="21">
        <v>172.2</v>
      </c>
      <c r="D38" s="21">
        <v>167.2</v>
      </c>
      <c r="E38" s="21">
        <v>166.9</v>
      </c>
      <c r="F38" s="21">
        <v>164.7</v>
      </c>
      <c r="G38" s="21">
        <v>154.19999999999999</v>
      </c>
      <c r="H38" s="22"/>
      <c r="I38" s="24">
        <f t="shared" si="6"/>
        <v>3.3613445378151224E-2</v>
      </c>
      <c r="J38" s="24">
        <f t="shared" si="7"/>
        <v>3.2098765432098698E-2</v>
      </c>
      <c r="K38" s="24">
        <f t="shared" si="4"/>
        <v>3.5359801488833859E-2</v>
      </c>
      <c r="L38" s="24">
        <f>(+F38-F37)/F37</f>
        <v>4.2405063291139168E-2</v>
      </c>
      <c r="M38" s="24">
        <f>(+G38-G37)/G37</f>
        <v>3.6987222595830531E-2</v>
      </c>
      <c r="N38" s="22"/>
      <c r="O38" s="22"/>
      <c r="P38" s="22"/>
      <c r="Q38" s="22"/>
      <c r="R38" s="22"/>
    </row>
    <row r="39" spans="1:18" s="23" customFormat="1" ht="13.5" x14ac:dyDescent="0.25">
      <c r="A39" s="19">
        <v>2001</v>
      </c>
      <c r="B39" s="20"/>
      <c r="C39" s="21">
        <v>177.1</v>
      </c>
      <c r="D39" s="21">
        <v>171.1</v>
      </c>
      <c r="E39" s="21">
        <v>171.8</v>
      </c>
      <c r="F39" s="21">
        <v>170.4</v>
      </c>
      <c r="G39" s="21">
        <v>158.80000000000001</v>
      </c>
      <c r="H39" s="22"/>
      <c r="I39" s="24">
        <f t="shared" ref="I39:I44" si="8">(+C39-C38)/C38</f>
        <v>2.8455284552845562E-2</v>
      </c>
      <c r="J39" s="24">
        <f t="shared" ref="J39:J44" si="9">(+D39-D38)/D38</f>
        <v>2.3325358851674676E-2</v>
      </c>
      <c r="K39" s="24">
        <f t="shared" si="4"/>
        <v>2.9358897543439219E-2</v>
      </c>
      <c r="L39" s="24">
        <f t="shared" ref="L39:L44" si="10">(+F39-F38)/F38</f>
        <v>3.4608378870674056E-2</v>
      </c>
      <c r="M39" s="24">
        <f t="shared" ref="M39:M44" si="11">(+G39-G38)/G38</f>
        <v>2.9831387808041655E-2</v>
      </c>
      <c r="N39" s="22"/>
      <c r="O39" s="22"/>
      <c r="P39" s="22"/>
      <c r="Q39" s="22"/>
      <c r="R39" s="22"/>
    </row>
    <row r="40" spans="1:18" s="23" customFormat="1" ht="13.5" x14ac:dyDescent="0.25">
      <c r="A40" s="19">
        <v>2002</v>
      </c>
      <c r="B40" s="20"/>
      <c r="C40" s="21">
        <v>179.9</v>
      </c>
      <c r="D40" s="21">
        <v>173.3</v>
      </c>
      <c r="E40" s="21">
        <v>174.6</v>
      </c>
      <c r="F40" s="21">
        <v>172.7</v>
      </c>
      <c r="G40" s="21">
        <v>159.19999999999999</v>
      </c>
      <c r="H40" s="22"/>
      <c r="I40" s="24">
        <f t="shared" si="8"/>
        <v>1.5810276679841962E-2</v>
      </c>
      <c r="J40" s="24">
        <f t="shared" si="9"/>
        <v>1.2857977790765734E-2</v>
      </c>
      <c r="K40" s="24">
        <f t="shared" si="4"/>
        <v>1.6298020954598268E-2</v>
      </c>
      <c r="L40" s="24">
        <f t="shared" si="10"/>
        <v>1.3497652582159524E-2</v>
      </c>
      <c r="M40" s="24">
        <f t="shared" si="11"/>
        <v>2.5188916876572875E-3</v>
      </c>
      <c r="N40" s="22"/>
      <c r="O40" s="22"/>
      <c r="P40" s="22"/>
      <c r="Q40" s="22"/>
      <c r="R40" s="22"/>
    </row>
    <row r="41" spans="1:18" s="23" customFormat="1" ht="13.5" x14ac:dyDescent="0.25">
      <c r="A41" s="19">
        <v>2003</v>
      </c>
      <c r="B41" s="20"/>
      <c r="C41" s="21">
        <v>184</v>
      </c>
      <c r="D41" s="21">
        <v>177.3</v>
      </c>
      <c r="E41" s="21">
        <v>179</v>
      </c>
      <c r="F41" s="21">
        <v>176.2</v>
      </c>
      <c r="G41" s="21">
        <v>163.69999999999999</v>
      </c>
      <c r="H41" s="22"/>
      <c r="I41" s="24">
        <f t="shared" si="8"/>
        <v>2.2790439132851552E-2</v>
      </c>
      <c r="J41" s="24">
        <f t="shared" si="9"/>
        <v>2.3081361800346218E-2</v>
      </c>
      <c r="K41" s="24">
        <f t="shared" si="4"/>
        <v>2.5200458190148944E-2</v>
      </c>
      <c r="L41" s="24">
        <f t="shared" si="10"/>
        <v>2.0266357845975681E-2</v>
      </c>
      <c r="M41" s="24">
        <f t="shared" si="11"/>
        <v>2.8266331658291458E-2</v>
      </c>
      <c r="N41" s="22"/>
      <c r="O41" s="22"/>
      <c r="P41" s="22"/>
      <c r="Q41" s="22"/>
      <c r="R41" s="22"/>
    </row>
    <row r="42" spans="1:18" s="23" customFormat="1" ht="13.5" x14ac:dyDescent="0.25">
      <c r="A42" s="19">
        <v>2004</v>
      </c>
      <c r="B42" s="20"/>
      <c r="C42" s="21">
        <v>188.9</v>
      </c>
      <c r="D42" s="21">
        <v>181.8</v>
      </c>
      <c r="E42" s="21">
        <v>183.2</v>
      </c>
      <c r="F42" s="21">
        <v>178.7</v>
      </c>
      <c r="G42" s="21">
        <v>169.5</v>
      </c>
      <c r="H42" s="22"/>
      <c r="I42" s="24">
        <f t="shared" si="8"/>
        <v>2.6630434782608726E-2</v>
      </c>
      <c r="J42" s="24">
        <f t="shared" si="9"/>
        <v>2.5380710659898477E-2</v>
      </c>
      <c r="K42" s="24">
        <f t="shared" si="4"/>
        <v>2.3463687150837926E-2</v>
      </c>
      <c r="L42" s="24">
        <f t="shared" si="10"/>
        <v>1.4188422247446085E-2</v>
      </c>
      <c r="M42" s="24">
        <f t="shared" si="11"/>
        <v>3.5430665852168676E-2</v>
      </c>
      <c r="N42" s="22"/>
      <c r="O42" s="22"/>
      <c r="P42" s="22"/>
      <c r="Q42" s="22"/>
      <c r="R42" s="22"/>
    </row>
    <row r="43" spans="1:18" s="23" customFormat="1" ht="13.5" x14ac:dyDescent="0.25">
      <c r="A43" s="19">
        <v>2005</v>
      </c>
      <c r="B43" s="20"/>
      <c r="C43" s="21">
        <v>195.3</v>
      </c>
      <c r="D43" s="21">
        <v>188.3</v>
      </c>
      <c r="E43" s="21">
        <v>190.2</v>
      </c>
      <c r="F43" s="21">
        <v>184.7</v>
      </c>
      <c r="G43" s="21">
        <v>175.6</v>
      </c>
      <c r="H43" s="22"/>
      <c r="I43" s="24">
        <f t="shared" si="8"/>
        <v>3.3880359978824805E-2</v>
      </c>
      <c r="J43" s="24">
        <f t="shared" si="9"/>
        <v>3.5753575357535754E-2</v>
      </c>
      <c r="K43" s="24">
        <f t="shared" si="4"/>
        <v>3.8209606986899569E-2</v>
      </c>
      <c r="L43" s="24">
        <f t="shared" si="10"/>
        <v>3.3575825405707894E-2</v>
      </c>
      <c r="M43" s="24">
        <f t="shared" si="11"/>
        <v>3.5988200589970466E-2</v>
      </c>
      <c r="N43" s="22"/>
      <c r="O43" s="22"/>
      <c r="P43" s="22"/>
      <c r="Q43" s="22"/>
      <c r="R43" s="22"/>
    </row>
    <row r="44" spans="1:18" s="23" customFormat="1" ht="13.5" x14ac:dyDescent="0.25">
      <c r="A44" s="19">
        <v>2006</v>
      </c>
      <c r="B44" s="20"/>
      <c r="C44" s="21">
        <v>201.6</v>
      </c>
      <c r="D44" s="21">
        <v>194.7</v>
      </c>
      <c r="E44" s="21">
        <v>196.8</v>
      </c>
      <c r="F44" s="21">
        <v>190.1</v>
      </c>
      <c r="G44" s="21">
        <v>180.6</v>
      </c>
      <c r="H44" s="22"/>
      <c r="I44" s="24">
        <f t="shared" si="8"/>
        <v>3.2258064516128941E-2</v>
      </c>
      <c r="J44" s="24">
        <f t="shared" si="9"/>
        <v>3.3988316516197437E-2</v>
      </c>
      <c r="K44" s="24">
        <f t="shared" si="4"/>
        <v>3.4700315457413373E-2</v>
      </c>
      <c r="L44" s="24">
        <f t="shared" si="10"/>
        <v>2.9236599891716328E-2</v>
      </c>
      <c r="M44" s="24">
        <f t="shared" si="11"/>
        <v>2.847380410022779E-2</v>
      </c>
      <c r="N44" s="22"/>
      <c r="O44" s="22"/>
      <c r="P44" s="22"/>
      <c r="Q44" s="22"/>
      <c r="R44" s="22"/>
    </row>
    <row r="45" spans="1:18" s="23" customFormat="1" ht="13.5" x14ac:dyDescent="0.25">
      <c r="A45" s="19">
        <v>2007</v>
      </c>
      <c r="B45" s="20"/>
      <c r="C45" s="21">
        <v>207.34200000000001</v>
      </c>
      <c r="D45" s="21">
        <v>200.36099999999999</v>
      </c>
      <c r="E45" s="21">
        <v>202.82499999999999</v>
      </c>
      <c r="F45" s="21">
        <v>193.245</v>
      </c>
      <c r="G45" s="21">
        <v>183.83799999999999</v>
      </c>
      <c r="H45" s="22"/>
      <c r="I45" s="24">
        <f>(+C45-C44)/C44</f>
        <v>2.8482142857142949E-2</v>
      </c>
      <c r="J45" s="24">
        <f>(+D45-D44)/D44</f>
        <v>2.9075500770416034E-2</v>
      </c>
      <c r="K45" s="24">
        <f t="shared" si="4"/>
        <v>3.0614837398373868E-2</v>
      </c>
      <c r="L45" s="24">
        <f>(+F45-F44)/F44</f>
        <v>1.6543924250394585E-2</v>
      </c>
      <c r="M45" s="24">
        <f>(+G45-G44)/G44</f>
        <v>1.7929125138427461E-2</v>
      </c>
      <c r="N45" s="22"/>
      <c r="O45" s="22"/>
      <c r="P45" s="22"/>
      <c r="Q45" s="22"/>
      <c r="R45" s="22"/>
    </row>
    <row r="46" spans="1:18" s="23" customFormat="1" ht="13.5" x14ac:dyDescent="0.25">
      <c r="A46" s="19">
        <v>2008</v>
      </c>
      <c r="B46" s="20"/>
      <c r="C46" s="21">
        <v>215.303</v>
      </c>
      <c r="D46" s="21">
        <v>208.68100000000001</v>
      </c>
      <c r="E46" s="21">
        <v>211.04</v>
      </c>
      <c r="F46" s="21">
        <v>201.791</v>
      </c>
      <c r="G46" s="21">
        <v>189.96700000000001</v>
      </c>
      <c r="H46" s="22"/>
      <c r="I46" s="24">
        <f t="shared" ref="I46:I62" si="12">(+C46-C45)/C45</f>
        <v>3.8395501152684856E-2</v>
      </c>
      <c r="J46" s="24">
        <f t="shared" ref="J46:J60" si="13">(+D46-D45)/D45</f>
        <v>4.1525047289642306E-2</v>
      </c>
      <c r="K46" s="24">
        <f t="shared" ref="K46:K62" si="14">(+E46-E45)/E45</f>
        <v>4.050289658572663E-2</v>
      </c>
      <c r="L46" s="24">
        <f t="shared" ref="L46:L62" si="15">(+F46-F45)/F45</f>
        <v>4.4223653910838531E-2</v>
      </c>
      <c r="M46" s="24">
        <f t="shared" ref="M46:M62" si="16">(+G46-G45)/G45</f>
        <v>3.3339135543250138E-2</v>
      </c>
      <c r="N46" s="22"/>
      <c r="O46" s="22"/>
      <c r="P46" s="22"/>
      <c r="Q46" s="22"/>
      <c r="R46" s="22"/>
    </row>
    <row r="47" spans="1:18" s="23" customFormat="1" ht="13.5" x14ac:dyDescent="0.25">
      <c r="A47" s="19">
        <v>2009</v>
      </c>
      <c r="B47" s="20"/>
      <c r="C47" s="21">
        <v>214.53700000000001</v>
      </c>
      <c r="D47" s="21">
        <v>207.845</v>
      </c>
      <c r="E47" s="21">
        <v>210.023</v>
      </c>
      <c r="F47" s="21">
        <v>200.54400000000001</v>
      </c>
      <c r="G47" s="21">
        <v>190.495</v>
      </c>
      <c r="H47" s="22"/>
      <c r="I47" s="24">
        <f t="shared" si="12"/>
        <v>-3.5577767146764846E-3</v>
      </c>
      <c r="J47" s="24">
        <f t="shared" si="13"/>
        <v>-4.0061145959623193E-3</v>
      </c>
      <c r="K47" s="24">
        <f t="shared" si="14"/>
        <v>-4.8189916603487296E-3</v>
      </c>
      <c r="L47" s="24">
        <f t="shared" si="15"/>
        <v>-6.1796611345401216E-3</v>
      </c>
      <c r="M47" s="24">
        <f t="shared" si="16"/>
        <v>2.779430111545645E-3</v>
      </c>
      <c r="N47" s="22"/>
      <c r="O47" s="22"/>
      <c r="P47" s="22"/>
      <c r="Q47" s="22"/>
      <c r="R47" s="22"/>
    </row>
    <row r="48" spans="1:18" s="23" customFormat="1" ht="13.5" x14ac:dyDescent="0.25">
      <c r="A48" s="19">
        <v>2010</v>
      </c>
      <c r="B48" s="20"/>
      <c r="C48" s="21">
        <v>218.05600000000001</v>
      </c>
      <c r="D48" s="21">
        <v>211.33799999999999</v>
      </c>
      <c r="E48" s="21">
        <v>212.93600000000001</v>
      </c>
      <c r="F48" s="21">
        <v>201.624</v>
      </c>
      <c r="G48" s="21">
        <v>194.172</v>
      </c>
      <c r="H48" s="22"/>
      <c r="I48" s="24">
        <f t="shared" si="12"/>
        <v>1.6402765024214963E-2</v>
      </c>
      <c r="J48" s="24">
        <f t="shared" si="13"/>
        <v>1.6805792778272245E-2</v>
      </c>
      <c r="K48" s="24">
        <f t="shared" si="14"/>
        <v>1.3869909486103955E-2</v>
      </c>
      <c r="L48" s="24">
        <f t="shared" si="15"/>
        <v>5.3853518429869953E-3</v>
      </c>
      <c r="M48" s="24">
        <f t="shared" si="16"/>
        <v>1.9302343893540474E-2</v>
      </c>
      <c r="N48" s="22"/>
      <c r="O48" s="22"/>
      <c r="P48" s="22"/>
      <c r="Q48" s="22"/>
      <c r="R48" s="22"/>
    </row>
    <row r="49" spans="1:18" s="23" customFormat="1" ht="13.5" x14ac:dyDescent="0.25">
      <c r="A49" s="19">
        <v>2011</v>
      </c>
      <c r="B49" s="20"/>
      <c r="C49" s="21">
        <v>224.93899999999999</v>
      </c>
      <c r="D49" s="21">
        <v>218.61799999999999</v>
      </c>
      <c r="E49" s="21">
        <v>219.685</v>
      </c>
      <c r="F49" s="21">
        <v>207.93299999999999</v>
      </c>
      <c r="G49" s="21">
        <v>200.495</v>
      </c>
      <c r="H49" s="22"/>
      <c r="I49" s="24">
        <f t="shared" si="12"/>
        <v>3.1565285981582626E-2</v>
      </c>
      <c r="J49" s="24">
        <f t="shared" si="13"/>
        <v>3.4447188863337412E-2</v>
      </c>
      <c r="K49" s="24">
        <f t="shared" si="14"/>
        <v>3.1694969380471102E-2</v>
      </c>
      <c r="L49" s="24">
        <f t="shared" si="15"/>
        <v>3.1290917747887143E-2</v>
      </c>
      <c r="M49" s="24">
        <f t="shared" si="16"/>
        <v>3.2563912407556225E-2</v>
      </c>
      <c r="N49" s="22"/>
      <c r="O49" s="22"/>
      <c r="P49" s="22"/>
      <c r="Q49" s="22"/>
      <c r="R49" s="22"/>
    </row>
    <row r="50" spans="1:18" s="23" customFormat="1" ht="13.5" x14ac:dyDescent="0.25">
      <c r="A50" s="19">
        <v>2012</v>
      </c>
      <c r="B50" s="20"/>
      <c r="C50" s="21">
        <v>229.59399999999999</v>
      </c>
      <c r="D50" s="21">
        <v>223.24199999999999</v>
      </c>
      <c r="E50" s="21">
        <v>224.16200000000001</v>
      </c>
      <c r="F50" s="21">
        <v>212.227</v>
      </c>
      <c r="G50" s="21">
        <v>204.21299999999999</v>
      </c>
      <c r="H50" s="22"/>
      <c r="I50" s="24">
        <f t="shared" si="12"/>
        <v>2.0694499397614471E-2</v>
      </c>
      <c r="J50" s="24">
        <f t="shared" si="13"/>
        <v>2.1151048861484393E-2</v>
      </c>
      <c r="K50" s="24">
        <f t="shared" si="14"/>
        <v>2.0379179279422826E-2</v>
      </c>
      <c r="L50" s="24">
        <f t="shared" si="15"/>
        <v>2.0650882736266064E-2</v>
      </c>
      <c r="M50" s="24">
        <f t="shared" si="16"/>
        <v>1.8544103344222993E-2</v>
      </c>
      <c r="N50" s="22"/>
      <c r="O50" s="22"/>
      <c r="P50" s="22"/>
      <c r="Q50" s="22"/>
      <c r="R50" s="22"/>
    </row>
    <row r="51" spans="1:18" s="23" customFormat="1" ht="13.5" x14ac:dyDescent="0.25">
      <c r="A51" s="19">
        <v>2013</v>
      </c>
      <c r="B51" s="20"/>
      <c r="C51" s="21">
        <v>232.95699999999999</v>
      </c>
      <c r="D51" s="21">
        <v>226.721</v>
      </c>
      <c r="E51" s="21">
        <v>227.75700000000001</v>
      </c>
      <c r="F51" s="21">
        <v>215.995</v>
      </c>
      <c r="G51" s="21">
        <v>207.57400000000001</v>
      </c>
      <c r="H51" s="22"/>
      <c r="I51" s="24">
        <f t="shared" si="12"/>
        <v>1.4647595320435202E-2</v>
      </c>
      <c r="J51" s="24">
        <f t="shared" si="13"/>
        <v>1.5583985092410987E-2</v>
      </c>
      <c r="K51" s="24">
        <f t="shared" si="14"/>
        <v>1.6037508587539363E-2</v>
      </c>
      <c r="L51" s="24">
        <f t="shared" si="15"/>
        <v>1.7754574111682304E-2</v>
      </c>
      <c r="M51" s="24">
        <f t="shared" si="16"/>
        <v>1.6458305788563991E-2</v>
      </c>
      <c r="N51" s="22"/>
      <c r="O51" s="22"/>
      <c r="P51" s="22"/>
      <c r="Q51" s="22"/>
      <c r="R51" s="22"/>
    </row>
    <row r="52" spans="1:18" s="23" customFormat="1" ht="13.5" x14ac:dyDescent="0.25">
      <c r="A52" s="19">
        <v>2014</v>
      </c>
      <c r="B52" s="20"/>
      <c r="C52" s="21">
        <v>236.73599999999999</v>
      </c>
      <c r="D52" s="21">
        <v>230.55199999999999</v>
      </c>
      <c r="E52" s="21">
        <v>231.93899999999999</v>
      </c>
      <c r="F52" s="21">
        <v>218.392</v>
      </c>
      <c r="G52" s="21">
        <v>213.36500000000001</v>
      </c>
      <c r="H52" s="22"/>
      <c r="I52" s="24">
        <f t="shared" si="12"/>
        <v>1.6221877857286952E-2</v>
      </c>
      <c r="J52" s="24">
        <f t="shared" si="13"/>
        <v>1.6897420177222174E-2</v>
      </c>
      <c r="K52" s="24">
        <f t="shared" si="14"/>
        <v>1.8361674943031335E-2</v>
      </c>
      <c r="L52" s="24">
        <f t="shared" si="15"/>
        <v>1.1097479108312653E-2</v>
      </c>
      <c r="M52" s="24">
        <f t="shared" si="16"/>
        <v>2.7898484395926255E-2</v>
      </c>
      <c r="N52" s="22"/>
      <c r="O52" s="22"/>
      <c r="P52" s="22"/>
      <c r="Q52" s="22"/>
      <c r="R52" s="22"/>
    </row>
    <row r="53" spans="1:18" s="23" customFormat="1" ht="13.5" x14ac:dyDescent="0.25">
      <c r="A53" s="19">
        <v>2015</v>
      </c>
      <c r="B53" s="20"/>
      <c r="C53" s="21">
        <v>237.017</v>
      </c>
      <c r="D53" s="21">
        <v>230.14699999999999</v>
      </c>
      <c r="E53" s="21">
        <v>232.39400000000001</v>
      </c>
      <c r="F53" s="21">
        <v>217.5</v>
      </c>
      <c r="G53" s="21">
        <v>213.03899999999999</v>
      </c>
      <c r="H53" s="22"/>
      <c r="I53" s="24">
        <f t="shared" si="12"/>
        <v>1.1869762097864538E-3</v>
      </c>
      <c r="J53" s="24">
        <f t="shared" si="13"/>
        <v>-1.756653596585591E-3</v>
      </c>
      <c r="K53" s="24">
        <f t="shared" si="14"/>
        <v>1.9617226943291666E-3</v>
      </c>
      <c r="L53" s="24">
        <f t="shared" si="15"/>
        <v>-4.0843986959229091E-3</v>
      </c>
      <c r="M53" s="24">
        <f t="shared" si="16"/>
        <v>-1.5278982026106522E-3</v>
      </c>
      <c r="N53" s="22"/>
      <c r="O53" s="22"/>
      <c r="P53" s="22"/>
      <c r="Q53" s="22"/>
      <c r="R53" s="22"/>
    </row>
    <row r="54" spans="1:18" s="23" customFormat="1" ht="13.5" x14ac:dyDescent="0.25">
      <c r="A54" s="19">
        <v>2016</v>
      </c>
      <c r="B54" s="20"/>
      <c r="C54" s="21">
        <v>240.00700000000001</v>
      </c>
      <c r="D54" s="21">
        <v>232.69200000000001</v>
      </c>
      <c r="E54" s="21">
        <v>235.744</v>
      </c>
      <c r="F54" s="21">
        <v>220.67699999999999</v>
      </c>
      <c r="G54" s="21">
        <v>216.41399999999999</v>
      </c>
      <c r="H54" s="22"/>
      <c r="I54" s="24">
        <f t="shared" si="12"/>
        <v>1.2615128872612551E-2</v>
      </c>
      <c r="J54" s="24">
        <f t="shared" si="13"/>
        <v>1.1058149791220464E-2</v>
      </c>
      <c r="K54" s="24">
        <f t="shared" si="14"/>
        <v>1.4415174229971489E-2</v>
      </c>
      <c r="L54" s="24">
        <f t="shared" si="15"/>
        <v>1.4606896551724103E-2</v>
      </c>
      <c r="M54" s="24">
        <f t="shared" si="16"/>
        <v>1.5842169743568078E-2</v>
      </c>
      <c r="N54" s="22"/>
      <c r="O54" s="22"/>
      <c r="P54" s="22"/>
      <c r="Q54" s="22"/>
      <c r="R54" s="22"/>
    </row>
    <row r="55" spans="1:18" s="23" customFormat="1" ht="13.5" x14ac:dyDescent="0.25">
      <c r="A55" s="19">
        <v>2017</v>
      </c>
      <c r="B55" s="20"/>
      <c r="C55" s="21">
        <v>245.12</v>
      </c>
      <c r="D55" s="21">
        <v>237.45599999999999</v>
      </c>
      <c r="E55" s="21">
        <v>240.89</v>
      </c>
      <c r="F55" s="21">
        <v>226.10300000000001</v>
      </c>
      <c r="G55" s="21">
        <v>220.65700000000001</v>
      </c>
      <c r="H55" s="22"/>
      <c r="I55" s="24">
        <f t="shared" si="12"/>
        <v>2.1303545313261694E-2</v>
      </c>
      <c r="J55" s="24">
        <f t="shared" si="13"/>
        <v>2.0473415502036948E-2</v>
      </c>
      <c r="K55" s="24">
        <f t="shared" si="14"/>
        <v>2.1828763404370784E-2</v>
      </c>
      <c r="L55" s="24">
        <f t="shared" si="15"/>
        <v>2.4587972466546204E-2</v>
      </c>
      <c r="M55" s="24">
        <f t="shared" si="16"/>
        <v>1.9605940465958874E-2</v>
      </c>
      <c r="N55" s="22"/>
      <c r="O55" s="22"/>
      <c r="P55" s="22"/>
      <c r="Q55" s="22"/>
      <c r="R55" s="22"/>
    </row>
    <row r="56" spans="1:18" s="23" customFormat="1" ht="13.5" x14ac:dyDescent="0.25">
      <c r="A56" s="19">
        <v>2018</v>
      </c>
      <c r="B56" s="20"/>
      <c r="C56" s="21">
        <v>251.107</v>
      </c>
      <c r="D56" s="21">
        <v>242.73699999999999</v>
      </c>
      <c r="E56" s="21">
        <v>246.97</v>
      </c>
      <c r="F56" s="21">
        <v>232.78800000000001</v>
      </c>
      <c r="G56" s="21">
        <v>225.92699999999999</v>
      </c>
      <c r="H56" s="22"/>
      <c r="I56" s="24">
        <f t="shared" si="12"/>
        <v>2.4424771540469951E-2</v>
      </c>
      <c r="J56" s="24">
        <f t="shared" si="13"/>
        <v>2.2239909709588328E-2</v>
      </c>
      <c r="K56" s="24">
        <f t="shared" si="14"/>
        <v>2.5239735979077641E-2</v>
      </c>
      <c r="L56" s="24">
        <f t="shared" si="15"/>
        <v>2.9566171169776615E-2</v>
      </c>
      <c r="M56" s="24">
        <f t="shared" si="16"/>
        <v>2.3883221470426867E-2</v>
      </c>
      <c r="N56" s="22"/>
      <c r="O56" s="22"/>
      <c r="P56" s="22"/>
      <c r="Q56" s="22"/>
      <c r="R56" s="22"/>
    </row>
    <row r="57" spans="1:18" s="23" customFormat="1" ht="13.5" x14ac:dyDescent="0.25">
      <c r="A57" s="19">
        <v>2019</v>
      </c>
      <c r="B57" s="20"/>
      <c r="C57" s="21">
        <v>255.65700000000001</v>
      </c>
      <c r="D57" s="21">
        <v>246.26499999999999</v>
      </c>
      <c r="E57" s="21">
        <v>251.11</v>
      </c>
      <c r="F57" s="21">
        <v>237.732</v>
      </c>
      <c r="G57" s="21">
        <v>228.79900000000001</v>
      </c>
      <c r="H57" s="22"/>
      <c r="I57" s="24">
        <f t="shared" si="12"/>
        <v>1.8119765677579721E-2</v>
      </c>
      <c r="J57" s="24">
        <f t="shared" si="13"/>
        <v>1.4534249002006252E-2</v>
      </c>
      <c r="K57" s="24">
        <f t="shared" si="14"/>
        <v>1.6763169615742864E-2</v>
      </c>
      <c r="L57" s="24">
        <f t="shared" si="15"/>
        <v>2.1238208155059488E-2</v>
      </c>
      <c r="M57" s="24">
        <f t="shared" si="16"/>
        <v>1.2712070713106509E-2</v>
      </c>
      <c r="N57" s="22"/>
      <c r="O57" s="22"/>
      <c r="P57" s="22"/>
      <c r="Q57" s="22"/>
      <c r="R57" s="22"/>
    </row>
    <row r="58" spans="1:18" s="23" customFormat="1" ht="13.5" x14ac:dyDescent="0.25">
      <c r="A58" s="19">
        <v>2020</v>
      </c>
      <c r="B58" s="20"/>
      <c r="C58" s="21">
        <v>258.81099999999998</v>
      </c>
      <c r="D58" s="21">
        <v>248.63900000000001</v>
      </c>
      <c r="E58" s="21">
        <v>253.28200000000001</v>
      </c>
      <c r="F58" s="21">
        <v>239.08099999999999</v>
      </c>
      <c r="G58" s="21">
        <v>229.161</v>
      </c>
      <c r="H58" s="22"/>
      <c r="I58" s="24">
        <f t="shared" si="12"/>
        <v>1.2336841940568683E-2</v>
      </c>
      <c r="J58" s="24">
        <f t="shared" si="13"/>
        <v>9.6400219275984151E-3</v>
      </c>
      <c r="K58" s="24">
        <f t="shared" si="14"/>
        <v>8.6495957946716457E-3</v>
      </c>
      <c r="L58" s="24">
        <f t="shared" si="15"/>
        <v>5.6744569515252028E-3</v>
      </c>
      <c r="M58" s="24">
        <f t="shared" si="16"/>
        <v>1.5821747472672292E-3</v>
      </c>
      <c r="N58" s="22"/>
      <c r="O58" s="22"/>
      <c r="P58" s="22"/>
      <c r="Q58" s="22"/>
      <c r="R58" s="22"/>
    </row>
    <row r="59" spans="1:18" s="23" customFormat="1" ht="13.5" x14ac:dyDescent="0.25">
      <c r="A59" s="19">
        <v>2021</v>
      </c>
      <c r="B59" s="20"/>
      <c r="C59" s="21">
        <v>270.97000000000003</v>
      </c>
      <c r="D59" s="21">
        <v>261.25900000000001</v>
      </c>
      <c r="E59" s="21">
        <v>265.30700000000002</v>
      </c>
      <c r="F59" s="21">
        <v>251.62</v>
      </c>
      <c r="G59" s="21">
        <v>238.97499999999999</v>
      </c>
      <c r="H59" s="22"/>
      <c r="I59" s="24">
        <f t="shared" si="12"/>
        <v>4.6980228815622402E-2</v>
      </c>
      <c r="J59" s="24">
        <f t="shared" si="13"/>
        <v>5.0756317391881418E-2</v>
      </c>
      <c r="K59" s="24">
        <f t="shared" si="14"/>
        <v>4.7476725547018761E-2</v>
      </c>
      <c r="L59" s="24">
        <f t="shared" si="15"/>
        <v>5.2446660336873348E-2</v>
      </c>
      <c r="M59" s="24">
        <f t="shared" si="16"/>
        <v>4.2825786237623301E-2</v>
      </c>
      <c r="N59" s="22"/>
      <c r="O59" s="22"/>
      <c r="P59" s="22"/>
      <c r="Q59" s="22"/>
      <c r="R59" s="22"/>
    </row>
    <row r="60" spans="1:18" s="23" customFormat="1" ht="13.5" x14ac:dyDescent="0.25">
      <c r="A60" s="19">
        <v>2022</v>
      </c>
      <c r="B60" s="20"/>
      <c r="C60" s="21">
        <v>292.65499999999997</v>
      </c>
      <c r="D60" s="21">
        <v>283.666</v>
      </c>
      <c r="E60" s="21">
        <v>288.798</v>
      </c>
      <c r="F60" s="21">
        <v>273.85500000000002</v>
      </c>
      <c r="G60" s="21">
        <v>258.66000000000003</v>
      </c>
      <c r="H60" s="22"/>
      <c r="I60" s="24">
        <f t="shared" si="12"/>
        <v>8.0027309296231849E-2</v>
      </c>
      <c r="J60" s="24">
        <f t="shared" si="13"/>
        <v>8.5765466452830258E-2</v>
      </c>
      <c r="K60" s="24">
        <f t="shared" si="14"/>
        <v>8.8542707127968676E-2</v>
      </c>
      <c r="L60" s="24">
        <f t="shared" si="15"/>
        <v>8.8367379381607242E-2</v>
      </c>
      <c r="M60" s="24">
        <f t="shared" si="16"/>
        <v>8.2372633120619446E-2</v>
      </c>
      <c r="N60" s="22"/>
      <c r="O60" s="22"/>
      <c r="P60" s="22"/>
      <c r="Q60" s="22"/>
      <c r="R60" s="22"/>
    </row>
    <row r="61" spans="1:18" s="23" customFormat="1" ht="13.5" x14ac:dyDescent="0.25">
      <c r="A61" s="19">
        <v>2023</v>
      </c>
      <c r="B61" s="20"/>
      <c r="C61" s="21">
        <v>304.702</v>
      </c>
      <c r="D61" s="21">
        <v>296.42200000000003</v>
      </c>
      <c r="E61" s="21">
        <v>302.42</v>
      </c>
      <c r="F61" s="21">
        <v>287.97399999999999</v>
      </c>
      <c r="G61" s="21">
        <v>267.60700000000003</v>
      </c>
      <c r="H61" s="22"/>
      <c r="I61" s="24">
        <f t="shared" si="12"/>
        <v>4.1164511113768863E-2</v>
      </c>
      <c r="J61" s="24">
        <f>(+D61-D60)/D60</f>
        <v>4.4968378304061918E-2</v>
      </c>
      <c r="K61" s="24">
        <f t="shared" si="14"/>
        <v>4.7167916675323288E-2</v>
      </c>
      <c r="L61" s="24">
        <f t="shared" si="15"/>
        <v>5.1556480619305727E-2</v>
      </c>
      <c r="M61" s="24">
        <f t="shared" si="16"/>
        <v>3.4589809015696291E-2</v>
      </c>
      <c r="N61" s="22"/>
      <c r="O61" s="22"/>
      <c r="P61" s="22"/>
      <c r="Q61" s="22"/>
      <c r="R61" s="22"/>
    </row>
    <row r="62" spans="1:18" s="23" customFormat="1" ht="13.5" x14ac:dyDescent="0.25">
      <c r="A62" s="19">
        <v>2024</v>
      </c>
      <c r="B62" s="20"/>
      <c r="C62" s="21">
        <v>313.68900000000002</v>
      </c>
      <c r="D62" s="21">
        <v>305.18700000000001</v>
      </c>
      <c r="E62" s="21">
        <v>311.81</v>
      </c>
      <c r="F62" s="21">
        <v>299.32400000000001</v>
      </c>
      <c r="G62" s="21">
        <v>274.20100000000002</v>
      </c>
      <c r="H62" s="22"/>
      <c r="I62" s="24">
        <f t="shared" si="12"/>
        <v>2.949439124127844E-2</v>
      </c>
      <c r="J62" s="24">
        <f>(+D62-D61)/D61</f>
        <v>2.9569330211657655E-2</v>
      </c>
      <c r="K62" s="24">
        <f t="shared" si="14"/>
        <v>3.1049533760994598E-2</v>
      </c>
      <c r="L62" s="24">
        <f t="shared" si="15"/>
        <v>3.9413280365588638E-2</v>
      </c>
      <c r="M62" s="24">
        <f t="shared" si="16"/>
        <v>2.4640611045301481E-2</v>
      </c>
      <c r="N62" s="22"/>
      <c r="O62" s="22"/>
      <c r="P62" s="22"/>
      <c r="Q62" s="22"/>
      <c r="R62" s="22"/>
    </row>
    <row r="63" spans="1:18" s="23" customFormat="1" ht="13.5" x14ac:dyDescent="0.25">
      <c r="A63" s="19"/>
      <c r="B63" s="20"/>
      <c r="C63" s="20"/>
      <c r="D63" s="21"/>
      <c r="E63" s="20"/>
      <c r="F63" s="20"/>
      <c r="G63" s="20"/>
      <c r="H63" s="22"/>
      <c r="I63" s="24"/>
      <c r="J63" s="24"/>
      <c r="K63" s="24"/>
      <c r="L63" s="24"/>
      <c r="M63" s="24"/>
      <c r="N63" s="22"/>
      <c r="O63" s="22"/>
      <c r="P63" s="22"/>
      <c r="Q63" s="22"/>
      <c r="R63" s="22"/>
    </row>
    <row r="64" spans="1:18" s="23" customFormat="1" ht="13.5" x14ac:dyDescent="0.25">
      <c r="A64" s="19" t="s">
        <v>16</v>
      </c>
      <c r="B64" s="20"/>
      <c r="C64" s="20">
        <f>AVERAGE(C478:C484)</f>
        <v>302.87657142857142</v>
      </c>
      <c r="D64" s="20">
        <f t="shared" ref="D64:G64" si="17">AVERAGE(D478:D484)</f>
        <v>294.47899999999998</v>
      </c>
      <c r="E64" s="20">
        <f t="shared" si="17"/>
        <v>300.07357142857148</v>
      </c>
      <c r="F64" s="20">
        <f t="shared" si="17"/>
        <v>285.27949999999998</v>
      </c>
      <c r="G64" s="20">
        <f t="shared" si="17"/>
        <v>266.30599999999998</v>
      </c>
      <c r="H64" s="22"/>
      <c r="I64" s="24"/>
      <c r="J64" s="24"/>
      <c r="K64" s="24"/>
      <c r="L64" s="24"/>
      <c r="M64" s="24"/>
      <c r="N64" s="22"/>
      <c r="O64" s="22"/>
      <c r="P64" s="22"/>
      <c r="Q64" s="22"/>
      <c r="R64" s="22"/>
    </row>
    <row r="65" spans="1:18" s="23" customFormat="1" ht="13.5" x14ac:dyDescent="0.25">
      <c r="A65" s="19" t="s">
        <v>17</v>
      </c>
      <c r="B65" s="20"/>
      <c r="C65" s="20">
        <f>AVERAGE(C490:C496)</f>
        <v>312.4867142857143</v>
      </c>
      <c r="D65" s="20">
        <f t="shared" ref="D65:G65" si="18">AVERAGE(D490:D496)</f>
        <v>304.23300000000006</v>
      </c>
      <c r="E65" s="20">
        <f t="shared" si="18"/>
        <v>310.91785714285714</v>
      </c>
      <c r="F65" s="20">
        <f t="shared" si="18"/>
        <v>299.04349999999999</v>
      </c>
      <c r="G65" s="20">
        <f t="shared" si="18"/>
        <v>273.90199999999999</v>
      </c>
      <c r="H65" s="22"/>
      <c r="I65" s="24">
        <f>(C65-C64)/C64</f>
        <v>3.1729568291845492E-2</v>
      </c>
      <c r="J65" s="24">
        <f t="shared" ref="J65:M65" si="19">(D65-D64)/D64</f>
        <v>3.3122905198673169E-2</v>
      </c>
      <c r="K65" s="24">
        <f t="shared" si="19"/>
        <v>3.6138756447823328E-2</v>
      </c>
      <c r="L65" s="24">
        <f t="shared" si="19"/>
        <v>4.8247420512164421E-2</v>
      </c>
      <c r="M65" s="24">
        <f t="shared" si="19"/>
        <v>2.8523578139433601E-2</v>
      </c>
      <c r="N65" s="22"/>
      <c r="O65" s="22"/>
      <c r="P65" s="22"/>
      <c r="Q65" s="22"/>
      <c r="R65" s="22"/>
    </row>
    <row r="66" spans="1:18" s="23" customFormat="1" ht="13.5" x14ac:dyDescent="0.25">
      <c r="A66" s="19" t="s">
        <v>18</v>
      </c>
      <c r="B66" s="20"/>
      <c r="C66" s="20">
        <f>AVERAGE(C502:C508)</f>
        <v>320.63157142857142</v>
      </c>
      <c r="D66" s="20">
        <f t="shared" ref="D66:G66" si="20">AVERAGE(D502:D508)</f>
        <v>310.96900000000005</v>
      </c>
      <c r="E66" s="20">
        <f t="shared" si="20"/>
        <v>317.11914285714283</v>
      </c>
      <c r="F66" s="20">
        <f t="shared" si="20"/>
        <v>303.27625</v>
      </c>
      <c r="G66" s="20">
        <f t="shared" si="20"/>
        <v>277.58500000000004</v>
      </c>
      <c r="H66" s="24"/>
      <c r="I66" s="24">
        <f>(C66-C65)/C65</f>
        <v>2.6064650977161468E-2</v>
      </c>
      <c r="J66" s="24">
        <f t="shared" ref="J66:M66" si="21">(D66-D65)/D65</f>
        <v>2.2140924883230908E-2</v>
      </c>
      <c r="K66" s="24">
        <f t="shared" si="21"/>
        <v>1.9945093444524768E-2</v>
      </c>
      <c r="L66" s="24">
        <f t="shared" si="21"/>
        <v>1.4154295278111746E-2</v>
      </c>
      <c r="M66" s="24">
        <f t="shared" si="21"/>
        <v>1.3446415141182064E-2</v>
      </c>
      <c r="N66" s="22"/>
      <c r="O66" s="22"/>
      <c r="P66" s="22"/>
      <c r="Q66" s="22"/>
      <c r="R66" s="22"/>
    </row>
    <row r="67" spans="1:18" s="23" customFormat="1" ht="13.5" x14ac:dyDescent="0.25">
      <c r="A67" s="19"/>
      <c r="B67" s="20"/>
      <c r="C67" s="20"/>
      <c r="D67" s="20"/>
      <c r="E67" s="20"/>
      <c r="F67" s="20"/>
      <c r="G67" s="20"/>
      <c r="H67" s="22"/>
      <c r="I67" s="24"/>
      <c r="J67" s="24"/>
      <c r="K67" s="24"/>
      <c r="L67" s="22"/>
      <c r="M67" s="22"/>
      <c r="N67" s="22"/>
      <c r="O67" s="22"/>
      <c r="P67" s="22"/>
      <c r="Q67" s="22"/>
      <c r="R67" s="22"/>
    </row>
    <row r="68" spans="1:18" s="23" customFormat="1" ht="13.5" x14ac:dyDescent="0.25">
      <c r="A68" s="18" t="s">
        <v>19</v>
      </c>
      <c r="B68" s="20"/>
      <c r="C68" s="20"/>
      <c r="D68" s="20"/>
      <c r="E68" s="20"/>
      <c r="F68" s="20"/>
      <c r="G68" s="20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1:18" s="23" customFormat="1" ht="13.5" x14ac:dyDescent="0.25">
      <c r="A69" s="19" t="s">
        <v>20</v>
      </c>
      <c r="B69" s="20"/>
      <c r="C69" s="21">
        <v>128.69999999999999</v>
      </c>
      <c r="D69" s="21">
        <v>126</v>
      </c>
      <c r="E69" s="21">
        <v>126.6</v>
      </c>
      <c r="F69" s="21">
        <v>122.7</v>
      </c>
      <c r="G69" s="21">
        <v>118.6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18" s="23" customFormat="1" ht="13.5" x14ac:dyDescent="0.25">
      <c r="A70" s="19" t="s">
        <v>21</v>
      </c>
      <c r="B70" s="20"/>
      <c r="C70" s="21">
        <v>132.6</v>
      </c>
      <c r="D70" s="21">
        <v>129.80000000000001</v>
      </c>
      <c r="E70" s="21">
        <v>130.30000000000001</v>
      </c>
      <c r="F70" s="21">
        <v>127.6</v>
      </c>
      <c r="G70" s="21">
        <v>122.6</v>
      </c>
      <c r="H70" s="25"/>
      <c r="I70" s="26">
        <f t="shared" ref="I70:I90" si="22">(+C70-C69)/C69</f>
        <v>3.0303030303030349E-2</v>
      </c>
      <c r="J70" s="26">
        <f t="shared" ref="J70:K90" si="23">(+D70-D69)/D69</f>
        <v>3.0158730158730249E-2</v>
      </c>
      <c r="K70" s="26">
        <f t="shared" si="23"/>
        <v>2.922590837282794E-2</v>
      </c>
      <c r="L70" s="26">
        <f t="shared" ref="L70:L85" si="24">(+F70-F69)/F69</f>
        <v>3.9934800325998297E-2</v>
      </c>
      <c r="M70" s="26">
        <f t="shared" ref="M70:M85" si="25">(+G70-G69)/G69</f>
        <v>3.3726812816188868E-2</v>
      </c>
      <c r="N70" s="22"/>
      <c r="O70" s="22"/>
      <c r="P70" s="22"/>
      <c r="Q70" s="22"/>
      <c r="R70" s="22"/>
    </row>
    <row r="71" spans="1:18" s="23" customFormat="1" ht="13.5" x14ac:dyDescent="0.25">
      <c r="A71" s="19" t="s">
        <v>22</v>
      </c>
      <c r="B71" s="20"/>
      <c r="C71" s="21">
        <v>135.19999999999999</v>
      </c>
      <c r="D71" s="21">
        <v>132.1</v>
      </c>
      <c r="E71" s="21">
        <v>132.80000000000001</v>
      </c>
      <c r="F71" s="21">
        <v>129.5</v>
      </c>
      <c r="G71" s="21">
        <v>124.1</v>
      </c>
      <c r="H71" s="25"/>
      <c r="I71" s="26">
        <f t="shared" si="22"/>
        <v>1.960784313725486E-2</v>
      </c>
      <c r="J71" s="26">
        <f t="shared" si="23"/>
        <v>1.771956856702606E-2</v>
      </c>
      <c r="K71" s="26">
        <f t="shared" si="23"/>
        <v>1.9186492709132769E-2</v>
      </c>
      <c r="L71" s="26">
        <f t="shared" si="24"/>
        <v>1.4890282131661487E-2</v>
      </c>
      <c r="M71" s="26">
        <f t="shared" si="25"/>
        <v>1.2234910277324634E-2</v>
      </c>
      <c r="N71" s="24">
        <f>(+C71-C69)/C69</f>
        <v>5.0505050505050511E-2</v>
      </c>
      <c r="O71" s="24">
        <f>(+D71-D69)/D69</f>
        <v>4.8412698412698366E-2</v>
      </c>
      <c r="P71" s="24">
        <f>(+E71-E69)/E69</f>
        <v>4.8973143759873758E-2</v>
      </c>
      <c r="Q71" s="24">
        <f>(+F71-F69)/F69</f>
        <v>5.5419722901385471E-2</v>
      </c>
      <c r="R71" s="24">
        <f>(+G71-G69)/G69</f>
        <v>4.6374367622259702E-2</v>
      </c>
    </row>
    <row r="72" spans="1:18" s="23" customFormat="1" ht="13.5" x14ac:dyDescent="0.25">
      <c r="A72" s="19" t="s">
        <v>23</v>
      </c>
      <c r="B72" s="20"/>
      <c r="C72" s="21">
        <v>137.19999999999999</v>
      </c>
      <c r="D72" s="21">
        <v>133.80000000000001</v>
      </c>
      <c r="E72" s="21">
        <v>134.4</v>
      </c>
      <c r="F72" s="21">
        <v>132.1</v>
      </c>
      <c r="G72" s="21">
        <v>126.2</v>
      </c>
      <c r="H72" s="25"/>
      <c r="I72" s="26">
        <f t="shared" si="22"/>
        <v>1.4792899408284025E-2</v>
      </c>
      <c r="J72" s="26">
        <f t="shared" si="23"/>
        <v>1.2869038607115951E-2</v>
      </c>
      <c r="K72" s="26">
        <f t="shared" si="23"/>
        <v>1.2048192771084293E-2</v>
      </c>
      <c r="L72" s="26">
        <f t="shared" si="24"/>
        <v>2.0077220077220032E-2</v>
      </c>
      <c r="M72" s="26">
        <f t="shared" si="25"/>
        <v>1.6921837228041973E-2</v>
      </c>
      <c r="N72" s="24">
        <f t="shared" ref="N72:N90" si="26">(+C72-C70)/C70</f>
        <v>3.469079939668171E-2</v>
      </c>
      <c r="O72" s="24">
        <f t="shared" ref="O72:P90" si="27">(+D72-D70)/D70</f>
        <v>3.0816640986132508E-2</v>
      </c>
      <c r="P72" s="24">
        <f t="shared" si="27"/>
        <v>3.1465848042977695E-2</v>
      </c>
      <c r="Q72" s="24">
        <f t="shared" ref="Q72:Q90" si="28">(+F72-F70)/F70</f>
        <v>3.5266457680250787E-2</v>
      </c>
      <c r="R72" s="24">
        <f t="shared" ref="R72:R90" si="29">(+G72-G70)/G70</f>
        <v>2.9363784665579189E-2</v>
      </c>
    </row>
    <row r="73" spans="1:18" s="23" customFormat="1" ht="13.5" x14ac:dyDescent="0.25">
      <c r="A73" s="19" t="s">
        <v>24</v>
      </c>
      <c r="B73" s="20"/>
      <c r="C73" s="21">
        <v>139.19999999999999</v>
      </c>
      <c r="D73" s="21">
        <v>135.6</v>
      </c>
      <c r="E73" s="21">
        <v>136</v>
      </c>
      <c r="F73" s="21">
        <v>132.80000000000001</v>
      </c>
      <c r="G73" s="21">
        <v>128.19999999999999</v>
      </c>
      <c r="H73" s="25"/>
      <c r="I73" s="26">
        <f t="shared" si="22"/>
        <v>1.457725947521866E-2</v>
      </c>
      <c r="J73" s="26">
        <f t="shared" si="23"/>
        <v>1.3452914798206149E-2</v>
      </c>
      <c r="K73" s="26">
        <f t="shared" si="23"/>
        <v>1.1904761904761862E-2</v>
      </c>
      <c r="L73" s="26">
        <f t="shared" si="24"/>
        <v>5.2990158970478204E-3</v>
      </c>
      <c r="M73" s="26">
        <f t="shared" si="25"/>
        <v>1.5847860538827144E-2</v>
      </c>
      <c r="N73" s="24">
        <f t="shared" si="26"/>
        <v>2.9585798816568049E-2</v>
      </c>
      <c r="O73" s="24">
        <f t="shared" si="27"/>
        <v>2.6495079485238458E-2</v>
      </c>
      <c r="P73" s="24">
        <f t="shared" si="27"/>
        <v>2.4096385542168586E-2</v>
      </c>
      <c r="Q73" s="24">
        <f t="shared" si="28"/>
        <v>2.548262548262557E-2</v>
      </c>
      <c r="R73" s="24">
        <f t="shared" si="29"/>
        <v>3.3037872683319862E-2</v>
      </c>
    </row>
    <row r="74" spans="1:18" s="23" customFormat="1" ht="13.5" x14ac:dyDescent="0.25">
      <c r="A74" s="19" t="s">
        <v>25</v>
      </c>
      <c r="B74" s="20"/>
      <c r="C74" s="21">
        <v>141.4</v>
      </c>
      <c r="D74" s="21">
        <v>137.5</v>
      </c>
      <c r="E74" s="21">
        <v>137.80000000000001</v>
      </c>
      <c r="F74" s="21">
        <v>135</v>
      </c>
      <c r="G74" s="21">
        <v>130</v>
      </c>
      <c r="H74" s="25"/>
      <c r="I74" s="26">
        <f t="shared" si="22"/>
        <v>1.5804597701149548E-2</v>
      </c>
      <c r="J74" s="26">
        <f t="shared" si="23"/>
        <v>1.4011799410029542E-2</v>
      </c>
      <c r="K74" s="26">
        <f t="shared" si="23"/>
        <v>1.3235294117647142E-2</v>
      </c>
      <c r="L74" s="26">
        <f t="shared" si="24"/>
        <v>1.6566265060240878E-2</v>
      </c>
      <c r="M74" s="26">
        <f t="shared" si="25"/>
        <v>1.4040561622464989E-2</v>
      </c>
      <c r="N74" s="24">
        <f t="shared" si="26"/>
        <v>3.0612244897959311E-2</v>
      </c>
      <c r="O74" s="24">
        <f t="shared" si="27"/>
        <v>2.7653213751868373E-2</v>
      </c>
      <c r="P74" s="24">
        <f t="shared" si="27"/>
        <v>2.529761904761909E-2</v>
      </c>
      <c r="Q74" s="24">
        <f t="shared" si="28"/>
        <v>2.195306585919762E-2</v>
      </c>
      <c r="R74" s="24">
        <f t="shared" si="29"/>
        <v>3.0110935023771768E-2</v>
      </c>
    </row>
    <row r="75" spans="1:18" s="23" customFormat="1" ht="13.5" x14ac:dyDescent="0.25">
      <c r="A75" s="19" t="s">
        <v>26</v>
      </c>
      <c r="B75" s="20"/>
      <c r="C75" s="21">
        <v>143.69999999999999</v>
      </c>
      <c r="D75" s="21">
        <v>139.80000000000001</v>
      </c>
      <c r="E75" s="21">
        <v>140.30000000000001</v>
      </c>
      <c r="F75" s="21">
        <v>136.1</v>
      </c>
      <c r="G75" s="21">
        <v>131.80000000000001</v>
      </c>
      <c r="H75" s="25"/>
      <c r="I75" s="26">
        <f t="shared" si="22"/>
        <v>1.6265912305516144E-2</v>
      </c>
      <c r="J75" s="26">
        <f t="shared" si="23"/>
        <v>1.6727272727272809E-2</v>
      </c>
      <c r="K75" s="26">
        <f t="shared" si="23"/>
        <v>1.8142235123367198E-2</v>
      </c>
      <c r="L75" s="26">
        <f t="shared" si="24"/>
        <v>8.1481481481481058E-3</v>
      </c>
      <c r="M75" s="26">
        <f t="shared" si="25"/>
        <v>1.3846153846153933E-2</v>
      </c>
      <c r="N75" s="24">
        <f t="shared" si="26"/>
        <v>3.2327586206896554E-2</v>
      </c>
      <c r="O75" s="24">
        <f t="shared" si="27"/>
        <v>3.0973451327433756E-2</v>
      </c>
      <c r="P75" s="24">
        <f t="shared" si="27"/>
        <v>3.1617647058823611E-2</v>
      </c>
      <c r="Q75" s="24">
        <f t="shared" si="28"/>
        <v>2.4849397590361314E-2</v>
      </c>
      <c r="R75" s="24">
        <f t="shared" si="29"/>
        <v>2.8081123244929979E-2</v>
      </c>
    </row>
    <row r="76" spans="1:18" s="23" customFormat="1" ht="13.5" x14ac:dyDescent="0.25">
      <c r="A76" s="19" t="s">
        <v>27</v>
      </c>
      <c r="B76" s="20"/>
      <c r="C76" s="21">
        <v>145.30000000000001</v>
      </c>
      <c r="D76" s="21">
        <v>141.80000000000001</v>
      </c>
      <c r="E76" s="21">
        <v>142.1</v>
      </c>
      <c r="F76" s="21">
        <v>138.6</v>
      </c>
      <c r="G76" s="21">
        <v>135.1</v>
      </c>
      <c r="H76" s="25"/>
      <c r="I76" s="26">
        <f t="shared" si="22"/>
        <v>1.1134307585247201E-2</v>
      </c>
      <c r="J76" s="26">
        <f t="shared" si="23"/>
        <v>1.4306151645207437E-2</v>
      </c>
      <c r="K76" s="26">
        <f t="shared" si="23"/>
        <v>1.2829650748396171E-2</v>
      </c>
      <c r="L76" s="26">
        <f t="shared" si="24"/>
        <v>1.8368846436443792E-2</v>
      </c>
      <c r="M76" s="26">
        <f t="shared" si="25"/>
        <v>2.5037936267071188E-2</v>
      </c>
      <c r="N76" s="24">
        <f t="shared" si="26"/>
        <v>2.7581329561527621E-2</v>
      </c>
      <c r="O76" s="24">
        <f t="shared" si="27"/>
        <v>3.1272727272727355E-2</v>
      </c>
      <c r="P76" s="24">
        <f t="shared" si="27"/>
        <v>3.1204644412191455E-2</v>
      </c>
      <c r="Q76" s="24">
        <f t="shared" si="28"/>
        <v>2.6666666666666623E-2</v>
      </c>
      <c r="R76" s="24">
        <f t="shared" si="29"/>
        <v>3.9230769230769187E-2</v>
      </c>
    </row>
    <row r="77" spans="1:18" s="23" customFormat="1" ht="13.5" x14ac:dyDescent="0.25">
      <c r="A77" s="19" t="s">
        <v>28</v>
      </c>
      <c r="B77" s="20"/>
      <c r="C77" s="21">
        <v>147.19999999999999</v>
      </c>
      <c r="D77" s="21">
        <v>143.6</v>
      </c>
      <c r="E77" s="21">
        <v>144.19999999999999</v>
      </c>
      <c r="F77" s="21">
        <v>140.1</v>
      </c>
      <c r="G77" s="21">
        <v>137</v>
      </c>
      <c r="H77" s="25"/>
      <c r="I77" s="26">
        <f t="shared" si="22"/>
        <v>1.3076393668272382E-2</v>
      </c>
      <c r="J77" s="26">
        <f t="shared" si="23"/>
        <v>1.2693935119887043E-2</v>
      </c>
      <c r="K77" s="26">
        <f t="shared" si="23"/>
        <v>1.477832512315267E-2</v>
      </c>
      <c r="L77" s="26">
        <f t="shared" si="24"/>
        <v>1.0822510822510824E-2</v>
      </c>
      <c r="M77" s="26">
        <f t="shared" si="25"/>
        <v>1.4063656550703225E-2</v>
      </c>
      <c r="N77" s="24">
        <f t="shared" si="26"/>
        <v>2.4356297842727907E-2</v>
      </c>
      <c r="O77" s="24">
        <f t="shared" si="27"/>
        <v>2.7181688125894009E-2</v>
      </c>
      <c r="P77" s="24">
        <f t="shared" si="27"/>
        <v>2.7797576621525138E-2</v>
      </c>
      <c r="Q77" s="24">
        <f t="shared" si="28"/>
        <v>2.9390154298310066E-2</v>
      </c>
      <c r="R77" s="24">
        <f t="shared" si="29"/>
        <v>3.9453717754172897E-2</v>
      </c>
    </row>
    <row r="78" spans="1:18" s="23" customFormat="1" ht="13.5" x14ac:dyDescent="0.25">
      <c r="A78" s="19" t="s">
        <v>29</v>
      </c>
      <c r="B78" s="20"/>
      <c r="C78" s="21">
        <v>149.30000000000001</v>
      </c>
      <c r="D78" s="21">
        <v>145.69999999999999</v>
      </c>
      <c r="E78" s="21">
        <v>145.80000000000001</v>
      </c>
      <c r="F78" s="21">
        <v>142.30000000000001</v>
      </c>
      <c r="G78" s="21">
        <v>138.69999999999999</v>
      </c>
      <c r="H78" s="25"/>
      <c r="I78" s="26">
        <f t="shared" si="22"/>
        <v>1.4266304347826242E-2</v>
      </c>
      <c r="J78" s="26">
        <f t="shared" si="23"/>
        <v>1.4623955431754836E-2</v>
      </c>
      <c r="K78" s="26">
        <f t="shared" si="23"/>
        <v>1.1095700416088924E-2</v>
      </c>
      <c r="L78" s="26">
        <f t="shared" si="24"/>
        <v>1.5703069236259935E-2</v>
      </c>
      <c r="M78" s="26">
        <f t="shared" si="25"/>
        <v>1.2408759124087508E-2</v>
      </c>
      <c r="N78" s="24">
        <f t="shared" si="26"/>
        <v>2.7529249827942186E-2</v>
      </c>
      <c r="O78" s="24">
        <f t="shared" si="27"/>
        <v>2.7503526093088693E-2</v>
      </c>
      <c r="P78" s="24">
        <f t="shared" si="27"/>
        <v>2.6038001407459658E-2</v>
      </c>
      <c r="Q78" s="24">
        <f t="shared" si="28"/>
        <v>2.6695526695526821E-2</v>
      </c>
      <c r="R78" s="24">
        <f t="shared" si="29"/>
        <v>2.6646928201332305E-2</v>
      </c>
    </row>
    <row r="79" spans="1:18" s="23" customFormat="1" ht="13.5" x14ac:dyDescent="0.25">
      <c r="A79" s="19" t="s">
        <v>30</v>
      </c>
      <c r="B79" s="20"/>
      <c r="C79" s="21">
        <v>151.5</v>
      </c>
      <c r="D79" s="21">
        <v>148.1</v>
      </c>
      <c r="E79" s="21">
        <v>148</v>
      </c>
      <c r="F79" s="21">
        <v>144</v>
      </c>
      <c r="G79" s="21">
        <v>138.9</v>
      </c>
      <c r="H79" s="25"/>
      <c r="I79" s="26">
        <f t="shared" si="22"/>
        <v>1.473543201607494E-2</v>
      </c>
      <c r="J79" s="26">
        <f t="shared" si="23"/>
        <v>1.6472203157172311E-2</v>
      </c>
      <c r="K79" s="26">
        <f t="shared" si="23"/>
        <v>1.5089163237311307E-2</v>
      </c>
      <c r="L79" s="26">
        <f t="shared" si="24"/>
        <v>1.1946591707659793E-2</v>
      </c>
      <c r="M79" s="26">
        <f t="shared" si="25"/>
        <v>1.4419610670513127E-3</v>
      </c>
      <c r="N79" s="24">
        <f t="shared" si="26"/>
        <v>2.9211956521739212E-2</v>
      </c>
      <c r="O79" s="24">
        <f t="shared" si="27"/>
        <v>3.1337047353760444E-2</v>
      </c>
      <c r="P79" s="24">
        <f t="shared" si="27"/>
        <v>2.63522884882109E-2</v>
      </c>
      <c r="Q79" s="24">
        <f t="shared" si="28"/>
        <v>2.7837259100642438E-2</v>
      </c>
      <c r="R79" s="24">
        <f t="shared" si="29"/>
        <v>1.3868613138686172E-2</v>
      </c>
    </row>
    <row r="80" spans="1:18" s="23" customFormat="1" ht="13.5" x14ac:dyDescent="0.25">
      <c r="A80" s="19" t="s">
        <v>31</v>
      </c>
      <c r="B80" s="20"/>
      <c r="C80" s="21">
        <v>153.19999999999999</v>
      </c>
      <c r="D80" s="21">
        <v>150</v>
      </c>
      <c r="E80" s="21">
        <v>149.4</v>
      </c>
      <c r="F80" s="21">
        <v>145.69999999999999</v>
      </c>
      <c r="G80" s="21">
        <v>140.80000000000001</v>
      </c>
      <c r="H80" s="25"/>
      <c r="I80" s="26">
        <f t="shared" si="22"/>
        <v>1.1221122112211147E-2</v>
      </c>
      <c r="J80" s="26">
        <f t="shared" si="23"/>
        <v>1.2829169480081065E-2</v>
      </c>
      <c r="K80" s="26">
        <f t="shared" si="23"/>
        <v>9.4594594594594981E-3</v>
      </c>
      <c r="L80" s="26">
        <f t="shared" si="24"/>
        <v>1.1805555555555477E-2</v>
      </c>
      <c r="M80" s="26">
        <f t="shared" si="25"/>
        <v>1.3678905687545036E-2</v>
      </c>
      <c r="N80" s="24">
        <f t="shared" si="26"/>
        <v>2.6121902210314647E-2</v>
      </c>
      <c r="O80" s="24">
        <f t="shared" si="27"/>
        <v>2.9512697323267067E-2</v>
      </c>
      <c r="P80" s="24">
        <f t="shared" si="27"/>
        <v>2.4691358024691318E-2</v>
      </c>
      <c r="Q80" s="24">
        <f t="shared" si="28"/>
        <v>2.3893183415319586E-2</v>
      </c>
      <c r="R80" s="24">
        <f t="shared" si="29"/>
        <v>1.5140591204037657E-2</v>
      </c>
    </row>
    <row r="81" spans="1:18" s="23" customFormat="1" ht="12.75" customHeight="1" x14ac:dyDescent="0.25">
      <c r="A81" s="19" t="s">
        <v>32</v>
      </c>
      <c r="B81" s="20"/>
      <c r="C81" s="21">
        <v>155.80000000000001</v>
      </c>
      <c r="D81" s="21">
        <v>152.6</v>
      </c>
      <c r="E81" s="21">
        <v>151.80000000000001</v>
      </c>
      <c r="F81" s="21">
        <v>147.69999999999999</v>
      </c>
      <c r="G81" s="21">
        <v>142.30000000000001</v>
      </c>
      <c r="H81" s="25"/>
      <c r="I81" s="26">
        <f t="shared" si="22"/>
        <v>1.6971279373368297E-2</v>
      </c>
      <c r="J81" s="26">
        <f t="shared" si="23"/>
        <v>1.7333333333333294E-2</v>
      </c>
      <c r="K81" s="26">
        <f t="shared" si="23"/>
        <v>1.6064257028112486E-2</v>
      </c>
      <c r="L81" s="26">
        <f t="shared" si="24"/>
        <v>1.3726835964310227E-2</v>
      </c>
      <c r="M81" s="26">
        <f t="shared" si="25"/>
        <v>1.065340909090909E-2</v>
      </c>
      <c r="N81" s="24">
        <f t="shared" si="26"/>
        <v>2.8382838283828458E-2</v>
      </c>
      <c r="O81" s="24">
        <f t="shared" si="27"/>
        <v>3.0384875084402432E-2</v>
      </c>
      <c r="P81" s="24">
        <f t="shared" si="27"/>
        <v>2.5675675675675753E-2</v>
      </c>
      <c r="Q81" s="24">
        <f t="shared" si="28"/>
        <v>2.5694444444444367E-2</v>
      </c>
      <c r="R81" s="24">
        <f t="shared" si="29"/>
        <v>2.4478041756659508E-2</v>
      </c>
    </row>
    <row r="82" spans="1:18" s="23" customFormat="1" ht="13.5" x14ac:dyDescent="0.25">
      <c r="A82" s="19" t="s">
        <v>33</v>
      </c>
      <c r="B82" s="20"/>
      <c r="C82" s="21">
        <v>157.9</v>
      </c>
      <c r="D82" s="21">
        <v>154.6</v>
      </c>
      <c r="E82" s="21">
        <v>153.6</v>
      </c>
      <c r="F82" s="21">
        <v>150</v>
      </c>
      <c r="G82" s="21">
        <v>143.1</v>
      </c>
      <c r="H82" s="25"/>
      <c r="I82" s="26">
        <f t="shared" si="22"/>
        <v>1.3478818998716266E-2</v>
      </c>
      <c r="J82" s="26">
        <f t="shared" si="23"/>
        <v>1.3106159895150722E-2</v>
      </c>
      <c r="K82" s="26">
        <f t="shared" si="23"/>
        <v>1.1857707509881309E-2</v>
      </c>
      <c r="L82" s="26">
        <f t="shared" si="24"/>
        <v>1.5572105619499062E-2</v>
      </c>
      <c r="M82" s="26">
        <f t="shared" si="25"/>
        <v>5.6219255094868787E-3</v>
      </c>
      <c r="N82" s="24">
        <f t="shared" si="26"/>
        <v>3.0678851174934841E-2</v>
      </c>
      <c r="O82" s="24">
        <f t="shared" si="27"/>
        <v>3.066666666666663E-2</v>
      </c>
      <c r="P82" s="24">
        <f t="shared" si="27"/>
        <v>2.811244979919671E-2</v>
      </c>
      <c r="Q82" s="24">
        <f t="shared" si="28"/>
        <v>2.9512697323267067E-2</v>
      </c>
      <c r="R82" s="24">
        <f t="shared" si="29"/>
        <v>1.6335227272727151E-2</v>
      </c>
    </row>
    <row r="83" spans="1:18" s="23" customFormat="1" ht="13.5" x14ac:dyDescent="0.25">
      <c r="A83" s="19" t="s">
        <v>34</v>
      </c>
      <c r="B83" s="20"/>
      <c r="C83" s="21">
        <v>159.9</v>
      </c>
      <c r="D83" s="21">
        <v>156.4</v>
      </c>
      <c r="E83" s="21">
        <v>155.4</v>
      </c>
      <c r="F83" s="21">
        <v>150.80000000000001</v>
      </c>
      <c r="G83" s="21">
        <v>144.69999999999999</v>
      </c>
      <c r="H83" s="25"/>
      <c r="I83" s="26">
        <f t="shared" si="22"/>
        <v>1.2666244458518048E-2</v>
      </c>
      <c r="J83" s="26">
        <f t="shared" si="23"/>
        <v>1.1642949547218702E-2</v>
      </c>
      <c r="K83" s="26">
        <f t="shared" si="23"/>
        <v>1.1718750000000075E-2</v>
      </c>
      <c r="L83" s="26">
        <f t="shared" si="24"/>
        <v>5.3333333333334095E-3</v>
      </c>
      <c r="M83" s="26">
        <f t="shared" si="25"/>
        <v>1.1180992313067746E-2</v>
      </c>
      <c r="N83" s="24">
        <f t="shared" si="26"/>
        <v>2.6315789473684171E-2</v>
      </c>
      <c r="O83" s="24">
        <f t="shared" si="27"/>
        <v>2.4901703800786445E-2</v>
      </c>
      <c r="P83" s="24">
        <f t="shared" si="27"/>
        <v>2.3715415019762806E-2</v>
      </c>
      <c r="Q83" s="24">
        <f t="shared" si="28"/>
        <v>2.0988490182803136E-2</v>
      </c>
      <c r="R83" s="24">
        <f t="shared" si="29"/>
        <v>1.6865776528460837E-2</v>
      </c>
    </row>
    <row r="84" spans="1:18" s="23" customFormat="1" ht="13.5" x14ac:dyDescent="0.25">
      <c r="A84" s="19" t="s">
        <v>35</v>
      </c>
      <c r="B84" s="20"/>
      <c r="C84" s="21">
        <v>161.19999999999999</v>
      </c>
      <c r="D84" s="21">
        <v>157.4</v>
      </c>
      <c r="E84" s="21">
        <v>156.30000000000001</v>
      </c>
      <c r="F84" s="21">
        <v>152.1</v>
      </c>
      <c r="G84" s="21">
        <v>146</v>
      </c>
      <c r="H84" s="25"/>
      <c r="I84" s="26">
        <f t="shared" si="22"/>
        <v>8.1300813008129014E-3</v>
      </c>
      <c r="J84" s="26">
        <f t="shared" si="23"/>
        <v>6.3938618925831201E-3</v>
      </c>
      <c r="K84" s="26">
        <f t="shared" si="23"/>
        <v>5.7915057915058276E-3</v>
      </c>
      <c r="L84" s="26">
        <f t="shared" si="24"/>
        <v>8.6206896551723009E-3</v>
      </c>
      <c r="M84" s="26">
        <f t="shared" si="25"/>
        <v>8.9841050449206046E-3</v>
      </c>
      <c r="N84" s="24">
        <f t="shared" si="26"/>
        <v>2.0899303356554672E-2</v>
      </c>
      <c r="O84" s="24">
        <f t="shared" si="27"/>
        <v>1.8111254851229053E-2</v>
      </c>
      <c r="P84" s="24">
        <f t="shared" si="27"/>
        <v>1.7578125000000111E-2</v>
      </c>
      <c r="Q84" s="24">
        <f t="shared" si="28"/>
        <v>1.3999999999999962E-2</v>
      </c>
      <c r="R84" s="24">
        <f t="shared" si="29"/>
        <v>2.0265548567435402E-2</v>
      </c>
    </row>
    <row r="85" spans="1:18" s="23" customFormat="1" ht="13.5" x14ac:dyDescent="0.25">
      <c r="A85" s="19" t="s">
        <v>36</v>
      </c>
      <c r="B85" s="20"/>
      <c r="C85" s="21">
        <v>162.30000000000001</v>
      </c>
      <c r="D85" s="21">
        <v>158.30000000000001</v>
      </c>
      <c r="E85" s="21">
        <v>157.4</v>
      </c>
      <c r="F85" s="21">
        <v>152.9</v>
      </c>
      <c r="G85" s="21">
        <v>146.19999999999999</v>
      </c>
      <c r="H85" s="25"/>
      <c r="I85" s="26">
        <f t="shared" si="22"/>
        <v>6.8238213399505138E-3</v>
      </c>
      <c r="J85" s="26">
        <f t="shared" si="23"/>
        <v>5.7179161372300233E-3</v>
      </c>
      <c r="K85" s="26">
        <f t="shared" si="23"/>
        <v>7.03774792066535E-3</v>
      </c>
      <c r="L85" s="26">
        <f t="shared" si="24"/>
        <v>5.2596975673899499E-3</v>
      </c>
      <c r="M85" s="26">
        <f t="shared" si="25"/>
        <v>1.3698630136985523E-3</v>
      </c>
      <c r="N85" s="24">
        <f t="shared" si="26"/>
        <v>1.5009380863039434E-2</v>
      </c>
      <c r="O85" s="24">
        <f t="shared" si="27"/>
        <v>1.2148337595907964E-2</v>
      </c>
      <c r="P85" s="24">
        <f t="shared" si="27"/>
        <v>1.2870012870012869E-2</v>
      </c>
      <c r="Q85" s="24">
        <f t="shared" si="28"/>
        <v>1.3925729442970783E-2</v>
      </c>
      <c r="R85" s="24">
        <f t="shared" si="29"/>
        <v>1.0366275051831375E-2</v>
      </c>
    </row>
    <row r="86" spans="1:18" s="23" customFormat="1" ht="13.5" x14ac:dyDescent="0.25">
      <c r="A86" s="19" t="s">
        <v>37</v>
      </c>
      <c r="B86" s="20"/>
      <c r="C86" s="21">
        <v>163.69999999999999</v>
      </c>
      <c r="D86" s="21">
        <v>159.6</v>
      </c>
      <c r="E86" s="21">
        <v>158.69999999999999</v>
      </c>
      <c r="F86" s="21">
        <v>154.30000000000001</v>
      </c>
      <c r="G86" s="21">
        <v>147.4</v>
      </c>
      <c r="H86" s="25"/>
      <c r="I86" s="26">
        <f t="shared" si="22"/>
        <v>8.6260012322857491E-3</v>
      </c>
      <c r="J86" s="26">
        <f t="shared" si="23"/>
        <v>8.2122552116233906E-3</v>
      </c>
      <c r="K86" s="26">
        <f t="shared" si="23"/>
        <v>8.2592121982209849E-3</v>
      </c>
      <c r="L86" s="26">
        <f t="shared" ref="L86:M90" si="30">(+F86-F85)/F85</f>
        <v>9.1563113145847336E-3</v>
      </c>
      <c r="M86" s="26">
        <f t="shared" si="30"/>
        <v>8.2079343365254256E-3</v>
      </c>
      <c r="N86" s="24">
        <f t="shared" si="26"/>
        <v>1.5508684863523574E-2</v>
      </c>
      <c r="O86" s="24">
        <f t="shared" si="27"/>
        <v>1.3977128335451007E-2</v>
      </c>
      <c r="P86" s="24">
        <f t="shared" si="27"/>
        <v>1.5355086372360698E-2</v>
      </c>
      <c r="Q86" s="24">
        <f t="shared" si="28"/>
        <v>1.4464168310322269E-2</v>
      </c>
      <c r="R86" s="24">
        <f t="shared" si="29"/>
        <v>9.5890410958904496E-3</v>
      </c>
    </row>
    <row r="87" spans="1:18" s="23" customFormat="1" ht="13.5" x14ac:dyDescent="0.25">
      <c r="A87" s="19" t="s">
        <v>38</v>
      </c>
      <c r="B87" s="20"/>
      <c r="C87" s="21">
        <v>165.4</v>
      </c>
      <c r="D87" s="21">
        <v>160.9</v>
      </c>
      <c r="E87" s="21">
        <v>159.9</v>
      </c>
      <c r="F87" s="21">
        <v>156.5</v>
      </c>
      <c r="G87" s="21">
        <v>147.5</v>
      </c>
      <c r="H87" s="25"/>
      <c r="I87" s="26">
        <f t="shared" si="22"/>
        <v>1.0384850335980557E-2</v>
      </c>
      <c r="J87" s="26">
        <f t="shared" si="23"/>
        <v>8.1453634085213739E-3</v>
      </c>
      <c r="K87" s="26">
        <f t="shared" si="23"/>
        <v>7.5614366729679717E-3</v>
      </c>
      <c r="L87" s="26">
        <f t="shared" si="30"/>
        <v>1.4257939079714767E-2</v>
      </c>
      <c r="M87" s="26">
        <f t="shared" si="30"/>
        <v>6.7842605156034138E-4</v>
      </c>
      <c r="N87" s="24">
        <f t="shared" si="26"/>
        <v>1.9100431300061577E-2</v>
      </c>
      <c r="O87" s="24">
        <f t="shared" si="27"/>
        <v>1.6424510423246962E-2</v>
      </c>
      <c r="P87" s="24">
        <f t="shared" si="27"/>
        <v>1.588310038119441E-2</v>
      </c>
      <c r="Q87" s="24">
        <f t="shared" si="28"/>
        <v>2.3544800523217752E-2</v>
      </c>
      <c r="R87" s="24">
        <f t="shared" si="29"/>
        <v>8.8919288645691614E-3</v>
      </c>
    </row>
    <row r="88" spans="1:18" s="23" customFormat="1" ht="13.5" x14ac:dyDescent="0.25">
      <c r="A88" s="19" t="s">
        <v>39</v>
      </c>
      <c r="B88" s="20"/>
      <c r="C88" s="21">
        <v>167.8</v>
      </c>
      <c r="D88" s="21">
        <v>163.1</v>
      </c>
      <c r="E88" s="21">
        <v>162.5</v>
      </c>
      <c r="F88" s="21">
        <v>159.6</v>
      </c>
      <c r="G88" s="21">
        <v>150</v>
      </c>
      <c r="H88" s="25"/>
      <c r="I88" s="26">
        <f t="shared" si="22"/>
        <v>1.4510278113663878E-2</v>
      </c>
      <c r="J88" s="26">
        <f t="shared" si="23"/>
        <v>1.3673088875077616E-2</v>
      </c>
      <c r="K88" s="26">
        <f t="shared" si="23"/>
        <v>1.626016260162598E-2</v>
      </c>
      <c r="L88" s="26">
        <f t="shared" si="30"/>
        <v>1.9808306709265141E-2</v>
      </c>
      <c r="M88" s="26">
        <f t="shared" si="30"/>
        <v>1.6949152542372881E-2</v>
      </c>
      <c r="N88" s="24">
        <f t="shared" si="26"/>
        <v>2.5045815516188289E-2</v>
      </c>
      <c r="O88" s="24">
        <f t="shared" si="27"/>
        <v>2.1929824561403511E-2</v>
      </c>
      <c r="P88" s="24">
        <f t="shared" si="27"/>
        <v>2.394454946439831E-2</v>
      </c>
      <c r="Q88" s="24">
        <f t="shared" si="28"/>
        <v>3.4348671419312915E-2</v>
      </c>
      <c r="R88" s="24">
        <f t="shared" si="29"/>
        <v>1.7639077340569839E-2</v>
      </c>
    </row>
    <row r="89" spans="1:18" s="23" customFormat="1" ht="13.5" x14ac:dyDescent="0.25">
      <c r="A89" s="19" t="s">
        <v>40</v>
      </c>
      <c r="B89" s="20"/>
      <c r="C89" s="21">
        <v>170.8</v>
      </c>
      <c r="D89" s="21">
        <v>166.1</v>
      </c>
      <c r="E89" s="21">
        <v>165.5</v>
      </c>
      <c r="F89" s="21">
        <v>162.69999999999999</v>
      </c>
      <c r="G89" s="21">
        <v>152.69999999999999</v>
      </c>
      <c r="H89" s="25"/>
      <c r="I89" s="26">
        <f t="shared" si="22"/>
        <v>1.7878426698450536E-2</v>
      </c>
      <c r="J89" s="26">
        <f t="shared" si="23"/>
        <v>1.8393623543838136E-2</v>
      </c>
      <c r="K89" s="26">
        <f t="shared" si="23"/>
        <v>1.8461538461538463E-2</v>
      </c>
      <c r="L89" s="26">
        <f t="shared" si="30"/>
        <v>1.9423558897243072E-2</v>
      </c>
      <c r="M89" s="26">
        <f t="shared" si="30"/>
        <v>1.7999999999999926E-2</v>
      </c>
      <c r="N89" s="24">
        <f t="shared" si="26"/>
        <v>3.2648125755743683E-2</v>
      </c>
      <c r="O89" s="24">
        <f t="shared" si="27"/>
        <v>3.2318210068365376E-2</v>
      </c>
      <c r="P89" s="24">
        <f t="shared" si="27"/>
        <v>3.5021888680425231E-2</v>
      </c>
      <c r="Q89" s="24">
        <f t="shared" si="28"/>
        <v>3.9616613418530282E-2</v>
      </c>
      <c r="R89" s="24">
        <f t="shared" si="29"/>
        <v>3.5254237288135516E-2</v>
      </c>
    </row>
    <row r="90" spans="1:18" s="23" customFormat="1" ht="13.5" x14ac:dyDescent="0.25">
      <c r="A90" s="19" t="s">
        <v>41</v>
      </c>
      <c r="B90" s="20"/>
      <c r="C90" s="21">
        <v>173.6</v>
      </c>
      <c r="D90" s="21">
        <v>168.3</v>
      </c>
      <c r="E90" s="21">
        <v>168.3</v>
      </c>
      <c r="F90" s="21">
        <v>166.7</v>
      </c>
      <c r="G90" s="21">
        <v>155.69999999999999</v>
      </c>
      <c r="H90" s="25"/>
      <c r="I90" s="26">
        <f t="shared" si="22"/>
        <v>1.639344262295072E-2</v>
      </c>
      <c r="J90" s="26">
        <f t="shared" si="23"/>
        <v>1.3245033112582884E-2</v>
      </c>
      <c r="K90" s="26">
        <f t="shared" si="23"/>
        <v>1.6918429003021217E-2</v>
      </c>
      <c r="L90" s="26">
        <f t="shared" si="30"/>
        <v>2.4585125998770746E-2</v>
      </c>
      <c r="M90" s="26">
        <f t="shared" si="30"/>
        <v>1.964636542239686E-2</v>
      </c>
      <c r="N90" s="24">
        <f t="shared" si="26"/>
        <v>3.4564958283670934E-2</v>
      </c>
      <c r="O90" s="24">
        <f t="shared" si="27"/>
        <v>3.1882280809319541E-2</v>
      </c>
      <c r="P90" s="24">
        <f t="shared" si="27"/>
        <v>3.5692307692307759E-2</v>
      </c>
      <c r="Q90" s="24">
        <f t="shared" si="28"/>
        <v>4.4486215538847081E-2</v>
      </c>
      <c r="R90" s="24">
        <f t="shared" si="29"/>
        <v>3.7999999999999923E-2</v>
      </c>
    </row>
    <row r="91" spans="1:18" s="23" customFormat="1" ht="13.5" x14ac:dyDescent="0.25">
      <c r="A91" s="19" t="s">
        <v>42</v>
      </c>
      <c r="B91" s="20"/>
      <c r="C91" s="21">
        <v>176.6</v>
      </c>
      <c r="D91" s="21">
        <v>170.9</v>
      </c>
      <c r="E91" s="21">
        <v>171.1</v>
      </c>
      <c r="F91" s="21">
        <v>168.9</v>
      </c>
      <c r="G91" s="21">
        <v>158.9</v>
      </c>
      <c r="H91" s="25"/>
      <c r="I91" s="26">
        <f t="shared" ref="I91:I111" si="31">(+C91-C90)/C90</f>
        <v>1.7281105990783412E-2</v>
      </c>
      <c r="J91" s="26">
        <f t="shared" ref="J91:K111" si="32">(+D91-D90)/D90</f>
        <v>1.5448603683897767E-2</v>
      </c>
      <c r="K91" s="26">
        <f t="shared" si="32"/>
        <v>1.6636957813428298E-2</v>
      </c>
      <c r="L91" s="26">
        <f t="shared" ref="L91:L115" si="33">(+F91-F90)/F90</f>
        <v>1.3197360527894525E-2</v>
      </c>
      <c r="M91" s="26">
        <f t="shared" ref="M91:M111" si="34">(+G91-G90)/G90</f>
        <v>2.0552344251766327E-2</v>
      </c>
      <c r="N91" s="24">
        <f t="shared" ref="N91:N111" si="35">(+C91-C89)/C89</f>
        <v>3.3957845433255168E-2</v>
      </c>
      <c r="O91" s="24">
        <f t="shared" ref="O91:P111" si="36">(+D91-D89)/D89</f>
        <v>2.8898254063817047E-2</v>
      </c>
      <c r="P91" s="24">
        <f t="shared" si="36"/>
        <v>3.3836858006042261E-2</v>
      </c>
      <c r="Q91" s="24">
        <f t="shared" ref="Q91:Q115" si="37">(+F91-F89)/F89</f>
        <v>3.810694529809476E-2</v>
      </c>
      <c r="R91" s="24">
        <f t="shared" ref="R91:R111" si="38">(+G91-G89)/G89</f>
        <v>4.0602488539620285E-2</v>
      </c>
    </row>
    <row r="92" spans="1:18" s="23" customFormat="1" ht="13.5" x14ac:dyDescent="0.25">
      <c r="A92" s="19" t="s">
        <v>43</v>
      </c>
      <c r="B92" s="20"/>
      <c r="C92" s="21">
        <v>177.5</v>
      </c>
      <c r="D92" s="21">
        <v>171.4</v>
      </c>
      <c r="E92" s="21">
        <v>172.5</v>
      </c>
      <c r="F92" s="21">
        <v>171.8</v>
      </c>
      <c r="G92" s="21">
        <v>158.6</v>
      </c>
      <c r="H92" s="25"/>
      <c r="I92" s="26">
        <f t="shared" si="31"/>
        <v>5.0962627406568838E-3</v>
      </c>
      <c r="J92" s="26">
        <f t="shared" si="32"/>
        <v>2.9256875365710941E-3</v>
      </c>
      <c r="K92" s="26">
        <f t="shared" si="32"/>
        <v>8.1823495032145276E-3</v>
      </c>
      <c r="L92" s="26">
        <f t="shared" si="33"/>
        <v>1.7169923031379548E-2</v>
      </c>
      <c r="M92" s="26">
        <f t="shared" si="34"/>
        <v>-1.8879798615482151E-3</v>
      </c>
      <c r="N92" s="24">
        <f t="shared" si="35"/>
        <v>2.2465437788018468E-2</v>
      </c>
      <c r="O92" s="24">
        <f t="shared" si="36"/>
        <v>1.8419489007724266E-2</v>
      </c>
      <c r="P92" s="24">
        <f t="shared" si="36"/>
        <v>2.4955436720142533E-2</v>
      </c>
      <c r="Q92" s="24">
        <f t="shared" si="37"/>
        <v>3.0593881223755389E-2</v>
      </c>
      <c r="R92" s="24">
        <f t="shared" si="38"/>
        <v>1.8625561978163171E-2</v>
      </c>
    </row>
    <row r="93" spans="1:18" s="23" customFormat="1" ht="13.5" x14ac:dyDescent="0.25">
      <c r="A93" s="19" t="s">
        <v>44</v>
      </c>
      <c r="B93" s="20"/>
      <c r="C93" s="21">
        <v>178.9</v>
      </c>
      <c r="D93" s="21">
        <v>172.3</v>
      </c>
      <c r="E93" s="21">
        <v>173.5</v>
      </c>
      <c r="F93" s="21">
        <v>172.1</v>
      </c>
      <c r="G93" s="21">
        <v>157.80000000000001</v>
      </c>
      <c r="H93" s="25"/>
      <c r="I93" s="26">
        <f t="shared" si="31"/>
        <v>7.8873239436620043E-3</v>
      </c>
      <c r="J93" s="26">
        <f t="shared" si="32"/>
        <v>5.2508751458576761E-3</v>
      </c>
      <c r="K93" s="26">
        <f t="shared" si="32"/>
        <v>5.7971014492753624E-3</v>
      </c>
      <c r="L93" s="26">
        <f t="shared" si="33"/>
        <v>1.746216530849726E-3</v>
      </c>
      <c r="M93" s="26">
        <f t="shared" si="34"/>
        <v>-5.0441361916770677E-3</v>
      </c>
      <c r="N93" s="24">
        <f t="shared" si="35"/>
        <v>1.3023782559456463E-2</v>
      </c>
      <c r="O93" s="24">
        <f t="shared" si="36"/>
        <v>8.1919251023990971E-3</v>
      </c>
      <c r="P93" s="24">
        <f t="shared" si="36"/>
        <v>1.4026884862653452E-2</v>
      </c>
      <c r="Q93" s="24">
        <f t="shared" si="37"/>
        <v>1.8946121965660086E-2</v>
      </c>
      <c r="R93" s="24">
        <f t="shared" si="38"/>
        <v>-6.9225928256764898E-3</v>
      </c>
    </row>
    <row r="94" spans="1:18" s="23" customFormat="1" ht="13.5" x14ac:dyDescent="0.25">
      <c r="A94" s="19" t="s">
        <v>45</v>
      </c>
      <c r="B94" s="20"/>
      <c r="C94" s="21">
        <v>180.9</v>
      </c>
      <c r="D94" s="21">
        <v>174.3</v>
      </c>
      <c r="E94" s="21">
        <v>175.7</v>
      </c>
      <c r="F94" s="21">
        <v>173.3</v>
      </c>
      <c r="G94" s="21">
        <v>160.69999999999999</v>
      </c>
      <c r="H94" s="25"/>
      <c r="I94" s="26">
        <f t="shared" si="31"/>
        <v>1.1179429849077696E-2</v>
      </c>
      <c r="J94" s="26">
        <f t="shared" si="32"/>
        <v>1.1607661056297156E-2</v>
      </c>
      <c r="K94" s="26">
        <f t="shared" si="32"/>
        <v>1.2680115273775151E-2</v>
      </c>
      <c r="L94" s="26">
        <f t="shared" si="33"/>
        <v>6.9726902963394366E-3</v>
      </c>
      <c r="M94" s="26">
        <f t="shared" si="34"/>
        <v>1.8377693282636103E-2</v>
      </c>
      <c r="N94" s="24">
        <f t="shared" si="35"/>
        <v>1.915492957746482E-2</v>
      </c>
      <c r="O94" s="24">
        <f t="shared" si="36"/>
        <v>1.6919486581096883E-2</v>
      </c>
      <c r="P94" s="24">
        <f t="shared" si="36"/>
        <v>1.8550724637681093E-2</v>
      </c>
      <c r="Q94" s="24">
        <f t="shared" si="37"/>
        <v>8.7310826542491265E-3</v>
      </c>
      <c r="R94" s="24">
        <f t="shared" si="38"/>
        <v>1.3240857503152549E-2</v>
      </c>
    </row>
    <row r="95" spans="1:18" s="23" customFormat="1" ht="13.5" x14ac:dyDescent="0.25">
      <c r="A95" s="19" t="s">
        <v>46</v>
      </c>
      <c r="B95" s="20"/>
      <c r="C95" s="21">
        <v>183.3</v>
      </c>
      <c r="D95" s="21">
        <v>176.7</v>
      </c>
      <c r="E95" s="21">
        <v>178.4</v>
      </c>
      <c r="F95" s="21">
        <v>176.1</v>
      </c>
      <c r="G95" s="21">
        <v>162.80000000000001</v>
      </c>
      <c r="H95" s="25"/>
      <c r="I95" s="26">
        <f t="shared" si="31"/>
        <v>1.3266998341625239E-2</v>
      </c>
      <c r="J95" s="26">
        <f t="shared" si="32"/>
        <v>1.3769363166953397E-2</v>
      </c>
      <c r="K95" s="26">
        <f t="shared" si="32"/>
        <v>1.5367103016505505E-2</v>
      </c>
      <c r="L95" s="26">
        <f t="shared" si="33"/>
        <v>1.6156953260242257E-2</v>
      </c>
      <c r="M95" s="26">
        <f t="shared" si="34"/>
        <v>1.3067828251400267E-2</v>
      </c>
      <c r="N95" s="24">
        <f t="shared" si="35"/>
        <v>2.4594745667970964E-2</v>
      </c>
      <c r="O95" s="24">
        <f t="shared" si="36"/>
        <v>2.5536854323853608E-2</v>
      </c>
      <c r="P95" s="24">
        <f t="shared" si="36"/>
        <v>2.8242074927953924E-2</v>
      </c>
      <c r="Q95" s="24">
        <f t="shared" si="37"/>
        <v>2.3242300987797792E-2</v>
      </c>
      <c r="R95" s="24">
        <f t="shared" si="38"/>
        <v>3.1685678073510769E-2</v>
      </c>
    </row>
    <row r="96" spans="1:18" s="23" customFormat="1" ht="13.5" x14ac:dyDescent="0.25">
      <c r="A96" s="19" t="s">
        <v>47</v>
      </c>
      <c r="B96" s="20"/>
      <c r="C96" s="21">
        <v>184.6</v>
      </c>
      <c r="D96" s="21">
        <v>177.8</v>
      </c>
      <c r="E96" s="21">
        <v>179.6</v>
      </c>
      <c r="F96" s="21">
        <v>176.4</v>
      </c>
      <c r="G96" s="21">
        <v>164.6</v>
      </c>
      <c r="H96" s="25"/>
      <c r="I96" s="26">
        <f t="shared" si="31"/>
        <v>7.0921985815601898E-3</v>
      </c>
      <c r="J96" s="26">
        <f t="shared" si="32"/>
        <v>6.2252405206566089E-3</v>
      </c>
      <c r="K96" s="26">
        <f t="shared" si="32"/>
        <v>6.7264573991030752E-3</v>
      </c>
      <c r="L96" s="26">
        <f t="shared" si="33"/>
        <v>1.703577512776896E-3</v>
      </c>
      <c r="M96" s="26">
        <f t="shared" si="34"/>
        <v>1.105651105651095E-2</v>
      </c>
      <c r="N96" s="24">
        <f t="shared" si="35"/>
        <v>2.0453289110005466E-2</v>
      </c>
      <c r="O96" s="24">
        <f t="shared" si="36"/>
        <v>2.0080321285140562E-2</v>
      </c>
      <c r="P96" s="24">
        <f t="shared" si="36"/>
        <v>2.2196926579396734E-2</v>
      </c>
      <c r="Q96" s="24">
        <f t="shared" si="37"/>
        <v>1.7888055395268287E-2</v>
      </c>
      <c r="R96" s="24">
        <f t="shared" si="38"/>
        <v>2.4268823895457411E-2</v>
      </c>
    </row>
    <row r="97" spans="1:18" s="23" customFormat="1" ht="13.5" x14ac:dyDescent="0.25">
      <c r="A97" s="19" t="s">
        <v>48</v>
      </c>
      <c r="B97" s="20"/>
      <c r="C97" s="21">
        <v>187.6</v>
      </c>
      <c r="D97" s="21">
        <v>180.5</v>
      </c>
      <c r="E97" s="21">
        <v>182.1</v>
      </c>
      <c r="F97" s="21">
        <v>177.8</v>
      </c>
      <c r="G97" s="21">
        <v>168.7</v>
      </c>
      <c r="H97" s="25"/>
      <c r="I97" s="26">
        <f t="shared" si="31"/>
        <v>1.6251354279523293E-2</v>
      </c>
      <c r="J97" s="26">
        <f t="shared" si="32"/>
        <v>1.5185601799774963E-2</v>
      </c>
      <c r="K97" s="26">
        <f t="shared" si="32"/>
        <v>1.3919821826280624E-2</v>
      </c>
      <c r="L97" s="26">
        <f t="shared" si="33"/>
        <v>7.936507936507969E-3</v>
      </c>
      <c r="M97" s="26">
        <f t="shared" si="34"/>
        <v>2.4908869987849299E-2</v>
      </c>
      <c r="N97" s="24">
        <f t="shared" si="35"/>
        <v>2.345881069285315E-2</v>
      </c>
      <c r="O97" s="24">
        <f t="shared" si="36"/>
        <v>2.1505376344086086E-2</v>
      </c>
      <c r="P97" s="24">
        <f t="shared" si="36"/>
        <v>2.073991031390128E-2</v>
      </c>
      <c r="Q97" s="24">
        <f t="shared" si="37"/>
        <v>9.6536059057354753E-3</v>
      </c>
      <c r="R97" s="24">
        <f t="shared" si="38"/>
        <v>3.6240786240786096E-2</v>
      </c>
    </row>
    <row r="98" spans="1:18" s="23" customFormat="1" ht="13.5" x14ac:dyDescent="0.25">
      <c r="A98" s="19" t="s">
        <v>49</v>
      </c>
      <c r="B98" s="20"/>
      <c r="C98" s="21">
        <v>190.2</v>
      </c>
      <c r="D98" s="21">
        <v>183.1</v>
      </c>
      <c r="E98" s="21">
        <v>184.4</v>
      </c>
      <c r="F98" s="21">
        <v>179.6</v>
      </c>
      <c r="G98" s="21">
        <v>170.2</v>
      </c>
      <c r="H98" s="25"/>
      <c r="I98" s="26">
        <f t="shared" si="31"/>
        <v>1.3859275053304873E-2</v>
      </c>
      <c r="J98" s="26">
        <f t="shared" si="32"/>
        <v>1.4404432132963958E-2</v>
      </c>
      <c r="K98" s="26">
        <f t="shared" si="32"/>
        <v>1.2630422844590946E-2</v>
      </c>
      <c r="L98" s="26">
        <f t="shared" si="33"/>
        <v>1.0123734533183255E-2</v>
      </c>
      <c r="M98" s="26">
        <f t="shared" si="34"/>
        <v>8.8915234143449925E-3</v>
      </c>
      <c r="N98" s="24">
        <f t="shared" si="35"/>
        <v>3.0335861321776784E-2</v>
      </c>
      <c r="O98" s="24">
        <f t="shared" si="36"/>
        <v>2.9808773903261993E-2</v>
      </c>
      <c r="P98" s="24">
        <f t="shared" si="36"/>
        <v>2.672605790645886E-2</v>
      </c>
      <c r="Q98" s="24">
        <f t="shared" si="37"/>
        <v>1.8140589569160932E-2</v>
      </c>
      <c r="R98" s="24">
        <f t="shared" si="38"/>
        <v>3.402187120291613E-2</v>
      </c>
    </row>
    <row r="99" spans="1:18" s="23" customFormat="1" ht="13.5" x14ac:dyDescent="0.25">
      <c r="A99" s="19" t="s">
        <v>50</v>
      </c>
      <c r="B99" s="20"/>
      <c r="C99" s="21">
        <v>193.2</v>
      </c>
      <c r="D99" s="21">
        <v>186.1</v>
      </c>
      <c r="E99" s="21">
        <v>188</v>
      </c>
      <c r="F99" s="21">
        <v>182</v>
      </c>
      <c r="G99" s="21">
        <v>174.3</v>
      </c>
      <c r="H99" s="25"/>
      <c r="I99" s="26">
        <f t="shared" si="31"/>
        <v>1.577287066246057E-2</v>
      </c>
      <c r="J99" s="26">
        <f t="shared" si="32"/>
        <v>1.6384489350081924E-2</v>
      </c>
      <c r="K99" s="26">
        <f t="shared" si="32"/>
        <v>1.9522776572668082E-2</v>
      </c>
      <c r="L99" s="26">
        <f t="shared" si="33"/>
        <v>1.336302895322943E-2</v>
      </c>
      <c r="M99" s="26">
        <f t="shared" si="34"/>
        <v>2.4089306698002487E-2</v>
      </c>
      <c r="N99" s="24">
        <f t="shared" si="35"/>
        <v>2.9850746268656688E-2</v>
      </c>
      <c r="O99" s="24">
        <f t="shared" si="36"/>
        <v>3.1024930747922407E-2</v>
      </c>
      <c r="P99" s="24">
        <f t="shared" si="36"/>
        <v>3.2399780340472299E-2</v>
      </c>
      <c r="Q99" s="24">
        <f t="shared" si="37"/>
        <v>2.3622047244094422E-2</v>
      </c>
      <c r="R99" s="24">
        <f t="shared" si="38"/>
        <v>3.3195020746888106E-2</v>
      </c>
    </row>
    <row r="100" spans="1:18" s="23" customFormat="1" ht="13.5" x14ac:dyDescent="0.25">
      <c r="A100" s="19" t="s">
        <v>51</v>
      </c>
      <c r="B100" s="20"/>
      <c r="C100" s="21">
        <v>197.4</v>
      </c>
      <c r="D100" s="21">
        <v>190.5</v>
      </c>
      <c r="E100" s="21">
        <v>192.4</v>
      </c>
      <c r="F100" s="21">
        <v>187.4</v>
      </c>
      <c r="G100" s="21">
        <v>177</v>
      </c>
      <c r="H100" s="25"/>
      <c r="I100" s="26">
        <f t="shared" si="31"/>
        <v>2.1739130434782698E-2</v>
      </c>
      <c r="J100" s="26">
        <f t="shared" si="32"/>
        <v>2.3643202579258494E-2</v>
      </c>
      <c r="K100" s="26">
        <f t="shared" si="32"/>
        <v>2.3404255319148966E-2</v>
      </c>
      <c r="L100" s="26">
        <f t="shared" si="33"/>
        <v>2.96703296703297E-2</v>
      </c>
      <c r="M100" s="26">
        <f t="shared" si="34"/>
        <v>1.5490533562822654E-2</v>
      </c>
      <c r="N100" s="24">
        <f t="shared" si="35"/>
        <v>3.7854889589905454E-2</v>
      </c>
      <c r="O100" s="24">
        <f t="shared" si="36"/>
        <v>4.041507373020211E-2</v>
      </c>
      <c r="P100" s="24">
        <f t="shared" si="36"/>
        <v>4.3383947939262472E-2</v>
      </c>
      <c r="Q100" s="24">
        <f t="shared" si="37"/>
        <v>4.3429844097995614E-2</v>
      </c>
      <c r="R100" s="24">
        <f t="shared" si="38"/>
        <v>3.9952996474735672E-2</v>
      </c>
    </row>
    <row r="101" spans="1:18" s="23" customFormat="1" ht="13.5" x14ac:dyDescent="0.25">
      <c r="A101" s="19" t="s">
        <v>52</v>
      </c>
      <c r="B101" s="20"/>
      <c r="C101" s="21">
        <v>200.6</v>
      </c>
      <c r="D101" s="21">
        <v>193.8</v>
      </c>
      <c r="E101" s="21">
        <v>195.7</v>
      </c>
      <c r="F101" s="21">
        <v>189.7</v>
      </c>
      <c r="G101" s="21">
        <v>180.3</v>
      </c>
      <c r="H101" s="25"/>
      <c r="I101" s="26">
        <f t="shared" si="31"/>
        <v>1.6210739614994876E-2</v>
      </c>
      <c r="J101" s="26">
        <f t="shared" si="32"/>
        <v>1.732283464566935E-2</v>
      </c>
      <c r="K101" s="26">
        <f t="shared" si="32"/>
        <v>1.7151767151767063E-2</v>
      </c>
      <c r="L101" s="26">
        <f t="shared" si="33"/>
        <v>1.2273212379935875E-2</v>
      </c>
      <c r="M101" s="26">
        <f t="shared" si="34"/>
        <v>1.8644067796610233E-2</v>
      </c>
      <c r="N101" s="24">
        <f t="shared" si="35"/>
        <v>3.8302277432712244E-2</v>
      </c>
      <c r="O101" s="24">
        <f t="shared" si="36"/>
        <v>4.1375604513702403E-2</v>
      </c>
      <c r="P101" s="24">
        <f t="shared" si="36"/>
        <v>4.0957446808510579E-2</v>
      </c>
      <c r="Q101" s="24">
        <f t="shared" si="37"/>
        <v>4.2307692307692248E-2</v>
      </c>
      <c r="R101" s="24">
        <f t="shared" si="38"/>
        <v>3.4423407917383818E-2</v>
      </c>
    </row>
    <row r="102" spans="1:18" s="23" customFormat="1" ht="13.5" x14ac:dyDescent="0.25">
      <c r="A102" s="19" t="s">
        <v>53</v>
      </c>
      <c r="B102" s="20"/>
      <c r="C102" s="21">
        <v>202.6</v>
      </c>
      <c r="D102" s="21">
        <v>195.6</v>
      </c>
      <c r="E102" s="21">
        <v>197.9</v>
      </c>
      <c r="F102" s="21">
        <v>190.5</v>
      </c>
      <c r="G102" s="21">
        <v>181</v>
      </c>
      <c r="H102" s="25"/>
      <c r="I102" s="26">
        <f t="shared" si="31"/>
        <v>9.9700897308075773E-3</v>
      </c>
      <c r="J102" s="26">
        <f t="shared" si="32"/>
        <v>9.2879256965943385E-3</v>
      </c>
      <c r="K102" s="26">
        <f t="shared" si="32"/>
        <v>1.1241696474195284E-2</v>
      </c>
      <c r="L102" s="26">
        <f t="shared" si="33"/>
        <v>4.2171850289932072E-3</v>
      </c>
      <c r="M102" s="26">
        <f t="shared" si="34"/>
        <v>3.8824181919023216E-3</v>
      </c>
      <c r="N102" s="24">
        <f t="shared" si="35"/>
        <v>2.634245187436671E-2</v>
      </c>
      <c r="O102" s="24">
        <f t="shared" si="36"/>
        <v>2.6771653543307058E-2</v>
      </c>
      <c r="P102" s="24">
        <f t="shared" si="36"/>
        <v>2.8586278586278584E-2</v>
      </c>
      <c r="Q102" s="24">
        <f t="shared" si="37"/>
        <v>1.6542155816435401E-2</v>
      </c>
      <c r="R102" s="24">
        <f t="shared" si="38"/>
        <v>2.2598870056497175E-2</v>
      </c>
    </row>
    <row r="103" spans="1:18" s="23" customFormat="1" ht="13.5" x14ac:dyDescent="0.25">
      <c r="A103" s="19" t="s">
        <v>54</v>
      </c>
      <c r="B103" s="20"/>
      <c r="C103" s="21">
        <v>205.709</v>
      </c>
      <c r="D103" s="21">
        <v>198.495</v>
      </c>
      <c r="E103" s="21">
        <v>200.91900000000001</v>
      </c>
      <c r="F103" s="21">
        <v>191.05699999999999</v>
      </c>
      <c r="G103" s="21">
        <v>182.851</v>
      </c>
      <c r="H103" s="25"/>
      <c r="I103" s="26">
        <f t="shared" si="31"/>
        <v>1.5345508390918109E-2</v>
      </c>
      <c r="J103" s="26">
        <f t="shared" si="32"/>
        <v>1.4800613496932569E-2</v>
      </c>
      <c r="K103" s="26">
        <f t="shared" si="32"/>
        <v>1.5255179383527061E-2</v>
      </c>
      <c r="L103" s="26">
        <f t="shared" si="33"/>
        <v>2.9238845144356324E-3</v>
      </c>
      <c r="M103" s="26">
        <f t="shared" si="34"/>
        <v>1.0226519337016569E-2</v>
      </c>
      <c r="N103" s="24">
        <f t="shared" si="35"/>
        <v>2.5468594217348001E-2</v>
      </c>
      <c r="O103" s="24">
        <f t="shared" si="36"/>
        <v>2.4226006191950429E-2</v>
      </c>
      <c r="P103" s="24">
        <f t="shared" si="36"/>
        <v>2.6668369954011357E-2</v>
      </c>
      <c r="Q103" s="24">
        <f t="shared" si="37"/>
        <v>7.1534001054296224E-3</v>
      </c>
      <c r="R103" s="24">
        <f t="shared" si="38"/>
        <v>1.4148641153632764E-2</v>
      </c>
    </row>
    <row r="104" spans="1:18" s="23" customFormat="1" ht="13.5" x14ac:dyDescent="0.25">
      <c r="A104" s="19" t="s">
        <v>55</v>
      </c>
      <c r="B104" s="20"/>
      <c r="C104" s="21">
        <v>208.976</v>
      </c>
      <c r="D104" s="21">
        <v>202.226</v>
      </c>
      <c r="E104" s="21">
        <v>204.732</v>
      </c>
      <c r="F104" s="21">
        <v>195.43299999999999</v>
      </c>
      <c r="G104" s="21">
        <v>184.82599999999999</v>
      </c>
      <c r="H104" s="25"/>
      <c r="I104" s="26">
        <f t="shared" si="31"/>
        <v>1.5881658070380954E-2</v>
      </c>
      <c r="J104" s="26">
        <f t="shared" si="32"/>
        <v>1.8796443235345951E-2</v>
      </c>
      <c r="K104" s="26">
        <f t="shared" si="32"/>
        <v>1.8977797022680723E-2</v>
      </c>
      <c r="L104" s="26">
        <f t="shared" si="33"/>
        <v>2.2904159491670052E-2</v>
      </c>
      <c r="M104" s="26">
        <f t="shared" si="34"/>
        <v>1.080114410093461E-2</v>
      </c>
      <c r="N104" s="24">
        <f t="shared" si="35"/>
        <v>3.1470878578479786E-2</v>
      </c>
      <c r="O104" s="24">
        <f t="shared" si="36"/>
        <v>3.3875255623721907E-2</v>
      </c>
      <c r="P104" s="24">
        <f t="shared" si="36"/>
        <v>3.4522486104092941E-2</v>
      </c>
      <c r="Q104" s="24">
        <f t="shared" si="37"/>
        <v>2.5895013123359543E-2</v>
      </c>
      <c r="R104" s="24">
        <f t="shared" si="38"/>
        <v>2.1138121546961288E-2</v>
      </c>
    </row>
    <row r="105" spans="1:18" s="23" customFormat="1" ht="13.5" x14ac:dyDescent="0.25">
      <c r="A105" s="19" t="s">
        <v>56</v>
      </c>
      <c r="B105" s="20"/>
      <c r="C105" s="21">
        <v>214.429</v>
      </c>
      <c r="D105" s="21">
        <v>207.77699999999999</v>
      </c>
      <c r="E105" s="21">
        <v>210.01400000000001</v>
      </c>
      <c r="F105" s="21">
        <v>200.11799999999999</v>
      </c>
      <c r="G105" s="21">
        <v>189.369</v>
      </c>
      <c r="H105" s="25"/>
      <c r="I105" s="26">
        <f t="shared" si="31"/>
        <v>2.6093905520251145E-2</v>
      </c>
      <c r="J105" s="26">
        <f t="shared" si="32"/>
        <v>2.744948720738178E-2</v>
      </c>
      <c r="K105" s="26">
        <f t="shared" si="32"/>
        <v>2.5799581892425271E-2</v>
      </c>
      <c r="L105" s="26">
        <f t="shared" si="33"/>
        <v>2.3972409981937556E-2</v>
      </c>
      <c r="M105" s="26">
        <f t="shared" si="34"/>
        <v>2.4579875125794026E-2</v>
      </c>
      <c r="N105" s="24">
        <f t="shared" si="35"/>
        <v>4.2389978075825556E-2</v>
      </c>
      <c r="O105" s="24">
        <f t="shared" si="36"/>
        <v>4.6761883170860635E-2</v>
      </c>
      <c r="P105" s="24">
        <f t="shared" si="36"/>
        <v>4.5266998143530468E-2</v>
      </c>
      <c r="Q105" s="24">
        <f t="shared" si="37"/>
        <v>4.7425637375233608E-2</v>
      </c>
      <c r="R105" s="24">
        <f t="shared" si="38"/>
        <v>3.5646509999945314E-2</v>
      </c>
    </row>
    <row r="106" spans="1:18" s="23" customFormat="1" ht="13.5" x14ac:dyDescent="0.25">
      <c r="A106" s="19" t="s">
        <v>57</v>
      </c>
      <c r="B106" s="20"/>
      <c r="C106" s="21">
        <v>216.17699999999999</v>
      </c>
      <c r="D106" s="21">
        <v>209.58500000000001</v>
      </c>
      <c r="E106" s="21">
        <v>212.066</v>
      </c>
      <c r="F106" s="21">
        <v>203.46299999999999</v>
      </c>
      <c r="G106" s="21">
        <v>190.56399999999999</v>
      </c>
      <c r="H106" s="25"/>
      <c r="I106" s="26">
        <f t="shared" si="31"/>
        <v>8.1518824412742229E-3</v>
      </c>
      <c r="J106" s="26">
        <f t="shared" si="32"/>
        <v>8.7016368510471377E-3</v>
      </c>
      <c r="K106" s="26">
        <f t="shared" si="32"/>
        <v>9.7707771862827822E-3</v>
      </c>
      <c r="L106" s="26">
        <f t="shared" si="33"/>
        <v>1.6715138068539557E-2</v>
      </c>
      <c r="M106" s="26">
        <f t="shared" si="34"/>
        <v>6.3104309575484543E-3</v>
      </c>
      <c r="N106" s="24">
        <f t="shared" si="35"/>
        <v>3.445850241176017E-2</v>
      </c>
      <c r="O106" s="24">
        <f t="shared" si="36"/>
        <v>3.6389979527855019E-2</v>
      </c>
      <c r="P106" s="24">
        <f t="shared" si="36"/>
        <v>3.5822441044878195E-2</v>
      </c>
      <c r="Q106" s="24">
        <f t="shared" si="37"/>
        <v>4.1088250193160834E-2</v>
      </c>
      <c r="R106" s="24">
        <f t="shared" si="38"/>
        <v>3.1045415688268966E-2</v>
      </c>
    </row>
    <row r="107" spans="1:18" s="23" customFormat="1" ht="13.5" x14ac:dyDescent="0.25">
      <c r="A107" s="19" t="s">
        <v>58</v>
      </c>
      <c r="B107" s="20"/>
      <c r="C107" s="21">
        <v>213.13900000000001</v>
      </c>
      <c r="D107" s="21">
        <v>206.483</v>
      </c>
      <c r="E107" s="21">
        <v>208.84200000000001</v>
      </c>
      <c r="F107" s="21">
        <v>199.494</v>
      </c>
      <c r="G107" s="21">
        <v>189.465</v>
      </c>
      <c r="H107" s="25"/>
      <c r="I107" s="26">
        <f t="shared" si="31"/>
        <v>-1.4053298917091006E-2</v>
      </c>
      <c r="J107" s="26">
        <f t="shared" si="32"/>
        <v>-1.4800677529403363E-2</v>
      </c>
      <c r="K107" s="26">
        <f t="shared" si="32"/>
        <v>-1.5202814218215035E-2</v>
      </c>
      <c r="L107" s="26">
        <f t="shared" si="33"/>
        <v>-1.9507232273189692E-2</v>
      </c>
      <c r="M107" s="26">
        <f t="shared" si="34"/>
        <v>-5.7670913708779709E-3</v>
      </c>
      <c r="N107" s="24">
        <f t="shared" si="35"/>
        <v>-6.015977316500996E-3</v>
      </c>
      <c r="O107" s="24">
        <f t="shared" si="36"/>
        <v>-6.2278307993665462E-3</v>
      </c>
      <c r="P107" s="24">
        <f t="shared" si="36"/>
        <v>-5.580580342262882E-3</v>
      </c>
      <c r="Q107" s="24">
        <f t="shared" si="37"/>
        <v>-3.1181602854315716E-3</v>
      </c>
      <c r="R107" s="24">
        <f t="shared" si="38"/>
        <v>5.0694675474868454E-4</v>
      </c>
    </row>
    <row r="108" spans="1:18" s="23" customFormat="1" ht="13.5" x14ac:dyDescent="0.25">
      <c r="A108" s="19" t="s">
        <v>59</v>
      </c>
      <c r="B108" s="20"/>
      <c r="C108" s="21">
        <v>215.935</v>
      </c>
      <c r="D108" s="21">
        <v>209.20599999999999</v>
      </c>
      <c r="E108" s="21">
        <v>211.20500000000001</v>
      </c>
      <c r="F108" s="21">
        <v>201.595</v>
      </c>
      <c r="G108" s="21">
        <v>191.52500000000001</v>
      </c>
      <c r="H108" s="25"/>
      <c r="I108" s="26">
        <f t="shared" si="31"/>
        <v>1.3118199860185101E-2</v>
      </c>
      <c r="J108" s="26">
        <f t="shared" si="32"/>
        <v>1.3187526333886977E-2</v>
      </c>
      <c r="K108" s="26">
        <f t="shared" si="32"/>
        <v>1.13147738481723E-2</v>
      </c>
      <c r="L108" s="26">
        <f t="shared" si="33"/>
        <v>1.0531645062006873E-2</v>
      </c>
      <c r="M108" s="26">
        <f t="shared" si="34"/>
        <v>1.0872720555247684E-2</v>
      </c>
      <c r="N108" s="24">
        <f t="shared" si="35"/>
        <v>-1.119453040795229E-3</v>
      </c>
      <c r="O108" s="24">
        <f t="shared" si="36"/>
        <v>-1.8083355201947615E-3</v>
      </c>
      <c r="P108" s="24">
        <f t="shared" si="36"/>
        <v>-4.0600567747776165E-3</v>
      </c>
      <c r="Q108" s="24">
        <f t="shared" si="37"/>
        <v>-9.181030457626178E-3</v>
      </c>
      <c r="R108" s="24">
        <f t="shared" si="38"/>
        <v>5.0429252114775761E-3</v>
      </c>
    </row>
    <row r="109" spans="1:18" s="23" customFormat="1" ht="13.5" x14ac:dyDescent="0.25">
      <c r="A109" s="19" t="s">
        <v>60</v>
      </c>
      <c r="B109" s="20"/>
      <c r="C109" s="21">
        <v>217.535</v>
      </c>
      <c r="D109" s="21">
        <v>210.91300000000001</v>
      </c>
      <c r="E109" s="21">
        <v>212.53899999999999</v>
      </c>
      <c r="F109" s="21">
        <v>201.90799999999999</v>
      </c>
      <c r="G109" s="21">
        <v>193.41</v>
      </c>
      <c r="H109" s="25"/>
      <c r="I109" s="26">
        <f t="shared" si="31"/>
        <v>7.4096371593303277E-3</v>
      </c>
      <c r="J109" s="26">
        <f t="shared" si="32"/>
        <v>8.1594218139060173E-3</v>
      </c>
      <c r="K109" s="26">
        <f t="shared" si="32"/>
        <v>6.3161383489972996E-3</v>
      </c>
      <c r="L109" s="26">
        <f t="shared" si="33"/>
        <v>1.5526178724670164E-3</v>
      </c>
      <c r="M109" s="26">
        <f t="shared" si="34"/>
        <v>9.8420571726928127E-3</v>
      </c>
      <c r="N109" s="24">
        <f t="shared" si="35"/>
        <v>2.0625038120662978E-2</v>
      </c>
      <c r="O109" s="24">
        <f t="shared" si="36"/>
        <v>2.1454550737833172E-2</v>
      </c>
      <c r="P109" s="24">
        <f t="shared" si="36"/>
        <v>1.7702377874182273E-2</v>
      </c>
      <c r="Q109" s="24">
        <f t="shared" si="37"/>
        <v>1.2100614554823641E-2</v>
      </c>
      <c r="R109" s="24">
        <f t="shared" si="38"/>
        <v>2.0821787665267957E-2</v>
      </c>
    </row>
    <row r="110" spans="1:18" s="23" customFormat="1" ht="13.5" x14ac:dyDescent="0.25">
      <c r="A110" s="19" t="s">
        <v>61</v>
      </c>
      <c r="B110" s="20"/>
      <c r="C110" s="21">
        <v>218.57599999999999</v>
      </c>
      <c r="D110" s="21">
        <v>211.76400000000001</v>
      </c>
      <c r="E110" s="21">
        <v>213.333</v>
      </c>
      <c r="F110" s="21">
        <v>201.339</v>
      </c>
      <c r="G110" s="21">
        <v>194.934</v>
      </c>
      <c r="H110" s="25"/>
      <c r="I110" s="26">
        <f t="shared" si="31"/>
        <v>4.7854368262578292E-3</v>
      </c>
      <c r="J110" s="26">
        <f t="shared" si="32"/>
        <v>4.0348390094493893E-3</v>
      </c>
      <c r="K110" s="26">
        <f t="shared" si="32"/>
        <v>3.7357849618188249E-3</v>
      </c>
      <c r="L110" s="26">
        <f t="shared" si="33"/>
        <v>-2.8181151811715655E-3</v>
      </c>
      <c r="M110" s="26">
        <f t="shared" si="34"/>
        <v>7.8796339382658648E-3</v>
      </c>
      <c r="N110" s="24">
        <f t="shared" si="35"/>
        <v>1.2230532336119624E-2</v>
      </c>
      <c r="O110" s="24">
        <f t="shared" si="36"/>
        <v>1.2227182776784706E-2</v>
      </c>
      <c r="P110" s="24">
        <f t="shared" si="36"/>
        <v>1.0075519045477075E-2</v>
      </c>
      <c r="Q110" s="24">
        <f t="shared" si="37"/>
        <v>-1.2698727647015066E-3</v>
      </c>
      <c r="R110" s="24">
        <f t="shared" si="38"/>
        <v>1.779924291867898E-2</v>
      </c>
    </row>
    <row r="111" spans="1:18" s="23" customFormat="1" ht="13.5" x14ac:dyDescent="0.25">
      <c r="A111" s="19" t="s">
        <v>62</v>
      </c>
      <c r="B111" s="20"/>
      <c r="C111" s="21">
        <v>223.59800000000001</v>
      </c>
      <c r="D111" s="21">
        <v>217.249</v>
      </c>
      <c r="E111" s="21">
        <v>218.512</v>
      </c>
      <c r="F111" s="21">
        <v>206.768</v>
      </c>
      <c r="G111" s="21">
        <v>199.48</v>
      </c>
      <c r="H111" s="25"/>
      <c r="I111" s="26">
        <f t="shared" si="31"/>
        <v>2.2975990044652752E-2</v>
      </c>
      <c r="J111" s="26">
        <f t="shared" si="32"/>
        <v>2.5901475227139575E-2</v>
      </c>
      <c r="K111" s="26">
        <f t="shared" si="32"/>
        <v>2.4276600432188183E-2</v>
      </c>
      <c r="L111" s="26">
        <f t="shared" si="33"/>
        <v>2.6964472854240869E-2</v>
      </c>
      <c r="M111" s="26">
        <f t="shared" si="34"/>
        <v>2.3320713677449763E-2</v>
      </c>
      <c r="N111" s="24">
        <f t="shared" si="35"/>
        <v>2.7871377019789995E-2</v>
      </c>
      <c r="O111" s="24">
        <f t="shared" si="36"/>
        <v>3.0040822519237714E-2</v>
      </c>
      <c r="P111" s="24">
        <f t="shared" si="36"/>
        <v>2.8103077552825664E-2</v>
      </c>
      <c r="Q111" s="24">
        <f t="shared" si="37"/>
        <v>2.4070368682766477E-2</v>
      </c>
      <c r="R111" s="24">
        <f t="shared" si="38"/>
        <v>3.1384106302673041E-2</v>
      </c>
    </row>
    <row r="112" spans="1:18" s="23" customFormat="1" ht="13.5" x14ac:dyDescent="0.25">
      <c r="A112" s="19" t="s">
        <v>63</v>
      </c>
      <c r="B112" s="20"/>
      <c r="C112" s="21">
        <v>226.28</v>
      </c>
      <c r="D112" s="21">
        <v>219.98699999999999</v>
      </c>
      <c r="E112" s="21">
        <v>220.858</v>
      </c>
      <c r="F112" s="21">
        <v>209.09700000000001</v>
      </c>
      <c r="G112" s="21">
        <v>201.50899999999999</v>
      </c>
      <c r="H112" s="25"/>
      <c r="I112" s="26">
        <f t="shared" ref="I112:K115" si="39">(+C112-C111)/C111</f>
        <v>1.1994740561185645E-2</v>
      </c>
      <c r="J112" s="26">
        <f t="shared" si="39"/>
        <v>1.2603049956501524E-2</v>
      </c>
      <c r="K112" s="26">
        <f t="shared" si="39"/>
        <v>1.0736252471260177E-2</v>
      </c>
      <c r="L112" s="26">
        <f t="shared" si="33"/>
        <v>1.1263831927571034E-2</v>
      </c>
      <c r="M112" s="26">
        <f t="shared" ref="M112:M118" si="40">(+G112-G111)/G111</f>
        <v>1.0171445758973312E-2</v>
      </c>
      <c r="N112" s="24">
        <f t="shared" ref="N112:P115" si="41">(+C112-C110)/C110</f>
        <v>3.5246321645560394E-2</v>
      </c>
      <c r="O112" s="24">
        <f t="shared" si="41"/>
        <v>3.8830962769875826E-2</v>
      </c>
      <c r="P112" s="24">
        <f t="shared" si="41"/>
        <v>3.5273492614832237E-2</v>
      </c>
      <c r="Q112" s="24">
        <f t="shared" si="37"/>
        <v>3.8532028072057627E-2</v>
      </c>
      <c r="R112" s="24">
        <f t="shared" ref="R112:R121" si="42">(+G112-G110)/G110</f>
        <v>3.3729364810653806E-2</v>
      </c>
    </row>
    <row r="113" spans="1:18" s="23" customFormat="1" ht="13.5" x14ac:dyDescent="0.25">
      <c r="A113" s="19" t="s">
        <v>64</v>
      </c>
      <c r="B113" s="20"/>
      <c r="C113" s="21">
        <v>228.85</v>
      </c>
      <c r="D113" s="21">
        <v>222.708</v>
      </c>
      <c r="E113" s="21">
        <v>223.63</v>
      </c>
      <c r="F113" s="21">
        <v>211.52</v>
      </c>
      <c r="G113" s="21">
        <v>204.70500000000001</v>
      </c>
      <c r="H113" s="25"/>
      <c r="I113" s="26">
        <f t="shared" si="39"/>
        <v>1.1357610040657563E-2</v>
      </c>
      <c r="J113" s="26">
        <f t="shared" si="39"/>
        <v>1.2368912708478246E-2</v>
      </c>
      <c r="K113" s="26">
        <f t="shared" si="39"/>
        <v>1.2551050901484171E-2</v>
      </c>
      <c r="L113" s="26">
        <f t="shared" si="33"/>
        <v>1.1587923308321027E-2</v>
      </c>
      <c r="M113" s="26">
        <f t="shared" si="40"/>
        <v>1.5860333781617827E-2</v>
      </c>
      <c r="N113" s="24">
        <f t="shared" si="41"/>
        <v>2.3488582187676011E-2</v>
      </c>
      <c r="O113" s="24">
        <f t="shared" si="41"/>
        <v>2.5127848689752326E-2</v>
      </c>
      <c r="P113" s="24">
        <f t="shared" si="41"/>
        <v>2.342205462400232E-2</v>
      </c>
      <c r="Q113" s="24">
        <f t="shared" si="37"/>
        <v>2.2982279656426574E-2</v>
      </c>
      <c r="R113" s="24">
        <f t="shared" si="42"/>
        <v>2.6193102065370077E-2</v>
      </c>
    </row>
    <row r="114" spans="1:18" s="23" customFormat="1" ht="13.5" x14ac:dyDescent="0.25">
      <c r="A114" s="19" t="s">
        <v>65</v>
      </c>
      <c r="B114" s="20"/>
      <c r="C114" s="21">
        <v>230.33799999999999</v>
      </c>
      <c r="D114" s="21">
        <v>223.77600000000001</v>
      </c>
      <c r="E114" s="21">
        <v>224.69300000000001</v>
      </c>
      <c r="F114" s="21">
        <v>212.935</v>
      </c>
      <c r="G114" s="21">
        <v>203.721</v>
      </c>
      <c r="H114" s="25"/>
      <c r="I114" s="26">
        <f t="shared" si="39"/>
        <v>6.5020755953681432E-3</v>
      </c>
      <c r="J114" s="26">
        <f t="shared" si="39"/>
        <v>4.7955169998384079E-3</v>
      </c>
      <c r="K114" s="26">
        <f t="shared" si="39"/>
        <v>4.7533872915083691E-3</v>
      </c>
      <c r="L114" s="26">
        <f t="shared" si="33"/>
        <v>6.6896747352495839E-3</v>
      </c>
      <c r="M114" s="26">
        <f t="shared" si="40"/>
        <v>-4.8069172711951774E-3</v>
      </c>
      <c r="N114" s="24">
        <f t="shared" si="41"/>
        <v>1.7933533675092775E-2</v>
      </c>
      <c r="O114" s="24">
        <f t="shared" si="41"/>
        <v>1.7223745039479679E-2</v>
      </c>
      <c r="P114" s="24">
        <f t="shared" si="41"/>
        <v>1.7364098198842732E-2</v>
      </c>
      <c r="Q114" s="24">
        <f t="shared" si="37"/>
        <v>1.8355117481360296E-2</v>
      </c>
      <c r="R114" s="24">
        <f t="shared" si="42"/>
        <v>1.097717719804087E-2</v>
      </c>
    </row>
    <row r="115" spans="1:18" s="23" customFormat="1" ht="13.5" x14ac:dyDescent="0.25">
      <c r="A115" s="19" t="s">
        <v>66</v>
      </c>
      <c r="B115" s="20"/>
      <c r="C115" s="21">
        <v>232.36600000000001</v>
      </c>
      <c r="D115" s="21">
        <v>226.012</v>
      </c>
      <c r="E115" s="21">
        <v>226.92599999999999</v>
      </c>
      <c r="F115" s="21">
        <v>215.55</v>
      </c>
      <c r="G115" s="21">
        <v>206.583</v>
      </c>
      <c r="H115" s="25"/>
      <c r="I115" s="26">
        <f t="shared" si="39"/>
        <v>8.8044525870677876E-3</v>
      </c>
      <c r="J115" s="26">
        <f t="shared" si="39"/>
        <v>9.9921349921349469E-3</v>
      </c>
      <c r="K115" s="26">
        <f t="shared" si="39"/>
        <v>9.9380042991992438E-3</v>
      </c>
      <c r="L115" s="26">
        <f t="shared" si="33"/>
        <v>1.2280742949726486E-2</v>
      </c>
      <c r="M115" s="26">
        <f t="shared" si="40"/>
        <v>1.4048625325813219E-2</v>
      </c>
      <c r="N115" s="24">
        <f t="shared" si="41"/>
        <v>1.536377539873288E-2</v>
      </c>
      <c r="O115" s="24">
        <f t="shared" si="41"/>
        <v>1.4835569445192818E-2</v>
      </c>
      <c r="P115" s="24">
        <f t="shared" si="41"/>
        <v>1.4738630774046382E-2</v>
      </c>
      <c r="Q115" s="24">
        <f t="shared" si="37"/>
        <v>1.905257186081695E-2</v>
      </c>
      <c r="R115" s="24">
        <f t="shared" si="42"/>
        <v>9.1741774749028396E-3</v>
      </c>
    </row>
    <row r="116" spans="1:18" s="23" customFormat="1" ht="13.5" x14ac:dyDescent="0.25">
      <c r="A116" s="19" t="s">
        <v>67</v>
      </c>
      <c r="B116" s="20"/>
      <c r="C116" s="21">
        <v>233.548</v>
      </c>
      <c r="D116" s="21">
        <v>227.429</v>
      </c>
      <c r="E116" s="21">
        <v>228.58799999999999</v>
      </c>
      <c r="F116" s="21">
        <v>216.441</v>
      </c>
      <c r="G116" s="21">
        <v>208.56399999999999</v>
      </c>
      <c r="H116" s="25"/>
      <c r="I116" s="26">
        <f t="shared" ref="I116:L121" si="43">(+C116-C115)/C115</f>
        <v>5.0868027164042411E-3</v>
      </c>
      <c r="J116" s="26">
        <f t="shared" si="43"/>
        <v>6.2695786064456823E-3</v>
      </c>
      <c r="K116" s="26">
        <f t="shared" si="43"/>
        <v>7.3239734539012995E-3</v>
      </c>
      <c r="L116" s="26">
        <f t="shared" si="43"/>
        <v>4.1336116910229235E-3</v>
      </c>
      <c r="M116" s="26">
        <f t="shared" si="40"/>
        <v>9.5893660175328781E-3</v>
      </c>
      <c r="N116" s="24">
        <f t="shared" ref="N116:Q121" si="44">(+C116-C114)/C114</f>
        <v>1.3936041816808378E-2</v>
      </c>
      <c r="O116" s="24">
        <f t="shared" si="44"/>
        <v>1.6324360074360035E-2</v>
      </c>
      <c r="P116" s="24">
        <f t="shared" si="44"/>
        <v>1.7334763432772633E-2</v>
      </c>
      <c r="Q116" s="24">
        <f t="shared" si="44"/>
        <v>1.6465118463380845E-2</v>
      </c>
      <c r="R116" s="24">
        <f t="shared" si="42"/>
        <v>2.3772708753638502E-2</v>
      </c>
    </row>
    <row r="117" spans="1:18" s="23" customFormat="1" ht="13.5" x14ac:dyDescent="0.25">
      <c r="A117" s="19" t="s">
        <v>68</v>
      </c>
      <c r="B117" s="20"/>
      <c r="C117" s="21">
        <v>236.38399999999999</v>
      </c>
      <c r="D117" s="21">
        <v>230.30199999999999</v>
      </c>
      <c r="E117" s="21">
        <v>231.61699999999999</v>
      </c>
      <c r="F117" s="21">
        <v>218.46899999999999</v>
      </c>
      <c r="G117" s="21">
        <v>212.83500000000001</v>
      </c>
      <c r="H117" s="25"/>
      <c r="I117" s="26">
        <f t="shared" si="43"/>
        <v>1.2143114049360236E-2</v>
      </c>
      <c r="J117" s="26">
        <f t="shared" si="43"/>
        <v>1.2632513883453695E-2</v>
      </c>
      <c r="K117" s="26">
        <f t="shared" si="43"/>
        <v>1.3250914308712603E-2</v>
      </c>
      <c r="L117" s="26">
        <f t="shared" si="43"/>
        <v>9.3697589643366632E-3</v>
      </c>
      <c r="M117" s="26">
        <f t="shared" si="40"/>
        <v>2.0478126618208393E-2</v>
      </c>
      <c r="N117" s="24">
        <f t="shared" si="44"/>
        <v>1.7291686391296367E-2</v>
      </c>
      <c r="O117" s="24">
        <f t="shared" si="44"/>
        <v>1.8981293028688707E-2</v>
      </c>
      <c r="P117" s="24">
        <f t="shared" si="44"/>
        <v>2.0671937107250835E-2</v>
      </c>
      <c r="Q117" s="24">
        <f t="shared" si="44"/>
        <v>1.3542101600556635E-2</v>
      </c>
      <c r="R117" s="24">
        <f t="shared" si="42"/>
        <v>3.0263864887236654E-2</v>
      </c>
    </row>
    <row r="118" spans="1:18" s="23" customFormat="1" ht="13.5" x14ac:dyDescent="0.25">
      <c r="A118" s="19" t="s">
        <v>69</v>
      </c>
      <c r="B118" s="20"/>
      <c r="C118" s="21">
        <v>237.08799999999999</v>
      </c>
      <c r="D118" s="21">
        <v>230.80199999999999</v>
      </c>
      <c r="E118" s="21">
        <v>232.261</v>
      </c>
      <c r="F118" s="21">
        <v>218.316</v>
      </c>
      <c r="G118" s="21">
        <v>213.89500000000001</v>
      </c>
      <c r="H118" s="25"/>
      <c r="I118" s="26">
        <f t="shared" si="43"/>
        <v>2.9782049546500937E-3</v>
      </c>
      <c r="J118" s="26">
        <f t="shared" si="43"/>
        <v>2.1710623442262769E-3</v>
      </c>
      <c r="K118" s="26">
        <f t="shared" si="43"/>
        <v>2.7804522120569971E-3</v>
      </c>
      <c r="L118" s="26">
        <f t="shared" si="43"/>
        <v>-7.0032819301590432E-4</v>
      </c>
      <c r="M118" s="26">
        <f t="shared" si="40"/>
        <v>4.9803838654356768E-3</v>
      </c>
      <c r="N118" s="24">
        <f t="shared" si="44"/>
        <v>1.5157483686437016E-2</v>
      </c>
      <c r="O118" s="24">
        <f t="shared" si="44"/>
        <v>1.4831002202885253E-2</v>
      </c>
      <c r="P118" s="24">
        <f t="shared" si="44"/>
        <v>1.6068210054771038E-2</v>
      </c>
      <c r="Q118" s="24">
        <f t="shared" si="44"/>
        <v>8.6628688649562705E-3</v>
      </c>
      <c r="R118" s="24">
        <f t="shared" si="42"/>
        <v>2.5560499415047743E-2</v>
      </c>
    </row>
    <row r="119" spans="1:18" s="23" customFormat="1" ht="13.5" x14ac:dyDescent="0.25">
      <c r="A119" s="19" t="s">
        <v>70</v>
      </c>
      <c r="B119" s="20"/>
      <c r="C119" s="21">
        <v>236.26499999999999</v>
      </c>
      <c r="D119" s="21">
        <v>229.501</v>
      </c>
      <c r="E119" s="21">
        <v>231.58</v>
      </c>
      <c r="F119" s="21">
        <v>217.375</v>
      </c>
      <c r="G119" s="21">
        <v>211.92599999999999</v>
      </c>
      <c r="H119" s="22"/>
      <c r="I119" s="26">
        <f t="shared" si="43"/>
        <v>-3.4712849237414274E-3</v>
      </c>
      <c r="J119" s="26">
        <f t="shared" si="43"/>
        <v>-5.6368662316617175E-3</v>
      </c>
      <c r="K119" s="26">
        <f t="shared" si="43"/>
        <v>-2.9320462755261676E-3</v>
      </c>
      <c r="L119" s="26">
        <f t="shared" si="43"/>
        <v>-4.3102658531669804E-3</v>
      </c>
      <c r="M119" s="26">
        <f t="shared" ref="M119:M124" si="45">(+G119-G118)/G118</f>
        <v>-9.2054512728208821E-3</v>
      </c>
      <c r="N119" s="24">
        <f t="shared" si="44"/>
        <v>-5.0341816705022245E-4</v>
      </c>
      <c r="O119" s="24">
        <f t="shared" si="44"/>
        <v>-3.478041875450442E-3</v>
      </c>
      <c r="P119" s="24">
        <f t="shared" si="44"/>
        <v>-1.5974647802181066E-4</v>
      </c>
      <c r="Q119" s="24">
        <f t="shared" si="44"/>
        <v>-5.0075754454865177E-3</v>
      </c>
      <c r="R119" s="24">
        <f t="shared" si="42"/>
        <v>-4.2709140883784164E-3</v>
      </c>
    </row>
    <row r="120" spans="1:18" s="23" customFormat="1" ht="13.5" x14ac:dyDescent="0.25">
      <c r="A120" s="19" t="s">
        <v>71</v>
      </c>
      <c r="B120" s="20"/>
      <c r="C120" s="21">
        <v>237.76900000000001</v>
      </c>
      <c r="D120" s="21">
        <v>230.79300000000001</v>
      </c>
      <c r="E120" s="21">
        <v>233.208</v>
      </c>
      <c r="F120" s="21">
        <v>217.625</v>
      </c>
      <c r="G120" s="21">
        <v>214.15199999999999</v>
      </c>
      <c r="H120" s="22"/>
      <c r="I120" s="26">
        <f t="shared" si="43"/>
        <v>6.3657333925889112E-3</v>
      </c>
      <c r="J120" s="26">
        <f t="shared" si="43"/>
        <v>5.629605099759921E-3</v>
      </c>
      <c r="K120" s="26">
        <f t="shared" si="43"/>
        <v>7.0299680455997316E-3</v>
      </c>
      <c r="L120" s="26">
        <f t="shared" si="43"/>
        <v>1.1500862564692352E-3</v>
      </c>
      <c r="M120" s="26">
        <f t="shared" si="45"/>
        <v>1.0503666374111714E-2</v>
      </c>
      <c r="N120" s="24">
        <f t="shared" si="44"/>
        <v>2.8723511944932331E-3</v>
      </c>
      <c r="O120" s="24">
        <f t="shared" si="44"/>
        <v>-3.8994462786224252E-5</v>
      </c>
      <c r="P120" s="24">
        <f t="shared" si="44"/>
        <v>4.0773095784483954E-3</v>
      </c>
      <c r="Q120" s="24">
        <f t="shared" si="44"/>
        <v>-3.165136774217201E-3</v>
      </c>
      <c r="R120" s="24">
        <f t="shared" si="42"/>
        <v>1.2015241122979806E-3</v>
      </c>
    </row>
    <row r="121" spans="1:18" s="23" customFormat="1" ht="13.5" x14ac:dyDescent="0.25">
      <c r="A121" s="19" t="s">
        <v>72</v>
      </c>
      <c r="B121" s="20"/>
      <c r="C121" s="21">
        <v>238.77799999999999</v>
      </c>
      <c r="D121" s="21">
        <v>231.46899999999999</v>
      </c>
      <c r="E121" s="21">
        <v>234.43199999999999</v>
      </c>
      <c r="F121" s="21">
        <v>219.22300000000001</v>
      </c>
      <c r="G121" s="21">
        <v>215.23699999999999</v>
      </c>
      <c r="H121" s="22"/>
      <c r="I121" s="26">
        <f t="shared" si="43"/>
        <v>4.2436146007258559E-3</v>
      </c>
      <c r="J121" s="26">
        <f t="shared" si="43"/>
        <v>2.9290316430740436E-3</v>
      </c>
      <c r="K121" s="26">
        <f t="shared" si="43"/>
        <v>5.2485334979931629E-3</v>
      </c>
      <c r="L121" s="26">
        <f t="shared" si="43"/>
        <v>7.3429063756462413E-3</v>
      </c>
      <c r="M121" s="26">
        <f t="shared" si="45"/>
        <v>5.0664948261048602E-3</v>
      </c>
      <c r="N121" s="24">
        <f t="shared" si="44"/>
        <v>1.0636361712483887E-2</v>
      </c>
      <c r="O121" s="24">
        <f t="shared" si="44"/>
        <v>8.5751260343091724E-3</v>
      </c>
      <c r="P121" s="24">
        <f t="shared" si="44"/>
        <v>1.2315398566370046E-2</v>
      </c>
      <c r="Q121" s="24">
        <f t="shared" si="44"/>
        <v>8.5014376078206468E-3</v>
      </c>
      <c r="R121" s="24">
        <f t="shared" si="42"/>
        <v>1.5623377971556144E-2</v>
      </c>
    </row>
    <row r="122" spans="1:18" s="23" customFormat="1" ht="13.5" x14ac:dyDescent="0.25">
      <c r="A122" s="19" t="s">
        <v>73</v>
      </c>
      <c r="B122" s="20"/>
      <c r="C122" s="21">
        <v>241.23699999999999</v>
      </c>
      <c r="D122" s="21">
        <v>233.91499999999999</v>
      </c>
      <c r="E122" s="21">
        <v>237.05699999999999</v>
      </c>
      <c r="F122" s="21">
        <v>222.13200000000001</v>
      </c>
      <c r="G122" s="21">
        <v>217.59200000000001</v>
      </c>
      <c r="H122" s="22"/>
      <c r="I122" s="26">
        <f t="shared" ref="I122:L123" si="46">(+C122-C121)/C121</f>
        <v>1.0298268684719711E-2</v>
      </c>
      <c r="J122" s="26">
        <f t="shared" si="46"/>
        <v>1.0567289788265375E-2</v>
      </c>
      <c r="K122" s="26">
        <f t="shared" si="46"/>
        <v>1.1197276822276822E-2</v>
      </c>
      <c r="L122" s="26">
        <f t="shared" si="46"/>
        <v>1.3269593062771661E-2</v>
      </c>
      <c r="M122" s="26">
        <f t="shared" si="45"/>
        <v>1.0941427356820705E-2</v>
      </c>
      <c r="N122" s="24">
        <f t="shared" ref="N122:R123" si="47">(+C122-C120)/C120</f>
        <v>1.4585585168798243E-2</v>
      </c>
      <c r="O122" s="24">
        <f t="shared" si="47"/>
        <v>1.3527273357510781E-2</v>
      </c>
      <c r="P122" s="24">
        <f t="shared" si="47"/>
        <v>1.6504579602758009E-2</v>
      </c>
      <c r="Q122" s="24">
        <f t="shared" si="47"/>
        <v>2.0709936817920757E-2</v>
      </c>
      <c r="R122" s="24">
        <f t="shared" si="47"/>
        <v>1.6063356868019102E-2</v>
      </c>
    </row>
    <row r="123" spans="1:18" s="23" customFormat="1" ht="13.5" x14ac:dyDescent="0.25">
      <c r="A123" s="19" t="s">
        <v>74</v>
      </c>
      <c r="B123" s="20"/>
      <c r="C123" s="21">
        <v>244.07599999999999</v>
      </c>
      <c r="D123" s="21">
        <v>236.42400000000001</v>
      </c>
      <c r="E123" s="21">
        <v>239.52099999999999</v>
      </c>
      <c r="F123" s="21">
        <v>224.203</v>
      </c>
      <c r="G123" s="21">
        <v>219.51300000000001</v>
      </c>
      <c r="H123" s="25"/>
      <c r="I123" s="26">
        <f t="shared" si="46"/>
        <v>1.1768509805709731E-2</v>
      </c>
      <c r="J123" s="26">
        <f t="shared" si="46"/>
        <v>1.0726118461834489E-2</v>
      </c>
      <c r="K123" s="26">
        <f t="shared" si="46"/>
        <v>1.0394124619817169E-2</v>
      </c>
      <c r="L123" s="26">
        <f t="shared" si="46"/>
        <v>9.3232852538130389E-3</v>
      </c>
      <c r="M123" s="26">
        <f t="shared" si="45"/>
        <v>8.828449575351999E-3</v>
      </c>
      <c r="N123" s="24">
        <f t="shared" si="47"/>
        <v>2.21879737664274E-2</v>
      </c>
      <c r="O123" s="24">
        <f t="shared" si="47"/>
        <v>2.1406754252189332E-2</v>
      </c>
      <c r="P123" s="24">
        <f t="shared" si="47"/>
        <v>2.1707787332787328E-2</v>
      </c>
      <c r="Q123" s="24">
        <f t="shared" si="47"/>
        <v>2.2716594517910936E-2</v>
      </c>
      <c r="R123" s="24">
        <f t="shared" si="47"/>
        <v>1.9866472771874772E-2</v>
      </c>
    </row>
    <row r="124" spans="1:18" s="23" customFormat="1" ht="13.5" x14ac:dyDescent="0.25">
      <c r="A124" s="19" t="s">
        <v>75</v>
      </c>
      <c r="B124" s="20"/>
      <c r="C124" s="21">
        <v>246.16300000000001</v>
      </c>
      <c r="D124" s="21">
        <v>238.48699999999999</v>
      </c>
      <c r="E124" s="21">
        <v>242.25800000000001</v>
      </c>
      <c r="F124" s="21">
        <v>228.00299999999999</v>
      </c>
      <c r="G124" s="21">
        <v>221.8</v>
      </c>
      <c r="H124" s="25"/>
      <c r="I124" s="26">
        <f t="shared" ref="I124:L138" si="48">(+C124-C123)/C123</f>
        <v>8.5506153820941733E-3</v>
      </c>
      <c r="J124" s="26">
        <f t="shared" si="48"/>
        <v>8.7258484756200221E-3</v>
      </c>
      <c r="K124" s="26">
        <f t="shared" si="48"/>
        <v>1.1426973000279823E-2</v>
      </c>
      <c r="L124" s="26">
        <f t="shared" si="48"/>
        <v>1.6948925750324407E-2</v>
      </c>
      <c r="M124" s="26">
        <f t="shared" si="45"/>
        <v>1.0418517354325285E-2</v>
      </c>
      <c r="N124" s="24">
        <f t="shared" ref="N124:R138" si="49">(+C124-C122)/C122</f>
        <v>2.0419753188772934E-2</v>
      </c>
      <c r="O124" s="24">
        <f t="shared" si="49"/>
        <v>1.9545561421884031E-2</v>
      </c>
      <c r="P124" s="24">
        <f t="shared" si="49"/>
        <v>2.1939871001489187E-2</v>
      </c>
      <c r="Q124" s="24">
        <f t="shared" si="49"/>
        <v>2.6430230673653417E-2</v>
      </c>
      <c r="R124" s="24">
        <f t="shared" si="49"/>
        <v>1.9338946284789875E-2</v>
      </c>
    </row>
    <row r="125" spans="1:18" s="23" customFormat="1" ht="13.5" x14ac:dyDescent="0.25">
      <c r="A125" s="19" t="s">
        <v>76</v>
      </c>
      <c r="B125" s="20"/>
      <c r="C125" s="21">
        <v>250.089</v>
      </c>
      <c r="D125" s="21">
        <v>242.00399999999999</v>
      </c>
      <c r="E125" s="21">
        <v>245.99600000000001</v>
      </c>
      <c r="F125" s="21">
        <v>231.57</v>
      </c>
      <c r="G125" s="21">
        <v>224.76300000000001</v>
      </c>
      <c r="H125" s="25"/>
      <c r="I125" s="26">
        <f t="shared" si="48"/>
        <v>1.594878190467287E-2</v>
      </c>
      <c r="J125" s="26">
        <f t="shared" si="48"/>
        <v>1.4747135063965734E-2</v>
      </c>
      <c r="K125" s="26">
        <f t="shared" si="48"/>
        <v>1.5429831006612783E-2</v>
      </c>
      <c r="L125" s="26">
        <f t="shared" si="48"/>
        <v>1.5644530993013283E-2</v>
      </c>
      <c r="M125" s="26">
        <f t="shared" ref="M125:M138" si="50">(+G125-G124)/G124</f>
        <v>1.3358881875563543E-2</v>
      </c>
      <c r="N125" s="24">
        <f t="shared" si="49"/>
        <v>2.4635769186646804E-2</v>
      </c>
      <c r="O125" s="24">
        <f t="shared" si="49"/>
        <v>2.3601664805603426E-2</v>
      </c>
      <c r="P125" s="24">
        <f t="shared" si="49"/>
        <v>2.7033120269204049E-2</v>
      </c>
      <c r="Q125" s="24">
        <f t="shared" si="49"/>
        <v>3.2858614737536922E-2</v>
      </c>
      <c r="R125" s="24">
        <f t="shared" si="49"/>
        <v>2.3916578972543765E-2</v>
      </c>
    </row>
    <row r="126" spans="1:18" s="23" customFormat="1" ht="13.5" x14ac:dyDescent="0.25">
      <c r="A126" s="19" t="s">
        <v>77</v>
      </c>
      <c r="B126" s="20"/>
      <c r="C126" s="21">
        <v>252.125</v>
      </c>
      <c r="D126" s="21">
        <v>243.47</v>
      </c>
      <c r="E126" s="21">
        <v>247.94399999999999</v>
      </c>
      <c r="F126" s="21">
        <v>234.00700000000001</v>
      </c>
      <c r="G126" s="21">
        <v>227.09100000000001</v>
      </c>
      <c r="H126" s="25"/>
      <c r="I126" s="26">
        <f t="shared" si="48"/>
        <v>8.1411017677706799E-3</v>
      </c>
      <c r="J126" s="26">
        <f t="shared" si="48"/>
        <v>6.0577511115519093E-3</v>
      </c>
      <c r="K126" s="26">
        <f t="shared" si="48"/>
        <v>7.9188279484218409E-3</v>
      </c>
      <c r="L126" s="26">
        <f t="shared" si="48"/>
        <v>1.0523815692879095E-2</v>
      </c>
      <c r="M126" s="26">
        <f t="shared" si="50"/>
        <v>1.0357576647401943E-2</v>
      </c>
      <c r="N126" s="24">
        <f t="shared" si="49"/>
        <v>2.421972432900147E-2</v>
      </c>
      <c r="O126" s="24">
        <f t="shared" si="49"/>
        <v>2.0894220649343587E-2</v>
      </c>
      <c r="P126" s="24">
        <f t="shared" si="49"/>
        <v>2.3470845132049212E-2</v>
      </c>
      <c r="Q126" s="24">
        <f t="shared" si="49"/>
        <v>2.6332986846664384E-2</v>
      </c>
      <c r="R126" s="24">
        <f t="shared" si="49"/>
        <v>2.3854824165915223E-2</v>
      </c>
    </row>
    <row r="127" spans="1:18" s="23" customFormat="1" ht="13.5" x14ac:dyDescent="0.25">
      <c r="A127" s="19" t="s">
        <v>78</v>
      </c>
      <c r="B127" s="20"/>
      <c r="C127" s="21">
        <v>254.41200000000001</v>
      </c>
      <c r="D127" s="21">
        <v>245.33099999999999</v>
      </c>
      <c r="E127" s="21">
        <v>250.05799999999999</v>
      </c>
      <c r="F127" s="21">
        <v>236.42</v>
      </c>
      <c r="G127" s="21">
        <v>228.124</v>
      </c>
      <c r="H127" s="25"/>
      <c r="I127" s="26">
        <f t="shared" si="48"/>
        <v>9.0708973723351762E-3</v>
      </c>
      <c r="J127" s="26">
        <f t="shared" si="48"/>
        <v>7.6436521953423013E-3</v>
      </c>
      <c r="K127" s="26">
        <f t="shared" si="48"/>
        <v>8.5261188010196023E-3</v>
      </c>
      <c r="L127" s="26">
        <f t="shared" si="48"/>
        <v>1.0311657343583663E-2</v>
      </c>
      <c r="M127" s="26">
        <f t="shared" si="50"/>
        <v>4.5488372502652547E-3</v>
      </c>
      <c r="N127" s="24">
        <f t="shared" si="49"/>
        <v>1.7285846238739039E-2</v>
      </c>
      <c r="O127" s="24">
        <f t="shared" si="49"/>
        <v>1.3747706649476861E-2</v>
      </c>
      <c r="P127" s="24">
        <f t="shared" si="49"/>
        <v>1.6512463617294523E-2</v>
      </c>
      <c r="Q127" s="24">
        <f t="shared" si="49"/>
        <v>2.0943991017834757E-2</v>
      </c>
      <c r="R127" s="24">
        <f t="shared" si="49"/>
        <v>1.4953528828143377E-2</v>
      </c>
    </row>
    <row r="128" spans="1:18" s="23" customFormat="1" ht="13.5" x14ac:dyDescent="0.25">
      <c r="A128" s="19" t="s">
        <v>79</v>
      </c>
      <c r="B128" s="20"/>
      <c r="C128" s="21">
        <v>256.90300000000002</v>
      </c>
      <c r="D128" s="21">
        <v>247.19900000000001</v>
      </c>
      <c r="E128" s="21">
        <v>252.161</v>
      </c>
      <c r="F128" s="21">
        <v>239.04499999999999</v>
      </c>
      <c r="G128" s="21">
        <v>229.47399999999999</v>
      </c>
      <c r="H128" s="25"/>
      <c r="I128" s="26">
        <f t="shared" si="48"/>
        <v>9.7912048173828814E-3</v>
      </c>
      <c r="J128" s="26">
        <f t="shared" si="48"/>
        <v>7.6142028524728775E-3</v>
      </c>
      <c r="K128" s="26">
        <f t="shared" si="48"/>
        <v>8.4100488686625046E-3</v>
      </c>
      <c r="L128" s="26">
        <f t="shared" si="48"/>
        <v>1.1103121563319517E-2</v>
      </c>
      <c r="M128" s="26">
        <f t="shared" si="50"/>
        <v>5.9178341603688973E-3</v>
      </c>
      <c r="N128" s="24">
        <f t="shared" si="49"/>
        <v>1.8950917203768052E-2</v>
      </c>
      <c r="O128" s="24">
        <f t="shared" si="49"/>
        <v>1.5316055366164264E-2</v>
      </c>
      <c r="P128" s="24">
        <f t="shared" si="49"/>
        <v>1.7007872745458705E-2</v>
      </c>
      <c r="Q128" s="24">
        <f t="shared" si="49"/>
        <v>2.1529270491908288E-2</v>
      </c>
      <c r="R128" s="24">
        <f t="shared" si="49"/>
        <v>1.049359067510373E-2</v>
      </c>
    </row>
    <row r="129" spans="1:18" s="23" customFormat="1" ht="13.5" x14ac:dyDescent="0.25">
      <c r="A129" s="19" t="s">
        <v>80</v>
      </c>
      <c r="B129" s="20"/>
      <c r="C129" s="21">
        <v>257.55700000000002</v>
      </c>
      <c r="D129" s="21">
        <v>247.28800000000001</v>
      </c>
      <c r="E129" s="21">
        <v>252.05199999999999</v>
      </c>
      <c r="F129" s="21">
        <v>237.91</v>
      </c>
      <c r="G129" s="21">
        <v>228.58</v>
      </c>
      <c r="H129" s="25"/>
      <c r="I129" s="26">
        <f t="shared" si="48"/>
        <v>2.5457079131033749E-3</v>
      </c>
      <c r="J129" s="26">
        <f t="shared" si="48"/>
        <v>3.6003381890702888E-4</v>
      </c>
      <c r="K129" s="26">
        <f t="shared" si="48"/>
        <v>-4.3226351418343385E-4</v>
      </c>
      <c r="L129" s="26">
        <f t="shared" si="48"/>
        <v>-4.7480599887050178E-3</v>
      </c>
      <c r="M129" s="26">
        <f t="shared" si="50"/>
        <v>-3.8958661983491683E-3</v>
      </c>
      <c r="N129" s="24">
        <f t="shared" si="49"/>
        <v>1.2361838278068684E-2</v>
      </c>
      <c r="O129" s="24">
        <f t="shared" si="49"/>
        <v>7.9769780419108142E-3</v>
      </c>
      <c r="P129" s="24">
        <f t="shared" si="49"/>
        <v>7.9741499972006483E-3</v>
      </c>
      <c r="Q129" s="24">
        <f t="shared" si="49"/>
        <v>6.3023432873699735E-3</v>
      </c>
      <c r="R129" s="24">
        <f t="shared" si="49"/>
        <v>1.9989128719469116E-3</v>
      </c>
    </row>
    <row r="130" spans="1:18" s="23" customFormat="1" ht="13.5" x14ac:dyDescent="0.25">
      <c r="A130" s="19" t="s">
        <v>81</v>
      </c>
      <c r="B130" s="20"/>
      <c r="C130" s="21">
        <v>260.065</v>
      </c>
      <c r="D130" s="21">
        <v>249.99</v>
      </c>
      <c r="E130" s="21">
        <v>254.512</v>
      </c>
      <c r="F130" s="21">
        <v>240.25299999999999</v>
      </c>
      <c r="G130" s="21">
        <v>229.74199999999999</v>
      </c>
      <c r="H130" s="25"/>
      <c r="I130" s="26">
        <f t="shared" si="48"/>
        <v>9.7376503065340139E-3</v>
      </c>
      <c r="J130" s="26">
        <f t="shared" si="48"/>
        <v>1.0926531008378886E-2</v>
      </c>
      <c r="K130" s="26">
        <f t="shared" si="48"/>
        <v>9.7598908161808193E-3</v>
      </c>
      <c r="L130" s="26">
        <f t="shared" si="48"/>
        <v>9.8482619477953393E-3</v>
      </c>
      <c r="M130" s="26">
        <f t="shared" si="50"/>
        <v>5.0835593665236574E-3</v>
      </c>
      <c r="N130" s="24">
        <f t="shared" si="49"/>
        <v>1.2308147433077767E-2</v>
      </c>
      <c r="O130" s="24">
        <f t="shared" si="49"/>
        <v>1.1290498747972269E-2</v>
      </c>
      <c r="P130" s="24">
        <f t="shared" si="49"/>
        <v>9.3234084572951376E-3</v>
      </c>
      <c r="Q130" s="24">
        <f t="shared" si="49"/>
        <v>5.0534418205777087E-3</v>
      </c>
      <c r="R130" s="24">
        <f t="shared" si="49"/>
        <v>1.1678883010711484E-3</v>
      </c>
    </row>
    <row r="131" spans="1:18" s="23" customFormat="1" ht="13.5" x14ac:dyDescent="0.25">
      <c r="A131" s="19" t="s">
        <v>82</v>
      </c>
      <c r="B131" s="20"/>
      <c r="C131" s="21">
        <v>266.23599999999999</v>
      </c>
      <c r="D131" s="21">
        <v>256.49799999999999</v>
      </c>
      <c r="E131" s="21">
        <v>260.77</v>
      </c>
      <c r="F131" s="21">
        <v>247.42</v>
      </c>
      <c r="G131" s="21">
        <v>235.25399999999999</v>
      </c>
      <c r="H131" s="25"/>
      <c r="I131" s="26">
        <f t="shared" si="48"/>
        <v>2.3728683213811903E-2</v>
      </c>
      <c r="J131" s="26">
        <f t="shared" si="48"/>
        <v>2.6033041321652791E-2</v>
      </c>
      <c r="K131" s="26">
        <f t="shared" si="48"/>
        <v>2.4588231596152563E-2</v>
      </c>
      <c r="L131" s="26">
        <f t="shared" si="48"/>
        <v>2.9831053098192329E-2</v>
      </c>
      <c r="M131" s="26">
        <f t="shared" si="50"/>
        <v>2.3992130302687365E-2</v>
      </c>
      <c r="N131" s="24">
        <f t="shared" si="49"/>
        <v>3.3697395139716542E-2</v>
      </c>
      <c r="O131" s="24">
        <f t="shared" si="49"/>
        <v>3.7244023163275124E-2</v>
      </c>
      <c r="P131" s="24">
        <f t="shared" si="49"/>
        <v>3.4588100868074803E-2</v>
      </c>
      <c r="Q131" s="24">
        <f t="shared" si="49"/>
        <v>3.997309907107726E-2</v>
      </c>
      <c r="R131" s="24">
        <f t="shared" si="49"/>
        <v>2.9197655087934104E-2</v>
      </c>
    </row>
    <row r="132" spans="1:18" s="23" customFormat="1" ht="13.5" x14ac:dyDescent="0.25">
      <c r="A132" s="19" t="s">
        <v>83</v>
      </c>
      <c r="B132" s="20"/>
      <c r="C132" s="21">
        <v>275.70299999999997</v>
      </c>
      <c r="D132" s="21">
        <v>266.02</v>
      </c>
      <c r="E132" s="21">
        <v>269.84300000000002</v>
      </c>
      <c r="F132" s="21">
        <v>255.82</v>
      </c>
      <c r="G132" s="21">
        <v>242.696</v>
      </c>
      <c r="H132" s="25"/>
      <c r="I132" s="26">
        <f t="shared" si="48"/>
        <v>3.5558677263780952E-2</v>
      </c>
      <c r="J132" s="26">
        <f t="shared" si="48"/>
        <v>3.7123096476385752E-2</v>
      </c>
      <c r="K132" s="26">
        <f t="shared" si="48"/>
        <v>3.4793112704682425E-2</v>
      </c>
      <c r="L132" s="26">
        <f t="shared" si="48"/>
        <v>3.3950367795651144E-2</v>
      </c>
      <c r="M132" s="26">
        <f t="shared" si="50"/>
        <v>3.1633893578855224E-2</v>
      </c>
      <c r="N132" s="24">
        <f t="shared" si="49"/>
        <v>6.0131121065887284E-2</v>
      </c>
      <c r="O132" s="24">
        <f t="shared" si="49"/>
        <v>6.4122564902595991E-2</v>
      </c>
      <c r="P132" s="24">
        <f t="shared" si="49"/>
        <v>6.0236845413968759E-2</v>
      </c>
      <c r="Q132" s="24">
        <f t="shared" si="49"/>
        <v>6.4794196118258707E-2</v>
      </c>
      <c r="R132" s="24">
        <f t="shared" si="49"/>
        <v>5.6384988378267831E-2</v>
      </c>
    </row>
    <row r="133" spans="1:18" s="23" customFormat="1" ht="13.5" x14ac:dyDescent="0.25">
      <c r="A133" s="19" t="s">
        <v>84</v>
      </c>
      <c r="B133" s="20"/>
      <c r="C133" s="21">
        <v>288.34699999999998</v>
      </c>
      <c r="D133" s="21">
        <v>279.25599999999997</v>
      </c>
      <c r="E133" s="21">
        <v>284.22800000000001</v>
      </c>
      <c r="F133" s="21">
        <v>269.52499999999998</v>
      </c>
      <c r="G133" s="21">
        <v>255.45099999999999</v>
      </c>
      <c r="H133" s="25"/>
      <c r="I133" s="26">
        <f t="shared" si="48"/>
        <v>4.5860944567161062E-2</v>
      </c>
      <c r="J133" s="26">
        <f t="shared" si="48"/>
        <v>4.9755657469363168E-2</v>
      </c>
      <c r="K133" s="26">
        <f t="shared" si="48"/>
        <v>5.3308775843731317E-2</v>
      </c>
      <c r="L133" s="26">
        <f t="shared" si="48"/>
        <v>5.3572824642326572E-2</v>
      </c>
      <c r="M133" s="26">
        <f t="shared" si="50"/>
        <v>5.2555460328971203E-2</v>
      </c>
      <c r="N133" s="24">
        <f t="shared" si="49"/>
        <v>8.305037635781784E-2</v>
      </c>
      <c r="O133" s="24">
        <f t="shared" si="49"/>
        <v>8.8725838018230085E-2</v>
      </c>
      <c r="P133" s="24">
        <f t="shared" si="49"/>
        <v>8.9956666794493337E-2</v>
      </c>
      <c r="Q133" s="24">
        <f t="shared" si="49"/>
        <v>8.9342009538436629E-2</v>
      </c>
      <c r="R133" s="24">
        <f t="shared" si="49"/>
        <v>8.5851887746860853E-2</v>
      </c>
    </row>
    <row r="134" spans="1:18" s="23" customFormat="1" ht="13.5" x14ac:dyDescent="0.25">
      <c r="A134" s="19" t="s">
        <v>85</v>
      </c>
      <c r="B134" s="20"/>
      <c r="C134" s="21">
        <v>296.96300000000002</v>
      </c>
      <c r="D134" s="21">
        <v>288.077</v>
      </c>
      <c r="E134" s="21">
        <v>293.36799999999999</v>
      </c>
      <c r="F134" s="21">
        <v>278.18400000000003</v>
      </c>
      <c r="G134" s="21">
        <v>261.86900000000003</v>
      </c>
      <c r="H134" s="25"/>
      <c r="I134" s="26">
        <f t="shared" si="48"/>
        <v>2.9880664615896967E-2</v>
      </c>
      <c r="J134" s="26">
        <f t="shared" si="48"/>
        <v>3.1587503939038114E-2</v>
      </c>
      <c r="K134" s="26">
        <f t="shared" si="48"/>
        <v>3.2157282181910246E-2</v>
      </c>
      <c r="L134" s="26">
        <f t="shared" si="48"/>
        <v>3.2126889898896387E-2</v>
      </c>
      <c r="M134" s="26">
        <f t="shared" si="50"/>
        <v>2.512419211512202E-2</v>
      </c>
      <c r="N134" s="24">
        <f t="shared" si="49"/>
        <v>7.7111964686637613E-2</v>
      </c>
      <c r="O134" s="24">
        <f t="shared" si="49"/>
        <v>8.2914818434704218E-2</v>
      </c>
      <c r="P134" s="24">
        <f t="shared" si="49"/>
        <v>8.7180323373220639E-2</v>
      </c>
      <c r="Q134" s="24">
        <f t="shared" si="49"/>
        <v>8.7420842780079874E-2</v>
      </c>
      <c r="R134" s="24">
        <f t="shared" si="49"/>
        <v>7.9000065926096971E-2</v>
      </c>
    </row>
    <row r="135" spans="1:18" s="23" customFormat="1" ht="13.5" x14ac:dyDescent="0.25">
      <c r="A135" s="19" t="s">
        <v>86</v>
      </c>
      <c r="B135" s="20"/>
      <c r="C135" s="21">
        <v>302.40800000000002</v>
      </c>
      <c r="D135" s="21">
        <v>294.012</v>
      </c>
      <c r="E135" s="21">
        <v>299.56099999999998</v>
      </c>
      <c r="F135" s="21">
        <v>284.846</v>
      </c>
      <c r="G135" s="21">
        <v>265.19400000000002</v>
      </c>
      <c r="H135" s="25"/>
      <c r="I135" s="26">
        <f t="shared" si="48"/>
        <v>1.8335617568518613E-2</v>
      </c>
      <c r="J135" s="26">
        <f t="shared" si="48"/>
        <v>2.0602130680338945E-2</v>
      </c>
      <c r="K135" s="26">
        <f t="shared" si="48"/>
        <v>2.1110005181205801E-2</v>
      </c>
      <c r="L135" s="26">
        <f t="shared" si="48"/>
        <v>2.3948178184223311E-2</v>
      </c>
      <c r="M135" s="26">
        <f t="shared" si="50"/>
        <v>1.2697188288800844E-2</v>
      </c>
      <c r="N135" s="24">
        <f t="shared" si="49"/>
        <v>4.876416262350583E-2</v>
      </c>
      <c r="O135" s="24">
        <f t="shared" si="49"/>
        <v>5.284040450339484E-2</v>
      </c>
      <c r="P135" s="24">
        <f t="shared" si="49"/>
        <v>5.3946127756589669E-2</v>
      </c>
      <c r="Q135" s="24">
        <f t="shared" si="49"/>
        <v>5.6844448566923396E-2</v>
      </c>
      <c r="R135" s="24">
        <f t="shared" si="49"/>
        <v>3.8140387001812576E-2</v>
      </c>
    </row>
    <row r="136" spans="1:18" s="23" customFormat="1" ht="13.5" x14ac:dyDescent="0.25">
      <c r="A136" s="19" t="s">
        <v>87</v>
      </c>
      <c r="B136" s="20"/>
      <c r="C136" s="21">
        <v>306.99599999999998</v>
      </c>
      <c r="D136" s="21">
        <v>298.83199999999999</v>
      </c>
      <c r="E136" s="21">
        <v>305.27800000000002</v>
      </c>
      <c r="F136" s="21">
        <v>291.10300000000001</v>
      </c>
      <c r="G136" s="21">
        <v>270.02</v>
      </c>
      <c r="H136" s="25"/>
      <c r="I136" s="26">
        <f t="shared" si="48"/>
        <v>1.5171556308034065E-2</v>
      </c>
      <c r="J136" s="26">
        <f t="shared" si="48"/>
        <v>1.6393888684815564E-2</v>
      </c>
      <c r="K136" s="26">
        <f t="shared" si="48"/>
        <v>1.9084593788911246E-2</v>
      </c>
      <c r="L136" s="26">
        <f t="shared" si="48"/>
        <v>2.196625545031352E-2</v>
      </c>
      <c r="M136" s="26">
        <f t="shared" si="50"/>
        <v>1.8197998446420224E-2</v>
      </c>
      <c r="N136" s="24">
        <f t="shared" si="49"/>
        <v>3.3785353730936038E-2</v>
      </c>
      <c r="O136" s="24">
        <f t="shared" si="49"/>
        <v>3.7333768402198007E-2</v>
      </c>
      <c r="P136" s="24">
        <f t="shared" si="49"/>
        <v>4.0597474843882174E-2</v>
      </c>
      <c r="Q136" s="24">
        <f t="shared" si="49"/>
        <v>4.6440485434101106E-2</v>
      </c>
      <c r="R136" s="24">
        <f t="shared" si="49"/>
        <v>3.1126250147974571E-2</v>
      </c>
    </row>
    <row r="137" spans="1:18" s="23" customFormat="1" ht="13.5" x14ac:dyDescent="0.25">
      <c r="A137" s="19" t="s">
        <v>88</v>
      </c>
      <c r="B137" s="20"/>
      <c r="C137" s="21">
        <v>312.14499999999998</v>
      </c>
      <c r="D137" s="21">
        <v>303.96899999999999</v>
      </c>
      <c r="E137" s="21">
        <v>310.61799999999999</v>
      </c>
      <c r="F137" s="21">
        <v>299.27300000000002</v>
      </c>
      <c r="G137" s="21">
        <v>273.39999999999998</v>
      </c>
      <c r="H137" s="25"/>
      <c r="I137" s="26">
        <f t="shared" si="48"/>
        <v>1.6772205501048878E-2</v>
      </c>
      <c r="J137" s="26">
        <f t="shared" si="48"/>
        <v>1.7190260748514218E-2</v>
      </c>
      <c r="K137" s="26">
        <f t="shared" si="48"/>
        <v>1.74922529628731E-2</v>
      </c>
      <c r="L137" s="26">
        <f t="shared" si="48"/>
        <v>2.8065667478521402E-2</v>
      </c>
      <c r="M137" s="26">
        <f t="shared" si="50"/>
        <v>1.2517591289534093E-2</v>
      </c>
      <c r="N137" s="24">
        <f t="shared" si="49"/>
        <v>3.2198222269252022E-2</v>
      </c>
      <c r="O137" s="24">
        <f t="shared" si="49"/>
        <v>3.3865964654503873E-2</v>
      </c>
      <c r="P137" s="24">
        <f t="shared" si="49"/>
        <v>3.691067929403366E-2</v>
      </c>
      <c r="Q137" s="24">
        <f t="shared" si="49"/>
        <v>5.0648420550051677E-2</v>
      </c>
      <c r="R137" s="24">
        <f t="shared" si="49"/>
        <v>3.0943384842794179E-2</v>
      </c>
    </row>
    <row r="138" spans="1:18" s="23" customFormat="1" ht="13.5" x14ac:dyDescent="0.25">
      <c r="A138" s="19" t="s">
        <v>89</v>
      </c>
      <c r="B138" s="20"/>
      <c r="C138" s="21">
        <v>315.233</v>
      </c>
      <c r="D138" s="21">
        <v>306.40499999999997</v>
      </c>
      <c r="E138" s="21">
        <v>313.00200000000001</v>
      </c>
      <c r="F138" s="21">
        <v>299.37599999999998</v>
      </c>
      <c r="G138" s="21">
        <v>275.00200000000001</v>
      </c>
      <c r="H138" s="25"/>
      <c r="I138" s="26">
        <f t="shared" si="48"/>
        <v>9.8928382642682802E-3</v>
      </c>
      <c r="J138" s="26">
        <f t="shared" si="48"/>
        <v>8.0139751093038399E-3</v>
      </c>
      <c r="K138" s="26">
        <f t="shared" si="48"/>
        <v>7.6750220528108946E-3</v>
      </c>
      <c r="L138" s="26">
        <f t="shared" si="48"/>
        <v>3.4416736558243405E-4</v>
      </c>
      <c r="M138" s="26">
        <f t="shared" si="50"/>
        <v>5.8595464520849756E-3</v>
      </c>
      <c r="N138" s="24">
        <f t="shared" si="49"/>
        <v>2.6830968481674107E-2</v>
      </c>
      <c r="O138" s="24">
        <f t="shared" si="49"/>
        <v>2.5341998179579092E-2</v>
      </c>
      <c r="P138" s="24">
        <f t="shared" si="49"/>
        <v>2.5301528442927393E-2</v>
      </c>
      <c r="Q138" s="24">
        <f t="shared" si="49"/>
        <v>2.8419494130943232E-2</v>
      </c>
      <c r="R138" s="24">
        <f t="shared" si="49"/>
        <v>1.8450485149248307E-2</v>
      </c>
    </row>
    <row r="139" spans="1:18" s="23" customFormat="1" ht="13.5" x14ac:dyDescent="0.25">
      <c r="A139" s="19"/>
      <c r="B139" s="20"/>
      <c r="C139" s="21"/>
      <c r="D139" s="21"/>
      <c r="E139" s="21"/>
      <c r="F139" s="21"/>
      <c r="G139" s="21"/>
      <c r="H139" s="25"/>
      <c r="I139" s="26"/>
      <c r="J139" s="26"/>
      <c r="K139" s="26"/>
      <c r="L139" s="26"/>
      <c r="M139" s="26"/>
      <c r="N139" s="24"/>
      <c r="O139" s="24"/>
      <c r="P139" s="24"/>
      <c r="Q139" s="24"/>
      <c r="R139" s="24"/>
    </row>
    <row r="140" spans="1:18" s="23" customFormat="1" ht="13.5" x14ac:dyDescent="0.25">
      <c r="A140" s="19"/>
      <c r="B140" s="20"/>
      <c r="C140" s="22"/>
      <c r="D140" s="21"/>
      <c r="E140" s="21"/>
      <c r="F140" s="21"/>
      <c r="G140" s="21"/>
      <c r="H140" s="25"/>
      <c r="I140" s="26"/>
      <c r="J140" s="26"/>
      <c r="K140" s="26"/>
      <c r="L140" s="26"/>
      <c r="M140" s="26"/>
      <c r="N140" s="24"/>
      <c r="O140" s="24"/>
      <c r="P140" s="24"/>
      <c r="Q140" s="24"/>
      <c r="R140" s="24"/>
    </row>
    <row r="141" spans="1:18" s="23" customFormat="1" ht="13.5" x14ac:dyDescent="0.25">
      <c r="A141" s="18" t="s">
        <v>90</v>
      </c>
      <c r="B141" s="20"/>
      <c r="C141" s="27"/>
      <c r="D141" s="27"/>
      <c r="E141" s="27"/>
      <c r="F141" s="22"/>
      <c r="G141" s="27"/>
      <c r="H141" s="25"/>
      <c r="I141" s="25"/>
      <c r="J141" s="25"/>
      <c r="K141" s="25"/>
      <c r="L141" s="22"/>
      <c r="M141" s="22"/>
      <c r="N141" s="22"/>
      <c r="O141" s="22"/>
      <c r="P141" s="22"/>
      <c r="Q141" s="22"/>
      <c r="R141" s="22"/>
    </row>
    <row r="142" spans="1:18" s="23" customFormat="1" ht="13.5" x14ac:dyDescent="0.25">
      <c r="A142" s="22" t="s">
        <v>91</v>
      </c>
      <c r="B142" s="21">
        <v>150.5</v>
      </c>
      <c r="C142" s="21">
        <v>150.30000000000001</v>
      </c>
      <c r="D142" s="21">
        <v>146.69999999999999</v>
      </c>
      <c r="E142" s="21">
        <v>146.6</v>
      </c>
      <c r="F142" s="21"/>
      <c r="G142" s="21"/>
      <c r="H142" s="26"/>
      <c r="I142" s="26"/>
      <c r="J142" s="26"/>
      <c r="K142" s="26"/>
      <c r="L142" s="22"/>
      <c r="M142" s="22"/>
      <c r="N142" s="22"/>
      <c r="O142" s="22"/>
      <c r="P142" s="22"/>
      <c r="Q142" s="22"/>
      <c r="R142" s="22"/>
    </row>
    <row r="143" spans="1:18" s="23" customFormat="1" ht="13.5" x14ac:dyDescent="0.25">
      <c r="A143" s="22" t="s">
        <v>92</v>
      </c>
      <c r="B143" s="21">
        <v>150.9</v>
      </c>
      <c r="C143" s="21">
        <v>150.9</v>
      </c>
      <c r="D143" s="21">
        <v>147.4</v>
      </c>
      <c r="E143" s="21">
        <v>147.30000000000001</v>
      </c>
      <c r="F143" s="21">
        <v>143.30000000000001</v>
      </c>
      <c r="G143" s="21">
        <v>139.30000000000001</v>
      </c>
      <c r="H143" s="26">
        <f t="shared" ref="H143:H165" si="51">(+B143-B142)/B142</f>
        <v>2.6578073089701375E-3</v>
      </c>
      <c r="I143" s="26">
        <f t="shared" ref="I143:I165" si="52">(+C143-C142)/C142</f>
        <v>3.9920159680638338E-3</v>
      </c>
      <c r="J143" s="26">
        <f t="shared" ref="J143:K165" si="53">(+D143-D142)/D142</f>
        <v>4.7716428084527409E-3</v>
      </c>
      <c r="K143" s="26">
        <f t="shared" si="53"/>
        <v>4.7748976807640998E-3</v>
      </c>
      <c r="L143" s="22"/>
      <c r="M143" s="22"/>
      <c r="N143" s="22"/>
      <c r="O143" s="22"/>
      <c r="P143" s="22"/>
      <c r="Q143" s="22"/>
      <c r="R143" s="22"/>
    </row>
    <row r="144" spans="1:18" s="23" customFormat="1" ht="13.5" x14ac:dyDescent="0.25">
      <c r="A144" s="22" t="s">
        <v>93</v>
      </c>
      <c r="B144" s="21">
        <v>151.19999999999999</v>
      </c>
      <c r="C144" s="21">
        <v>151.4</v>
      </c>
      <c r="D144" s="21">
        <v>148</v>
      </c>
      <c r="E144" s="21">
        <v>148</v>
      </c>
      <c r="F144" s="21"/>
      <c r="G144" s="21"/>
      <c r="H144" s="26">
        <f t="shared" si="51"/>
        <v>1.9880715705764278E-3</v>
      </c>
      <c r="I144" s="26">
        <f t="shared" si="52"/>
        <v>3.3134526176275677E-3</v>
      </c>
      <c r="J144" s="26">
        <f t="shared" si="53"/>
        <v>4.070556309362241E-3</v>
      </c>
      <c r="K144" s="26">
        <f t="shared" si="53"/>
        <v>4.7522063815342063E-3</v>
      </c>
      <c r="L144" s="22"/>
      <c r="M144" s="22"/>
      <c r="N144" s="22"/>
      <c r="O144" s="22"/>
      <c r="P144" s="22"/>
      <c r="Q144" s="22"/>
      <c r="R144" s="22"/>
    </row>
    <row r="145" spans="1:18" s="23" customFormat="1" ht="13.5" x14ac:dyDescent="0.25">
      <c r="A145" s="22" t="s">
        <v>94</v>
      </c>
      <c r="B145" s="21">
        <v>151.80000000000001</v>
      </c>
      <c r="C145" s="21">
        <v>151.9</v>
      </c>
      <c r="D145" s="21">
        <v>148.4</v>
      </c>
      <c r="E145" s="21">
        <v>148.30000000000001</v>
      </c>
      <c r="F145" s="21">
        <v>145</v>
      </c>
      <c r="G145" s="21">
        <v>138</v>
      </c>
      <c r="H145" s="26">
        <f t="shared" si="51"/>
        <v>3.968253968254119E-3</v>
      </c>
      <c r="I145" s="26">
        <f t="shared" si="52"/>
        <v>3.3025099075297223E-3</v>
      </c>
      <c r="J145" s="26">
        <f t="shared" si="53"/>
        <v>2.702702702702741E-3</v>
      </c>
      <c r="K145" s="26">
        <f t="shared" si="53"/>
        <v>2.0270270270271039E-3</v>
      </c>
      <c r="L145" s="22"/>
      <c r="M145" s="22"/>
      <c r="N145" s="22"/>
      <c r="O145" s="22"/>
      <c r="P145" s="22"/>
      <c r="Q145" s="22"/>
      <c r="R145" s="22"/>
    </row>
    <row r="146" spans="1:18" s="23" customFormat="1" ht="13.5" x14ac:dyDescent="0.25">
      <c r="A146" s="22" t="s">
        <v>95</v>
      </c>
      <c r="B146" s="21">
        <v>152.1</v>
      </c>
      <c r="C146" s="21">
        <v>152.19999999999999</v>
      </c>
      <c r="D146" s="21">
        <v>148.80000000000001</v>
      </c>
      <c r="E146" s="21">
        <v>148.69999999999999</v>
      </c>
      <c r="F146" s="21"/>
      <c r="G146" s="21"/>
      <c r="H146" s="26">
        <f t="shared" si="51"/>
        <v>1.9762845849801247E-3</v>
      </c>
      <c r="I146" s="26">
        <f t="shared" si="52"/>
        <v>1.9749835418037061E-3</v>
      </c>
      <c r="J146" s="26">
        <f t="shared" si="53"/>
        <v>2.6954177897574507E-3</v>
      </c>
      <c r="K146" s="26">
        <f t="shared" si="53"/>
        <v>2.697235333782719E-3</v>
      </c>
      <c r="L146" s="22"/>
      <c r="M146" s="22"/>
      <c r="N146" s="22"/>
      <c r="O146" s="22"/>
      <c r="P146" s="22"/>
      <c r="Q146" s="22"/>
      <c r="R146" s="22"/>
    </row>
    <row r="147" spans="1:18" s="23" customFormat="1" ht="13.5" x14ac:dyDescent="0.25">
      <c r="A147" s="22" t="s">
        <v>96</v>
      </c>
      <c r="B147" s="21">
        <v>152.4</v>
      </c>
      <c r="C147" s="21">
        <v>152.5</v>
      </c>
      <c r="D147" s="21">
        <v>149.1</v>
      </c>
      <c r="E147" s="21">
        <v>148.80000000000001</v>
      </c>
      <c r="F147" s="21">
        <v>144.4</v>
      </c>
      <c r="G147" s="21">
        <v>139.9</v>
      </c>
      <c r="H147" s="26">
        <f t="shared" si="51"/>
        <v>1.9723865877712778E-3</v>
      </c>
      <c r="I147" s="26">
        <f t="shared" si="52"/>
        <v>1.9710906701709027E-3</v>
      </c>
      <c r="J147" s="26">
        <f t="shared" si="53"/>
        <v>2.01612903225795E-3</v>
      </c>
      <c r="K147" s="26">
        <f t="shared" si="53"/>
        <v>6.7249495628798081E-4</v>
      </c>
      <c r="L147" s="22"/>
      <c r="M147" s="22"/>
      <c r="N147" s="22"/>
      <c r="O147" s="22"/>
      <c r="P147" s="22"/>
      <c r="Q147" s="22"/>
      <c r="R147" s="22"/>
    </row>
    <row r="148" spans="1:18" s="23" customFormat="1" ht="13.5" x14ac:dyDescent="0.25">
      <c r="A148" s="22" t="s">
        <v>97</v>
      </c>
      <c r="B148" s="21">
        <v>152.6</v>
      </c>
      <c r="C148" s="21">
        <v>152.5</v>
      </c>
      <c r="D148" s="21">
        <v>149.19999999999999</v>
      </c>
      <c r="E148" s="21">
        <v>148.80000000000001</v>
      </c>
      <c r="F148" s="21"/>
      <c r="G148" s="21"/>
      <c r="H148" s="26">
        <f t="shared" si="51"/>
        <v>1.3123359580051747E-3</v>
      </c>
      <c r="I148" s="26">
        <f t="shared" si="52"/>
        <v>0</v>
      </c>
      <c r="J148" s="26">
        <f t="shared" si="53"/>
        <v>6.7069081153584389E-4</v>
      </c>
      <c r="K148" s="26">
        <f t="shared" si="53"/>
        <v>0</v>
      </c>
      <c r="L148" s="22"/>
      <c r="M148" s="22"/>
      <c r="N148" s="22"/>
      <c r="O148" s="22"/>
      <c r="P148" s="22"/>
      <c r="Q148" s="22"/>
      <c r="R148" s="22"/>
    </row>
    <row r="149" spans="1:18" s="23" customFormat="1" ht="13.5" x14ac:dyDescent="0.25">
      <c r="A149" s="22" t="s">
        <v>98</v>
      </c>
      <c r="B149" s="21">
        <v>152.9</v>
      </c>
      <c r="C149" s="21">
        <v>152.9</v>
      </c>
      <c r="D149" s="21">
        <v>149.69999999999999</v>
      </c>
      <c r="E149" s="21">
        <v>149.4</v>
      </c>
      <c r="F149" s="21">
        <v>145.1</v>
      </c>
      <c r="G149" s="21">
        <v>140.1</v>
      </c>
      <c r="H149" s="26">
        <f t="shared" si="51"/>
        <v>1.9659239842726825E-3</v>
      </c>
      <c r="I149" s="26">
        <f t="shared" si="52"/>
        <v>2.6229508196721684E-3</v>
      </c>
      <c r="J149" s="26">
        <f t="shared" si="53"/>
        <v>3.351206434316354E-3</v>
      </c>
      <c r="K149" s="26">
        <f t="shared" si="53"/>
        <v>4.0322580645160908E-3</v>
      </c>
      <c r="L149" s="22"/>
      <c r="M149" s="22"/>
      <c r="N149" s="22"/>
      <c r="O149" s="22"/>
      <c r="P149" s="22"/>
      <c r="Q149" s="22"/>
      <c r="R149" s="22"/>
    </row>
    <row r="150" spans="1:18" s="23" customFormat="1" ht="13.5" x14ac:dyDescent="0.25">
      <c r="A150" s="22" t="s">
        <v>99</v>
      </c>
      <c r="B150" s="21">
        <v>153.1</v>
      </c>
      <c r="C150" s="21">
        <v>153.19999999999999</v>
      </c>
      <c r="D150" s="21">
        <v>149.80000000000001</v>
      </c>
      <c r="E150" s="21">
        <v>149.19999999999999</v>
      </c>
      <c r="F150" s="21"/>
      <c r="G150" s="21"/>
      <c r="H150" s="26">
        <f t="shared" si="51"/>
        <v>1.3080444735120249E-3</v>
      </c>
      <c r="I150" s="26">
        <f t="shared" si="52"/>
        <v>1.9620667102680377E-3</v>
      </c>
      <c r="J150" s="26">
        <f t="shared" si="53"/>
        <v>6.6800267201083999E-4</v>
      </c>
      <c r="K150" s="26">
        <f t="shared" si="53"/>
        <v>-1.3386880856761515E-3</v>
      </c>
      <c r="L150" s="22"/>
      <c r="M150" s="22"/>
      <c r="N150" s="22"/>
      <c r="O150" s="22"/>
      <c r="P150" s="22"/>
      <c r="Q150" s="22"/>
      <c r="R150" s="22"/>
    </row>
    <row r="151" spans="1:18" s="23" customFormat="1" ht="13.5" x14ac:dyDescent="0.25">
      <c r="A151" s="22" t="s">
        <v>100</v>
      </c>
      <c r="B151" s="21">
        <v>153.5</v>
      </c>
      <c r="C151" s="21">
        <v>153.69999999999999</v>
      </c>
      <c r="D151" s="21">
        <v>150.5</v>
      </c>
      <c r="E151" s="21">
        <v>149.9</v>
      </c>
      <c r="F151" s="21">
        <v>146.80000000000001</v>
      </c>
      <c r="G151" s="21">
        <v>141.6</v>
      </c>
      <c r="H151" s="26">
        <f t="shared" si="51"/>
        <v>2.6126714565643744E-3</v>
      </c>
      <c r="I151" s="26">
        <f t="shared" si="52"/>
        <v>3.2637075718015668E-3</v>
      </c>
      <c r="J151" s="26">
        <f t="shared" si="53"/>
        <v>4.6728971962616056E-3</v>
      </c>
      <c r="K151" s="26">
        <f t="shared" si="53"/>
        <v>4.6916890080430105E-3</v>
      </c>
      <c r="L151" s="22"/>
      <c r="M151" s="22"/>
      <c r="N151" s="22"/>
      <c r="O151" s="22"/>
      <c r="P151" s="22"/>
      <c r="Q151" s="22"/>
      <c r="R151" s="22"/>
    </row>
    <row r="152" spans="1:18" s="23" customFormat="1" ht="13.5" x14ac:dyDescent="0.25">
      <c r="A152" s="22" t="s">
        <v>101</v>
      </c>
      <c r="B152" s="21">
        <v>153.69999999999999</v>
      </c>
      <c r="C152" s="21">
        <v>153.6</v>
      </c>
      <c r="D152" s="21">
        <v>150.4</v>
      </c>
      <c r="E152" s="21">
        <v>149.69999999999999</v>
      </c>
      <c r="F152" s="21"/>
      <c r="G152" s="21"/>
      <c r="H152" s="26">
        <f t="shared" si="51"/>
        <v>1.3029315960911311E-3</v>
      </c>
      <c r="I152" s="26">
        <f t="shared" si="52"/>
        <v>-6.5061808718278676E-4</v>
      </c>
      <c r="J152" s="26">
        <f t="shared" si="53"/>
        <v>-6.6445182724248712E-4</v>
      </c>
      <c r="K152" s="26">
        <f t="shared" si="53"/>
        <v>-1.3342228152102538E-3</v>
      </c>
      <c r="L152" s="22"/>
      <c r="M152" s="22"/>
      <c r="N152" s="22"/>
      <c r="O152" s="22"/>
      <c r="P152" s="22"/>
      <c r="Q152" s="22"/>
      <c r="R152" s="22"/>
    </row>
    <row r="153" spans="1:18" s="23" customFormat="1" ht="13.5" x14ac:dyDescent="0.25">
      <c r="A153" s="22" t="s">
        <v>102</v>
      </c>
      <c r="B153" s="21">
        <v>153.9</v>
      </c>
      <c r="C153" s="21">
        <v>153.5</v>
      </c>
      <c r="D153" s="21">
        <v>150.30000000000001</v>
      </c>
      <c r="E153" s="21">
        <v>149.5</v>
      </c>
      <c r="F153" s="21">
        <v>145.5</v>
      </c>
      <c r="G153" s="21">
        <v>140.9</v>
      </c>
      <c r="H153" s="26">
        <f t="shared" si="51"/>
        <v>1.3012361743657585E-3</v>
      </c>
      <c r="I153" s="26">
        <f t="shared" si="52"/>
        <v>-6.5104166666662966E-4</v>
      </c>
      <c r="J153" s="26">
        <f t="shared" si="53"/>
        <v>-6.6489361702123874E-4</v>
      </c>
      <c r="K153" s="26">
        <f t="shared" si="53"/>
        <v>-1.3360053440213003E-3</v>
      </c>
      <c r="L153" s="22"/>
      <c r="M153" s="22"/>
      <c r="N153" s="22"/>
      <c r="O153" s="22"/>
      <c r="P153" s="22"/>
      <c r="Q153" s="22"/>
      <c r="R153" s="22"/>
    </row>
    <row r="154" spans="1:18" s="23" customFormat="1" ht="13.5" x14ac:dyDescent="0.25">
      <c r="A154" s="22" t="s">
        <v>103</v>
      </c>
      <c r="B154" s="21">
        <v>154.69999999999999</v>
      </c>
      <c r="C154" s="21">
        <v>154.4</v>
      </c>
      <c r="D154" s="21">
        <v>151.1</v>
      </c>
      <c r="E154" s="21">
        <v>150.4</v>
      </c>
      <c r="F154" s="21"/>
      <c r="G154" s="21"/>
      <c r="H154" s="26">
        <f t="shared" si="51"/>
        <v>5.1981806367770167E-3</v>
      </c>
      <c r="I154" s="26">
        <f t="shared" si="52"/>
        <v>5.8631921824104606E-3</v>
      </c>
      <c r="J154" s="26">
        <f t="shared" si="53"/>
        <v>5.3226879574183828E-3</v>
      </c>
      <c r="K154" s="26">
        <f t="shared" si="53"/>
        <v>6.020066889632145E-3</v>
      </c>
      <c r="L154" s="22"/>
      <c r="M154" s="22"/>
      <c r="N154" s="24">
        <f t="shared" ref="N154:P155" si="54">(+C154-C142)/C142</f>
        <v>2.7278775781769755E-2</v>
      </c>
      <c r="O154" s="24">
        <f t="shared" si="54"/>
        <v>2.9993183367416538E-2</v>
      </c>
      <c r="P154" s="24">
        <f t="shared" si="54"/>
        <v>2.5920873124147419E-2</v>
      </c>
      <c r="Q154" s="24"/>
      <c r="R154" s="24"/>
    </row>
    <row r="155" spans="1:18" s="23" customFormat="1" ht="13.5" x14ac:dyDescent="0.25">
      <c r="A155" s="22" t="s">
        <v>104</v>
      </c>
      <c r="B155" s="21">
        <v>155</v>
      </c>
      <c r="C155" s="21">
        <v>154.9</v>
      </c>
      <c r="D155" s="21">
        <v>151.5</v>
      </c>
      <c r="E155" s="21">
        <v>150.6</v>
      </c>
      <c r="F155" s="21">
        <v>146.19999999999999</v>
      </c>
      <c r="G155" s="21">
        <v>141.5</v>
      </c>
      <c r="H155" s="26">
        <f t="shared" si="51"/>
        <v>1.939237233354954E-3</v>
      </c>
      <c r="I155" s="26">
        <f t="shared" si="52"/>
        <v>3.2383419689119169E-3</v>
      </c>
      <c r="J155" s="26">
        <f t="shared" si="53"/>
        <v>2.647253474520223E-3</v>
      </c>
      <c r="K155" s="26">
        <f t="shared" si="53"/>
        <v>1.3297872340424775E-3</v>
      </c>
      <c r="L155" s="22"/>
      <c r="M155" s="22"/>
      <c r="N155" s="24">
        <f t="shared" si="54"/>
        <v>2.6507620941020542E-2</v>
      </c>
      <c r="O155" s="24">
        <f t="shared" si="54"/>
        <v>2.7815468113975537E-2</v>
      </c>
      <c r="P155" s="24">
        <f t="shared" si="54"/>
        <v>2.2403258655804364E-2</v>
      </c>
      <c r="Q155" s="24">
        <f>(+F155-F143)/F143</f>
        <v>2.0237264480111494E-2</v>
      </c>
      <c r="R155" s="24">
        <f>(+G155-G143)/G143</f>
        <v>1.5793251974156413E-2</v>
      </c>
    </row>
    <row r="156" spans="1:18" s="23" customFormat="1" ht="13.5" x14ac:dyDescent="0.25">
      <c r="A156" s="22" t="s">
        <v>105</v>
      </c>
      <c r="B156" s="21">
        <v>155.5</v>
      </c>
      <c r="C156" s="21">
        <v>155.69999999999999</v>
      </c>
      <c r="D156" s="21">
        <v>152.4</v>
      </c>
      <c r="E156" s="21">
        <v>151.5</v>
      </c>
      <c r="F156" s="21"/>
      <c r="G156" s="21"/>
      <c r="H156" s="26">
        <f t="shared" si="51"/>
        <v>3.2258064516129032E-3</v>
      </c>
      <c r="I156" s="26">
        <f t="shared" si="52"/>
        <v>5.164622336991497E-3</v>
      </c>
      <c r="J156" s="26">
        <f t="shared" si="53"/>
        <v>5.940594059405978E-3</v>
      </c>
      <c r="K156" s="26">
        <f t="shared" si="53"/>
        <v>5.9760956175299185E-3</v>
      </c>
      <c r="L156" s="22"/>
      <c r="M156" s="22"/>
      <c r="N156" s="24">
        <f t="shared" ref="N156:N177" si="55">(+C156-C144)/C144</f>
        <v>2.8401585204755501E-2</v>
      </c>
      <c r="O156" s="24">
        <f t="shared" ref="O156:P177" si="56">(+D156-D144)/D144</f>
        <v>2.972972972972977E-2</v>
      </c>
      <c r="P156" s="24">
        <f t="shared" si="56"/>
        <v>2.364864864864865E-2</v>
      </c>
      <c r="Q156" s="24"/>
      <c r="R156" s="24"/>
    </row>
    <row r="157" spans="1:18" s="23" customFormat="1" ht="13.5" x14ac:dyDescent="0.25">
      <c r="A157" s="22" t="s">
        <v>106</v>
      </c>
      <c r="B157" s="21">
        <v>156.1</v>
      </c>
      <c r="C157" s="21">
        <v>156.30000000000001</v>
      </c>
      <c r="D157" s="21">
        <v>153.19999999999999</v>
      </c>
      <c r="E157" s="21">
        <v>152.4</v>
      </c>
      <c r="F157" s="21">
        <v>148.5</v>
      </c>
      <c r="G157" s="21">
        <v>143.1</v>
      </c>
      <c r="H157" s="26">
        <f t="shared" si="51"/>
        <v>3.8585209003215068E-3</v>
      </c>
      <c r="I157" s="26">
        <f t="shared" si="52"/>
        <v>3.8535645472063118E-3</v>
      </c>
      <c r="J157" s="26">
        <f t="shared" si="53"/>
        <v>5.2493438320208854E-3</v>
      </c>
      <c r="K157" s="26">
        <f t="shared" si="53"/>
        <v>5.940594059405978E-3</v>
      </c>
      <c r="L157" s="22"/>
      <c r="M157" s="22"/>
      <c r="N157" s="24">
        <f t="shared" si="55"/>
        <v>2.8966425279789373E-2</v>
      </c>
      <c r="O157" s="24">
        <f t="shared" si="56"/>
        <v>3.2345013477088833E-2</v>
      </c>
      <c r="P157" s="24">
        <f t="shared" si="56"/>
        <v>2.7646662171274403E-2</v>
      </c>
      <c r="Q157" s="24">
        <f t="shared" ref="Q157:Q177" si="57">(+F157-F145)/F145</f>
        <v>2.4137931034482758E-2</v>
      </c>
      <c r="R157" s="24">
        <f t="shared" ref="R157:R177" si="58">(+G157-G145)/G145</f>
        <v>3.6956521739130395E-2</v>
      </c>
    </row>
    <row r="158" spans="1:18" s="23" customFormat="1" ht="13.5" x14ac:dyDescent="0.25">
      <c r="A158" s="22" t="s">
        <v>107</v>
      </c>
      <c r="B158" s="21">
        <v>156.4</v>
      </c>
      <c r="C158" s="21">
        <v>156.6</v>
      </c>
      <c r="D158" s="21">
        <v>153.5</v>
      </c>
      <c r="E158" s="21">
        <v>152.69999999999999</v>
      </c>
      <c r="F158" s="21"/>
      <c r="G158" s="21"/>
      <c r="H158" s="26">
        <f t="shared" si="51"/>
        <v>1.9218449711723984E-3</v>
      </c>
      <c r="I158" s="26">
        <f t="shared" si="52"/>
        <v>1.9193857965449964E-3</v>
      </c>
      <c r="J158" s="26">
        <f t="shared" si="53"/>
        <v>1.9582245430810143E-3</v>
      </c>
      <c r="K158" s="26">
        <f t="shared" si="53"/>
        <v>1.9685039370077621E-3</v>
      </c>
      <c r="L158" s="22"/>
      <c r="M158" s="22"/>
      <c r="N158" s="24">
        <f t="shared" si="55"/>
        <v>2.890932982917218E-2</v>
      </c>
      <c r="O158" s="24">
        <f t="shared" si="56"/>
        <v>3.1586021505376267E-2</v>
      </c>
      <c r="P158" s="24">
        <f t="shared" si="56"/>
        <v>2.6899798251513115E-2</v>
      </c>
      <c r="Q158" s="24"/>
      <c r="R158" s="24"/>
    </row>
    <row r="159" spans="1:18" s="23" customFormat="1" ht="13.5" x14ac:dyDescent="0.25">
      <c r="A159" s="22" t="s">
        <v>108</v>
      </c>
      <c r="B159" s="21">
        <v>156.69999999999999</v>
      </c>
      <c r="C159" s="21">
        <v>156.69999999999999</v>
      </c>
      <c r="D159" s="21">
        <v>154</v>
      </c>
      <c r="E159" s="21">
        <v>153.19999999999999</v>
      </c>
      <c r="F159" s="21">
        <v>149.4</v>
      </c>
      <c r="G159" s="21">
        <v>142.80000000000001</v>
      </c>
      <c r="H159" s="26">
        <f t="shared" si="51"/>
        <v>1.918158567774827E-3</v>
      </c>
      <c r="I159" s="26">
        <f t="shared" si="52"/>
        <v>6.3856960408680918E-4</v>
      </c>
      <c r="J159" s="26">
        <f t="shared" si="53"/>
        <v>3.2573289902280132E-3</v>
      </c>
      <c r="K159" s="26">
        <f t="shared" si="53"/>
        <v>3.2743942370661431E-3</v>
      </c>
      <c r="L159" s="22"/>
      <c r="M159" s="22"/>
      <c r="N159" s="24">
        <f t="shared" si="55"/>
        <v>2.7540983606557302E-2</v>
      </c>
      <c r="O159" s="24">
        <f t="shared" si="56"/>
        <v>3.2863849765258253E-2</v>
      </c>
      <c r="P159" s="24">
        <f t="shared" si="56"/>
        <v>2.9569892473118125E-2</v>
      </c>
      <c r="Q159" s="24">
        <f t="shared" si="57"/>
        <v>3.462603878116343E-2</v>
      </c>
      <c r="R159" s="24">
        <f t="shared" si="58"/>
        <v>2.0729092208720556E-2</v>
      </c>
    </row>
    <row r="160" spans="1:18" s="23" customFormat="1" ht="13.5" x14ac:dyDescent="0.25">
      <c r="A160" s="22" t="s">
        <v>109</v>
      </c>
      <c r="B160" s="21">
        <v>157</v>
      </c>
      <c r="C160" s="21">
        <v>157</v>
      </c>
      <c r="D160" s="21">
        <v>154</v>
      </c>
      <c r="E160" s="21">
        <v>153.19999999999999</v>
      </c>
      <c r="F160" s="21"/>
      <c r="G160" s="21"/>
      <c r="H160" s="26">
        <f t="shared" si="51"/>
        <v>1.9144862795150695E-3</v>
      </c>
      <c r="I160" s="26">
        <f t="shared" si="52"/>
        <v>1.9144862795150695E-3</v>
      </c>
      <c r="J160" s="26">
        <f t="shared" si="53"/>
        <v>0</v>
      </c>
      <c r="K160" s="26">
        <f t="shared" si="53"/>
        <v>0</v>
      </c>
      <c r="L160" s="22"/>
      <c r="M160" s="22"/>
      <c r="N160" s="24">
        <f t="shared" si="55"/>
        <v>2.9508196721311476E-2</v>
      </c>
      <c r="O160" s="24">
        <f t="shared" si="56"/>
        <v>3.2171581769437074E-2</v>
      </c>
      <c r="P160" s="24">
        <f t="shared" si="56"/>
        <v>2.9569892473118125E-2</v>
      </c>
      <c r="Q160" s="24"/>
      <c r="R160" s="24"/>
    </row>
    <row r="161" spans="1:18" s="23" customFormat="1" ht="13.5" x14ac:dyDescent="0.25">
      <c r="A161" s="22" t="s">
        <v>110</v>
      </c>
      <c r="B161" s="21">
        <v>157.19999999999999</v>
      </c>
      <c r="C161" s="21">
        <v>157.30000000000001</v>
      </c>
      <c r="D161" s="21">
        <v>154.1</v>
      </c>
      <c r="E161" s="21">
        <v>153.1</v>
      </c>
      <c r="F161" s="21">
        <v>149.5</v>
      </c>
      <c r="G161" s="21">
        <v>142.80000000000001</v>
      </c>
      <c r="H161" s="26">
        <f t="shared" si="51"/>
        <v>1.2738853503183988E-3</v>
      </c>
      <c r="I161" s="26">
        <f t="shared" si="52"/>
        <v>1.9108280254777794E-3</v>
      </c>
      <c r="J161" s="26">
        <f t="shared" si="53"/>
        <v>6.4935064935061249E-4</v>
      </c>
      <c r="K161" s="26">
        <f t="shared" si="53"/>
        <v>-6.5274151436027624E-4</v>
      </c>
      <c r="L161" s="22"/>
      <c r="M161" s="22"/>
      <c r="N161" s="24">
        <f t="shared" si="55"/>
        <v>2.8776978417266223E-2</v>
      </c>
      <c r="O161" s="24">
        <f t="shared" si="56"/>
        <v>2.9392117568470315E-2</v>
      </c>
      <c r="P161" s="24">
        <f t="shared" si="56"/>
        <v>2.4765729585006616E-2</v>
      </c>
      <c r="Q161" s="24">
        <f t="shared" si="57"/>
        <v>3.0323914541695422E-2</v>
      </c>
      <c r="R161" s="24">
        <f t="shared" si="58"/>
        <v>1.9271948608137166E-2</v>
      </c>
    </row>
    <row r="162" spans="1:18" s="23" customFormat="1" ht="13.5" x14ac:dyDescent="0.25">
      <c r="A162" s="22" t="s">
        <v>111</v>
      </c>
      <c r="B162" s="21">
        <v>157.69999999999999</v>
      </c>
      <c r="C162" s="21">
        <v>157.80000000000001</v>
      </c>
      <c r="D162" s="21">
        <v>154.5</v>
      </c>
      <c r="E162" s="21">
        <v>153.5</v>
      </c>
      <c r="F162" s="21"/>
      <c r="G162" s="21"/>
      <c r="H162" s="26">
        <f t="shared" si="51"/>
        <v>3.1806615776081427E-3</v>
      </c>
      <c r="I162" s="26">
        <f t="shared" si="52"/>
        <v>3.1786395422759056E-3</v>
      </c>
      <c r="J162" s="26">
        <f t="shared" si="53"/>
        <v>2.5957170668397516E-3</v>
      </c>
      <c r="K162" s="26">
        <f t="shared" si="53"/>
        <v>2.6126714565643744E-3</v>
      </c>
      <c r="L162" s="22"/>
      <c r="M162" s="22"/>
      <c r="N162" s="24">
        <f t="shared" si="55"/>
        <v>3.0026109660574563E-2</v>
      </c>
      <c r="O162" s="24">
        <f t="shared" si="56"/>
        <v>3.1375166889185506E-2</v>
      </c>
      <c r="P162" s="24">
        <f t="shared" si="56"/>
        <v>2.8820375335120722E-2</v>
      </c>
      <c r="Q162" s="24"/>
      <c r="R162" s="24"/>
    </row>
    <row r="163" spans="1:18" s="23" customFormat="1" ht="13.5" x14ac:dyDescent="0.25">
      <c r="A163" s="22" t="s">
        <v>112</v>
      </c>
      <c r="B163" s="21">
        <v>158.19999999999999</v>
      </c>
      <c r="C163" s="21">
        <v>158.30000000000001</v>
      </c>
      <c r="D163" s="21">
        <v>154.9</v>
      </c>
      <c r="E163" s="21">
        <v>153.69999999999999</v>
      </c>
      <c r="F163" s="21">
        <v>150.69999999999999</v>
      </c>
      <c r="G163" s="21">
        <v>143.19999999999999</v>
      </c>
      <c r="H163" s="26">
        <f t="shared" si="51"/>
        <v>3.1705770450221942E-3</v>
      </c>
      <c r="I163" s="26">
        <f t="shared" si="52"/>
        <v>3.1685678073510772E-3</v>
      </c>
      <c r="J163" s="26">
        <f t="shared" si="53"/>
        <v>2.5889967637540822E-3</v>
      </c>
      <c r="K163" s="26">
        <f t="shared" si="53"/>
        <v>1.3029315960911311E-3</v>
      </c>
      <c r="L163" s="22"/>
      <c r="M163" s="22"/>
      <c r="N163" s="24">
        <f t="shared" si="55"/>
        <v>2.9928432010410039E-2</v>
      </c>
      <c r="O163" s="24">
        <f t="shared" si="56"/>
        <v>2.9235880398671133E-2</v>
      </c>
      <c r="P163" s="24">
        <f t="shared" si="56"/>
        <v>2.5350233488992548E-2</v>
      </c>
      <c r="Q163" s="24">
        <f t="shared" si="57"/>
        <v>2.6566757493187855E-2</v>
      </c>
      <c r="R163" s="24">
        <f t="shared" si="58"/>
        <v>1.1299435028248548E-2</v>
      </c>
    </row>
    <row r="164" spans="1:18" s="23" customFormat="1" ht="13.5" x14ac:dyDescent="0.25">
      <c r="A164" s="22" t="s">
        <v>113</v>
      </c>
      <c r="B164" s="21">
        <v>158.69999999999999</v>
      </c>
      <c r="C164" s="21">
        <v>158.6</v>
      </c>
      <c r="D164" s="21">
        <v>155.1</v>
      </c>
      <c r="E164" s="21">
        <v>153.80000000000001</v>
      </c>
      <c r="F164" s="21"/>
      <c r="G164" s="21"/>
      <c r="H164" s="26">
        <f t="shared" si="51"/>
        <v>3.1605562579013909E-3</v>
      </c>
      <c r="I164" s="26">
        <f t="shared" si="52"/>
        <v>1.8951358180668537E-3</v>
      </c>
      <c r="J164" s="26">
        <f t="shared" si="53"/>
        <v>1.2911555842478285E-3</v>
      </c>
      <c r="K164" s="26">
        <f t="shared" si="53"/>
        <v>6.5061808718297161E-4</v>
      </c>
      <c r="L164" s="22"/>
      <c r="M164" s="22"/>
      <c r="N164" s="24">
        <f t="shared" si="55"/>
        <v>3.2552083333333336E-2</v>
      </c>
      <c r="O164" s="24">
        <f t="shared" si="56"/>
        <v>3.1249999999999924E-2</v>
      </c>
      <c r="P164" s="24">
        <f t="shared" si="56"/>
        <v>2.7388109552438363E-2</v>
      </c>
      <c r="Q164" s="24"/>
      <c r="R164" s="24"/>
    </row>
    <row r="165" spans="1:18" s="23" customFormat="1" ht="13.5" x14ac:dyDescent="0.25">
      <c r="A165" s="22" t="s">
        <v>114</v>
      </c>
      <c r="B165" s="21">
        <v>159.1</v>
      </c>
      <c r="C165" s="21">
        <v>158.6</v>
      </c>
      <c r="D165" s="21">
        <v>155.1</v>
      </c>
      <c r="E165" s="21">
        <v>154</v>
      </c>
      <c r="F165" s="21">
        <v>150</v>
      </c>
      <c r="G165" s="21">
        <v>143.6</v>
      </c>
      <c r="H165" s="26">
        <f t="shared" si="51"/>
        <v>2.520478890989324E-3</v>
      </c>
      <c r="I165" s="26">
        <f t="shared" si="52"/>
        <v>0</v>
      </c>
      <c r="J165" s="26">
        <f t="shared" si="53"/>
        <v>0</v>
      </c>
      <c r="K165" s="26">
        <f t="shared" si="53"/>
        <v>1.3003901170350366E-3</v>
      </c>
      <c r="L165" s="22"/>
      <c r="M165" s="22"/>
      <c r="N165" s="24">
        <f t="shared" si="55"/>
        <v>3.3224755700325695E-2</v>
      </c>
      <c r="O165" s="24">
        <f t="shared" si="56"/>
        <v>3.1936127744510864E-2</v>
      </c>
      <c r="P165" s="24">
        <f t="shared" si="56"/>
        <v>3.0100334448160536E-2</v>
      </c>
      <c r="Q165" s="24">
        <f t="shared" si="57"/>
        <v>3.0927835051546393E-2</v>
      </c>
      <c r="R165" s="24">
        <f t="shared" si="58"/>
        <v>1.9162526614620215E-2</v>
      </c>
    </row>
    <row r="166" spans="1:18" s="23" customFormat="1" ht="13.5" x14ac:dyDescent="0.25">
      <c r="A166" s="22" t="s">
        <v>115</v>
      </c>
      <c r="B166" s="21">
        <v>159.4</v>
      </c>
      <c r="C166" s="21">
        <v>159.1</v>
      </c>
      <c r="D166" s="21">
        <v>155.69999999999999</v>
      </c>
      <c r="E166" s="21">
        <v>154.9</v>
      </c>
      <c r="F166" s="21"/>
      <c r="G166" s="21"/>
      <c r="H166" s="26">
        <f t="shared" ref="H166:H229" si="59">(+B166-B165)/B165</f>
        <v>1.8856065367693991E-3</v>
      </c>
      <c r="I166" s="26">
        <f t="shared" ref="I166:I229" si="60">(+C166-C165)/C165</f>
        <v>3.1525851197982345E-3</v>
      </c>
      <c r="J166" s="26">
        <f t="shared" ref="J166:K229" si="61">(+D166-D165)/D165</f>
        <v>3.8684719535783002E-3</v>
      </c>
      <c r="K166" s="26">
        <f t="shared" si="61"/>
        <v>5.8441558441558808E-3</v>
      </c>
      <c r="L166" s="22"/>
      <c r="M166" s="22"/>
      <c r="N166" s="24">
        <f t="shared" si="55"/>
        <v>3.0440414507771945E-2</v>
      </c>
      <c r="O166" s="24">
        <f t="shared" si="56"/>
        <v>3.0443414956982096E-2</v>
      </c>
      <c r="P166" s="24">
        <f t="shared" si="56"/>
        <v>2.9920212765957445E-2</v>
      </c>
      <c r="Q166" s="24"/>
      <c r="R166" s="24"/>
    </row>
    <row r="167" spans="1:18" s="23" customFormat="1" ht="13.5" x14ac:dyDescent="0.25">
      <c r="A167" s="22" t="s">
        <v>116</v>
      </c>
      <c r="B167" s="21">
        <v>159.69999999999999</v>
      </c>
      <c r="C167" s="21">
        <v>159.6</v>
      </c>
      <c r="D167" s="21">
        <v>156.1</v>
      </c>
      <c r="E167" s="21">
        <v>155.19999999999999</v>
      </c>
      <c r="F167" s="21">
        <v>150.69999999999999</v>
      </c>
      <c r="G167" s="21">
        <v>144.5</v>
      </c>
      <c r="H167" s="26">
        <f t="shared" si="59"/>
        <v>1.8820577164365302E-3</v>
      </c>
      <c r="I167" s="26">
        <f t="shared" si="60"/>
        <v>3.1426775612822125E-3</v>
      </c>
      <c r="J167" s="26">
        <f t="shared" si="61"/>
        <v>2.5690430314708138E-3</v>
      </c>
      <c r="K167" s="26">
        <f t="shared" si="61"/>
        <v>1.9367333763717427E-3</v>
      </c>
      <c r="L167" s="22"/>
      <c r="M167" s="22"/>
      <c r="N167" s="24">
        <f t="shared" si="55"/>
        <v>3.0342156229825619E-2</v>
      </c>
      <c r="O167" s="24">
        <f t="shared" si="56"/>
        <v>3.0363036303630325E-2</v>
      </c>
      <c r="P167" s="24">
        <f t="shared" si="56"/>
        <v>3.0544488711819352E-2</v>
      </c>
      <c r="Q167" s="24">
        <f t="shared" si="57"/>
        <v>3.0779753761969907E-2</v>
      </c>
      <c r="R167" s="24">
        <f t="shared" si="58"/>
        <v>2.1201413427561839E-2</v>
      </c>
    </row>
    <row r="168" spans="1:18" s="23" customFormat="1" ht="13.5" x14ac:dyDescent="0.25">
      <c r="A168" s="22" t="s">
        <v>117</v>
      </c>
      <c r="B168" s="21">
        <v>159.80000000000001</v>
      </c>
      <c r="C168" s="21">
        <v>160</v>
      </c>
      <c r="D168" s="21">
        <v>156.5</v>
      </c>
      <c r="E168" s="21">
        <v>155.4</v>
      </c>
      <c r="F168" s="21"/>
      <c r="G168" s="21"/>
      <c r="H168" s="26">
        <f t="shared" si="59"/>
        <v>6.2617407639337975E-4</v>
      </c>
      <c r="I168" s="26">
        <f t="shared" si="60"/>
        <v>2.5062656641604369E-3</v>
      </c>
      <c r="J168" s="26">
        <f t="shared" si="61"/>
        <v>2.5624599615631373E-3</v>
      </c>
      <c r="K168" s="26">
        <f t="shared" si="61"/>
        <v>1.2886597938145429E-3</v>
      </c>
      <c r="L168" s="22"/>
      <c r="M168" s="22"/>
      <c r="N168" s="24">
        <f t="shared" si="55"/>
        <v>2.761721258831093E-2</v>
      </c>
      <c r="O168" s="24">
        <f t="shared" si="56"/>
        <v>2.6902887139107573E-2</v>
      </c>
      <c r="P168" s="24">
        <f t="shared" si="56"/>
        <v>2.5742574257425779E-2</v>
      </c>
      <c r="Q168" s="24"/>
      <c r="R168" s="24"/>
    </row>
    <row r="169" spans="1:18" s="23" customFormat="1" ht="13.5" x14ac:dyDescent="0.25">
      <c r="A169" s="22" t="s">
        <v>118</v>
      </c>
      <c r="B169" s="21">
        <v>159.9</v>
      </c>
      <c r="C169" s="21">
        <v>160.19999999999999</v>
      </c>
      <c r="D169" s="21">
        <v>156.69999999999999</v>
      </c>
      <c r="E169" s="21">
        <v>155.69999999999999</v>
      </c>
      <c r="F169" s="21">
        <v>150.6</v>
      </c>
      <c r="G169" s="21">
        <v>145.19999999999999</v>
      </c>
      <c r="H169" s="26">
        <f t="shared" si="59"/>
        <v>6.2578222778469526E-4</v>
      </c>
      <c r="I169" s="26">
        <f t="shared" si="60"/>
        <v>1.2499999999999289E-3</v>
      </c>
      <c r="J169" s="26">
        <f t="shared" si="61"/>
        <v>1.2779552715654226E-3</v>
      </c>
      <c r="K169" s="26">
        <f t="shared" si="61"/>
        <v>1.9305019305018206E-3</v>
      </c>
      <c r="L169" s="22"/>
      <c r="M169" s="22"/>
      <c r="N169" s="24">
        <f t="shared" si="55"/>
        <v>2.4952015355086225E-2</v>
      </c>
      <c r="O169" s="24">
        <f t="shared" si="56"/>
        <v>2.2845953002610969E-2</v>
      </c>
      <c r="P169" s="24">
        <f t="shared" si="56"/>
        <v>2.1653543307086503E-2</v>
      </c>
      <c r="Q169" s="24">
        <f t="shared" si="57"/>
        <v>1.4141414141414102E-2</v>
      </c>
      <c r="R169" s="24">
        <f t="shared" si="58"/>
        <v>1.4675052410901428E-2</v>
      </c>
    </row>
    <row r="170" spans="1:18" s="23" customFormat="1" ht="13.5" x14ac:dyDescent="0.25">
      <c r="A170" s="22" t="s">
        <v>119</v>
      </c>
      <c r="B170" s="21">
        <v>159.9</v>
      </c>
      <c r="C170" s="21">
        <v>160.1</v>
      </c>
      <c r="D170" s="21">
        <v>156.6</v>
      </c>
      <c r="E170" s="21">
        <v>155.5</v>
      </c>
      <c r="F170" s="21"/>
      <c r="G170" s="21"/>
      <c r="H170" s="26">
        <f t="shared" si="59"/>
        <v>0</v>
      </c>
      <c r="I170" s="26">
        <f t="shared" si="60"/>
        <v>-6.242197253432854E-4</v>
      </c>
      <c r="J170" s="26">
        <f t="shared" si="61"/>
        <v>-6.3816209317162933E-4</v>
      </c>
      <c r="K170" s="26">
        <f t="shared" si="61"/>
        <v>-1.2845215157353156E-3</v>
      </c>
      <c r="L170" s="22"/>
      <c r="M170" s="22"/>
      <c r="N170" s="24">
        <f t="shared" si="55"/>
        <v>2.2349936143039591E-2</v>
      </c>
      <c r="O170" s="24">
        <f t="shared" si="56"/>
        <v>2.0195439739413644E-2</v>
      </c>
      <c r="P170" s="24">
        <f t="shared" si="56"/>
        <v>1.8336607727570474E-2</v>
      </c>
      <c r="Q170" s="24"/>
      <c r="R170" s="24"/>
    </row>
    <row r="171" spans="1:18" s="23" customFormat="1" ht="13.5" x14ac:dyDescent="0.25">
      <c r="A171" s="22" t="s">
        <v>120</v>
      </c>
      <c r="B171" s="21">
        <v>160.19999999999999</v>
      </c>
      <c r="C171" s="21">
        <v>160.30000000000001</v>
      </c>
      <c r="D171" s="21">
        <v>157</v>
      </c>
      <c r="E171" s="21">
        <v>155.80000000000001</v>
      </c>
      <c r="F171" s="21">
        <v>151.4</v>
      </c>
      <c r="G171" s="21">
        <v>144.80000000000001</v>
      </c>
      <c r="H171" s="26">
        <f t="shared" si="59"/>
        <v>1.8761726078798183E-3</v>
      </c>
      <c r="I171" s="26">
        <f t="shared" si="60"/>
        <v>1.2492192379763714E-3</v>
      </c>
      <c r="J171" s="26">
        <f t="shared" si="61"/>
        <v>2.5542784163474185E-3</v>
      </c>
      <c r="K171" s="26">
        <f t="shared" si="61"/>
        <v>1.9292604501608447E-3</v>
      </c>
      <c r="L171" s="22"/>
      <c r="M171" s="22"/>
      <c r="N171" s="24">
        <f t="shared" si="55"/>
        <v>2.2973835354180107E-2</v>
      </c>
      <c r="O171" s="24">
        <f t="shared" si="56"/>
        <v>1.948051948051948E-2</v>
      </c>
      <c r="P171" s="24">
        <f t="shared" si="56"/>
        <v>1.6971279373368297E-2</v>
      </c>
      <c r="Q171" s="24">
        <f t="shared" si="57"/>
        <v>1.3386880856760375E-2</v>
      </c>
      <c r="R171" s="24">
        <f t="shared" si="58"/>
        <v>1.4005602240896357E-2</v>
      </c>
    </row>
    <row r="172" spans="1:18" s="23" customFormat="1" ht="13.5" x14ac:dyDescent="0.25">
      <c r="A172" s="22" t="s">
        <v>121</v>
      </c>
      <c r="B172" s="21">
        <v>160.4</v>
      </c>
      <c r="C172" s="21">
        <v>160.5</v>
      </c>
      <c r="D172" s="21">
        <v>157</v>
      </c>
      <c r="E172" s="21">
        <v>155.80000000000001</v>
      </c>
      <c r="F172" s="21"/>
      <c r="G172" s="21"/>
      <c r="H172" s="26">
        <f t="shared" si="59"/>
        <v>1.2484394506867482E-3</v>
      </c>
      <c r="I172" s="26">
        <f t="shared" si="60"/>
        <v>1.2476606363068536E-3</v>
      </c>
      <c r="J172" s="26">
        <f t="shared" si="61"/>
        <v>0</v>
      </c>
      <c r="K172" s="26">
        <f t="shared" si="61"/>
        <v>0</v>
      </c>
      <c r="L172" s="22"/>
      <c r="M172" s="22"/>
      <c r="N172" s="24">
        <f t="shared" si="55"/>
        <v>2.2292993630573247E-2</v>
      </c>
      <c r="O172" s="24">
        <f t="shared" si="56"/>
        <v>1.948051948051948E-2</v>
      </c>
      <c r="P172" s="24">
        <f t="shared" si="56"/>
        <v>1.6971279373368297E-2</v>
      </c>
      <c r="Q172" s="24"/>
      <c r="R172" s="24"/>
    </row>
    <row r="173" spans="1:18" s="23" customFormat="1" ht="13.5" x14ac:dyDescent="0.25">
      <c r="A173" s="22" t="s">
        <v>122</v>
      </c>
      <c r="B173" s="21">
        <v>160.80000000000001</v>
      </c>
      <c r="C173" s="21">
        <v>160.80000000000001</v>
      </c>
      <c r="D173" s="21">
        <v>157.1</v>
      </c>
      <c r="E173" s="21">
        <v>155.9</v>
      </c>
      <c r="F173" s="21">
        <v>151.19999999999999</v>
      </c>
      <c r="G173" s="21">
        <v>145.4</v>
      </c>
      <c r="H173" s="26">
        <f t="shared" si="59"/>
        <v>2.4937655860349482E-3</v>
      </c>
      <c r="I173" s="26">
        <f t="shared" si="60"/>
        <v>1.8691588785047437E-3</v>
      </c>
      <c r="J173" s="26">
        <f t="shared" si="61"/>
        <v>6.3694267515919942E-4</v>
      </c>
      <c r="K173" s="26">
        <f t="shared" si="61"/>
        <v>6.4184852374835879E-4</v>
      </c>
      <c r="L173" s="22"/>
      <c r="M173" s="22"/>
      <c r="N173" s="24">
        <f t="shared" si="55"/>
        <v>2.225047679593134E-2</v>
      </c>
      <c r="O173" s="24">
        <f t="shared" si="56"/>
        <v>1.9467878001297859E-2</v>
      </c>
      <c r="P173" s="24">
        <f t="shared" si="56"/>
        <v>1.8288700195950434E-2</v>
      </c>
      <c r="Q173" s="24">
        <f t="shared" si="57"/>
        <v>1.1371237458193904E-2</v>
      </c>
      <c r="R173" s="24">
        <f t="shared" si="58"/>
        <v>1.8207282913165226E-2</v>
      </c>
    </row>
    <row r="174" spans="1:18" s="23" customFormat="1" ht="13.5" x14ac:dyDescent="0.25">
      <c r="A174" s="22" t="s">
        <v>123</v>
      </c>
      <c r="B174" s="21">
        <v>161.19999999999999</v>
      </c>
      <c r="C174" s="21">
        <v>161.19999999999999</v>
      </c>
      <c r="D174" s="21">
        <v>157.5</v>
      </c>
      <c r="E174" s="21">
        <v>156.4</v>
      </c>
      <c r="F174" s="21"/>
      <c r="G174" s="21"/>
      <c r="H174" s="26">
        <f t="shared" si="59"/>
        <v>2.4875621890545849E-3</v>
      </c>
      <c r="I174" s="26">
        <f t="shared" si="60"/>
        <v>2.4875621890545849E-3</v>
      </c>
      <c r="J174" s="26">
        <f t="shared" si="61"/>
        <v>2.5461489497135945E-3</v>
      </c>
      <c r="K174" s="26">
        <f t="shared" si="61"/>
        <v>3.2071840923669015E-3</v>
      </c>
      <c r="L174" s="22"/>
      <c r="M174" s="22"/>
      <c r="N174" s="24">
        <f t="shared" si="55"/>
        <v>2.1546261089987181E-2</v>
      </c>
      <c r="O174" s="24">
        <f t="shared" si="56"/>
        <v>1.9417475728155338E-2</v>
      </c>
      <c r="P174" s="24">
        <f t="shared" si="56"/>
        <v>1.8892508143322512E-2</v>
      </c>
      <c r="Q174" s="24"/>
      <c r="R174" s="24"/>
    </row>
    <row r="175" spans="1:18" s="23" customFormat="1" ht="13.5" x14ac:dyDescent="0.25">
      <c r="A175" s="22" t="s">
        <v>124</v>
      </c>
      <c r="B175" s="21">
        <v>161.5</v>
      </c>
      <c r="C175" s="21">
        <v>161.6</v>
      </c>
      <c r="D175" s="21">
        <v>157.80000000000001</v>
      </c>
      <c r="E175" s="21">
        <v>156.69999999999999</v>
      </c>
      <c r="F175" s="21">
        <v>152.80000000000001</v>
      </c>
      <c r="G175" s="21">
        <v>147.30000000000001</v>
      </c>
      <c r="H175" s="26">
        <f t="shared" si="59"/>
        <v>1.8610421836228995E-3</v>
      </c>
      <c r="I175" s="26">
        <f t="shared" si="60"/>
        <v>2.4813895781638073E-3</v>
      </c>
      <c r="J175" s="26">
        <f t="shared" si="61"/>
        <v>1.904761904761977E-3</v>
      </c>
      <c r="K175" s="26">
        <f t="shared" si="61"/>
        <v>1.918158567774827E-3</v>
      </c>
      <c r="L175" s="22"/>
      <c r="M175" s="22"/>
      <c r="N175" s="24">
        <f t="shared" si="55"/>
        <v>2.0846493998736466E-2</v>
      </c>
      <c r="O175" s="24">
        <f t="shared" si="56"/>
        <v>1.8721755971594613E-2</v>
      </c>
      <c r="P175" s="24">
        <f t="shared" si="56"/>
        <v>1.9518542615484712E-2</v>
      </c>
      <c r="Q175" s="24">
        <f t="shared" si="57"/>
        <v>1.3934970139349852E-2</v>
      </c>
      <c r="R175" s="24">
        <f t="shared" si="58"/>
        <v>2.8631284916201278E-2</v>
      </c>
    </row>
    <row r="176" spans="1:18" s="23" customFormat="1" ht="13.5" x14ac:dyDescent="0.25">
      <c r="A176" s="22" t="s">
        <v>125</v>
      </c>
      <c r="B176" s="21">
        <v>161.69999999999999</v>
      </c>
      <c r="C176" s="21">
        <v>161.5</v>
      </c>
      <c r="D176" s="21">
        <v>157.80000000000001</v>
      </c>
      <c r="E176" s="21">
        <v>156.4</v>
      </c>
      <c r="F176" s="21"/>
      <c r="G176" s="21"/>
      <c r="H176" s="26">
        <f t="shared" si="59"/>
        <v>1.2383900928791866E-3</v>
      </c>
      <c r="I176" s="26">
        <f t="shared" si="60"/>
        <v>-6.1881188118808369E-4</v>
      </c>
      <c r="J176" s="26">
        <f t="shared" si="61"/>
        <v>0</v>
      </c>
      <c r="K176" s="26">
        <f t="shared" si="61"/>
        <v>-1.9144862795148882E-3</v>
      </c>
      <c r="L176" s="22"/>
      <c r="M176" s="22"/>
      <c r="N176" s="24">
        <f t="shared" si="55"/>
        <v>1.8284993694829797E-2</v>
      </c>
      <c r="O176" s="24">
        <f t="shared" si="56"/>
        <v>1.7408123791102625E-2</v>
      </c>
      <c r="P176" s="24">
        <f t="shared" si="56"/>
        <v>1.69050715214564E-2</v>
      </c>
      <c r="Q176" s="24"/>
      <c r="R176" s="24"/>
    </row>
    <row r="177" spans="1:18" s="23" customFormat="1" ht="13.5" x14ac:dyDescent="0.25">
      <c r="A177" s="22" t="s">
        <v>126</v>
      </c>
      <c r="B177" s="21">
        <v>161.80000000000001</v>
      </c>
      <c r="C177" s="21">
        <v>161.30000000000001</v>
      </c>
      <c r="D177" s="21">
        <v>157.30000000000001</v>
      </c>
      <c r="E177" s="21">
        <v>156.30000000000001</v>
      </c>
      <c r="F177" s="21">
        <v>152.5</v>
      </c>
      <c r="G177" s="21">
        <v>145.6</v>
      </c>
      <c r="H177" s="26">
        <f t="shared" si="59"/>
        <v>6.1842918985790195E-4</v>
      </c>
      <c r="I177" s="26">
        <f t="shared" si="60"/>
        <v>-1.2383900928791866E-3</v>
      </c>
      <c r="J177" s="26">
        <f t="shared" si="61"/>
        <v>-3.1685678073510772E-3</v>
      </c>
      <c r="K177" s="26">
        <f t="shared" si="61"/>
        <v>-6.3938618925827564E-4</v>
      </c>
      <c r="L177" s="22"/>
      <c r="M177" s="22"/>
      <c r="N177" s="24">
        <f t="shared" si="55"/>
        <v>1.7023959646910575E-2</v>
      </c>
      <c r="O177" s="24">
        <f t="shared" si="56"/>
        <v>1.4184397163120678E-2</v>
      </c>
      <c r="P177" s="24">
        <f t="shared" si="56"/>
        <v>1.4935064935065009E-2</v>
      </c>
      <c r="Q177" s="24">
        <f t="shared" si="57"/>
        <v>1.6666666666666666E-2</v>
      </c>
      <c r="R177" s="24">
        <f t="shared" si="58"/>
        <v>1.3927576601671311E-2</v>
      </c>
    </row>
    <row r="178" spans="1:18" s="23" customFormat="1" ht="13.5" x14ac:dyDescent="0.25">
      <c r="A178" s="22" t="s">
        <v>127</v>
      </c>
      <c r="B178" s="21">
        <v>162</v>
      </c>
      <c r="C178" s="21">
        <v>161.6</v>
      </c>
      <c r="D178" s="21">
        <v>157.6</v>
      </c>
      <c r="E178" s="21">
        <v>156.6</v>
      </c>
      <c r="F178" s="21">
        <v>152.1</v>
      </c>
      <c r="G178" s="21"/>
      <c r="H178" s="26">
        <f t="shared" si="59"/>
        <v>1.2360939431396083E-3</v>
      </c>
      <c r="I178" s="26">
        <f t="shared" si="60"/>
        <v>1.8598884066954925E-3</v>
      </c>
      <c r="J178" s="26">
        <f t="shared" si="61"/>
        <v>1.907183725365435E-3</v>
      </c>
      <c r="K178" s="26">
        <f t="shared" si="61"/>
        <v>1.9193857965449964E-3</v>
      </c>
      <c r="L178" s="22"/>
      <c r="M178" s="22"/>
      <c r="N178" s="24">
        <f t="shared" ref="N178:N201" si="62">(+C178-C166)/C166</f>
        <v>1.5713387806411062E-2</v>
      </c>
      <c r="O178" s="24">
        <f t="shared" ref="O178:P201" si="63">(+D178-D166)/D166</f>
        <v>1.2202954399486229E-2</v>
      </c>
      <c r="P178" s="24">
        <f t="shared" si="63"/>
        <v>1.0974822466107093E-2</v>
      </c>
      <c r="Q178" s="24"/>
      <c r="R178" s="24"/>
    </row>
    <row r="179" spans="1:18" s="23" customFormat="1" ht="13.5" x14ac:dyDescent="0.25">
      <c r="A179" s="22" t="s">
        <v>128</v>
      </c>
      <c r="B179" s="21">
        <v>162</v>
      </c>
      <c r="C179" s="21">
        <v>161.9</v>
      </c>
      <c r="D179" s="21">
        <v>157.80000000000001</v>
      </c>
      <c r="E179" s="21">
        <v>156.69999999999999</v>
      </c>
      <c r="F179" s="21"/>
      <c r="G179" s="21">
        <v>146.1</v>
      </c>
      <c r="H179" s="26">
        <f t="shared" si="59"/>
        <v>0</v>
      </c>
      <c r="I179" s="26">
        <f t="shared" si="60"/>
        <v>1.8564356435644268E-3</v>
      </c>
      <c r="J179" s="26">
        <f t="shared" si="61"/>
        <v>1.2690355329950322E-3</v>
      </c>
      <c r="K179" s="26">
        <f t="shared" si="61"/>
        <v>6.3856960408680918E-4</v>
      </c>
      <c r="L179" s="22"/>
      <c r="M179" s="22"/>
      <c r="N179" s="24">
        <f t="shared" si="62"/>
        <v>1.4411027568922378E-2</v>
      </c>
      <c r="O179" s="24">
        <f t="shared" si="63"/>
        <v>1.0890454836643287E-2</v>
      </c>
      <c r="P179" s="24">
        <f t="shared" si="63"/>
        <v>9.6649484536082478E-3</v>
      </c>
      <c r="Q179" s="24"/>
      <c r="R179" s="24">
        <f t="shared" ref="R179:R201" si="64">(+G179-G167)/G167</f>
        <v>1.1072664359861553E-2</v>
      </c>
    </row>
    <row r="180" spans="1:18" s="23" customFormat="1" ht="13.5" x14ac:dyDescent="0.25">
      <c r="A180" s="22" t="s">
        <v>129</v>
      </c>
      <c r="B180" s="21">
        <v>162</v>
      </c>
      <c r="C180" s="21">
        <v>162.19999999999999</v>
      </c>
      <c r="D180" s="21">
        <v>158.19999999999999</v>
      </c>
      <c r="E180" s="21">
        <v>157.19999999999999</v>
      </c>
      <c r="F180" s="21">
        <v>153</v>
      </c>
      <c r="G180" s="21"/>
      <c r="H180" s="26">
        <f t="shared" si="59"/>
        <v>0</v>
      </c>
      <c r="I180" s="26">
        <f t="shared" si="60"/>
        <v>1.8529956763433165E-3</v>
      </c>
      <c r="J180" s="26">
        <f t="shared" si="61"/>
        <v>2.5348542458807177E-3</v>
      </c>
      <c r="K180" s="26">
        <f t="shared" si="61"/>
        <v>3.1908104658583281E-3</v>
      </c>
      <c r="L180" s="22"/>
      <c r="M180" s="22"/>
      <c r="N180" s="24">
        <f t="shared" si="62"/>
        <v>1.3749999999999929E-2</v>
      </c>
      <c r="O180" s="24">
        <f t="shared" si="63"/>
        <v>1.0862619808306637E-2</v>
      </c>
      <c r="P180" s="24">
        <f t="shared" si="63"/>
        <v>1.1583011583011473E-2</v>
      </c>
      <c r="Q180" s="24"/>
      <c r="R180" s="24"/>
    </row>
    <row r="181" spans="1:18" s="23" customFormat="1" ht="13.5" x14ac:dyDescent="0.25">
      <c r="A181" s="22" t="s">
        <v>130</v>
      </c>
      <c r="B181" s="21">
        <v>162.19999999999999</v>
      </c>
      <c r="C181" s="21">
        <v>162.5</v>
      </c>
      <c r="D181" s="21">
        <v>158.5</v>
      </c>
      <c r="E181" s="21">
        <v>157.6</v>
      </c>
      <c r="F181" s="21"/>
      <c r="G181" s="21">
        <v>146.30000000000001</v>
      </c>
      <c r="H181" s="26">
        <f t="shared" si="59"/>
        <v>1.2345679012344976E-3</v>
      </c>
      <c r="I181" s="26">
        <f t="shared" si="60"/>
        <v>1.8495684340321295E-3</v>
      </c>
      <c r="J181" s="26">
        <f t="shared" si="61"/>
        <v>1.8963337547409063E-3</v>
      </c>
      <c r="K181" s="26">
        <f t="shared" si="61"/>
        <v>2.5445292620865502E-3</v>
      </c>
      <c r="L181" s="22"/>
      <c r="M181" s="22"/>
      <c r="N181" s="24">
        <f t="shared" si="62"/>
        <v>1.4357053682896451E-2</v>
      </c>
      <c r="O181" s="24">
        <f t="shared" si="63"/>
        <v>1.1486917677090053E-2</v>
      </c>
      <c r="P181" s="24">
        <f t="shared" si="63"/>
        <v>1.2202954399486229E-2</v>
      </c>
      <c r="Q181" s="24"/>
      <c r="R181" s="24">
        <f t="shared" si="64"/>
        <v>7.575757575757733E-3</v>
      </c>
    </row>
    <row r="182" spans="1:18" s="23" customFormat="1" ht="13.5" x14ac:dyDescent="0.25">
      <c r="A182" s="22" t="s">
        <v>131</v>
      </c>
      <c r="B182" s="21">
        <v>162.6</v>
      </c>
      <c r="C182" s="21">
        <v>162.80000000000001</v>
      </c>
      <c r="D182" s="21">
        <v>158.80000000000001</v>
      </c>
      <c r="E182" s="21">
        <v>157.69999999999999</v>
      </c>
      <c r="F182" s="21">
        <v>153</v>
      </c>
      <c r="G182" s="21"/>
      <c r="H182" s="26">
        <f t="shared" si="59"/>
        <v>2.4660912453761141E-3</v>
      </c>
      <c r="I182" s="26">
        <f t="shared" si="60"/>
        <v>1.8461538461539161E-3</v>
      </c>
      <c r="J182" s="26">
        <f t="shared" si="61"/>
        <v>1.8927444794953399E-3</v>
      </c>
      <c r="K182" s="26">
        <f t="shared" si="61"/>
        <v>6.3451776649742588E-4</v>
      </c>
      <c r="L182" s="22"/>
      <c r="M182" s="22"/>
      <c r="N182" s="24">
        <f t="shared" si="62"/>
        <v>1.6864459712679681E-2</v>
      </c>
      <c r="O182" s="24">
        <f t="shared" si="63"/>
        <v>1.404853128991071E-2</v>
      </c>
      <c r="P182" s="24">
        <f t="shared" si="63"/>
        <v>1.4147909967845587E-2</v>
      </c>
      <c r="Q182" s="24"/>
      <c r="R182" s="24"/>
    </row>
    <row r="183" spans="1:18" s="23" customFormat="1" ht="13.5" x14ac:dyDescent="0.25">
      <c r="A183" s="22" t="s">
        <v>132</v>
      </c>
      <c r="B183" s="21">
        <v>162.80000000000001</v>
      </c>
      <c r="C183" s="21">
        <v>163</v>
      </c>
      <c r="D183" s="21">
        <v>159.1</v>
      </c>
      <c r="E183" s="21">
        <v>158.4</v>
      </c>
      <c r="F183" s="21"/>
      <c r="G183" s="21">
        <v>146.4</v>
      </c>
      <c r="H183" s="26">
        <f t="shared" si="59"/>
        <v>1.2300123001231062E-3</v>
      </c>
      <c r="I183" s="26">
        <f t="shared" si="60"/>
        <v>1.2285012285011586E-3</v>
      </c>
      <c r="J183" s="26">
        <f t="shared" si="61"/>
        <v>1.8891687657429654E-3</v>
      </c>
      <c r="K183" s="26">
        <f t="shared" si="61"/>
        <v>4.4388078630311798E-3</v>
      </c>
      <c r="L183" s="22"/>
      <c r="M183" s="22"/>
      <c r="N183" s="24">
        <f t="shared" si="62"/>
        <v>1.6843418590143409E-2</v>
      </c>
      <c r="O183" s="24">
        <f t="shared" si="63"/>
        <v>1.3375796178343913E-2</v>
      </c>
      <c r="P183" s="24">
        <f t="shared" si="63"/>
        <v>1.6688061617458241E-2</v>
      </c>
      <c r="Q183" s="24"/>
      <c r="R183" s="24">
        <f t="shared" si="64"/>
        <v>1.1049723756906037E-2</v>
      </c>
    </row>
    <row r="184" spans="1:18" s="23" customFormat="1" ht="13.5" x14ac:dyDescent="0.25">
      <c r="A184" s="22" t="s">
        <v>133</v>
      </c>
      <c r="B184" s="21">
        <v>163.19999999999999</v>
      </c>
      <c r="C184" s="21">
        <v>163.19999999999999</v>
      </c>
      <c r="D184" s="21">
        <v>159.30000000000001</v>
      </c>
      <c r="E184" s="21">
        <v>158.5</v>
      </c>
      <c r="F184" s="21">
        <v>154.19999999999999</v>
      </c>
      <c r="G184" s="21"/>
      <c r="H184" s="26">
        <f t="shared" si="59"/>
        <v>2.4570024570023173E-3</v>
      </c>
      <c r="I184" s="26">
        <f t="shared" si="60"/>
        <v>1.2269938650306051E-3</v>
      </c>
      <c r="J184" s="26">
        <f t="shared" si="61"/>
        <v>1.2570710245129921E-3</v>
      </c>
      <c r="K184" s="26">
        <f t="shared" si="61"/>
        <v>6.3131313131309537E-4</v>
      </c>
      <c r="L184" s="22"/>
      <c r="M184" s="22"/>
      <c r="N184" s="24">
        <f t="shared" si="62"/>
        <v>1.6822429906541984E-2</v>
      </c>
      <c r="O184" s="24">
        <f t="shared" si="63"/>
        <v>1.4649681528662493E-2</v>
      </c>
      <c r="P184" s="24">
        <f t="shared" si="63"/>
        <v>1.7329910141206602E-2</v>
      </c>
      <c r="Q184" s="24"/>
      <c r="R184" s="24"/>
    </row>
    <row r="185" spans="1:18" s="23" customFormat="1" ht="13.5" x14ac:dyDescent="0.25">
      <c r="A185" s="22" t="s">
        <v>134</v>
      </c>
      <c r="B185" s="21">
        <v>163.4</v>
      </c>
      <c r="C185" s="21">
        <v>163.4</v>
      </c>
      <c r="D185" s="21">
        <v>159.5</v>
      </c>
      <c r="E185" s="21">
        <v>158.9</v>
      </c>
      <c r="F185" s="21"/>
      <c r="G185" s="21">
        <v>147.4</v>
      </c>
      <c r="H185" s="26">
        <f t="shared" si="59"/>
        <v>1.2254901960785359E-3</v>
      </c>
      <c r="I185" s="26">
        <f t="shared" si="60"/>
        <v>1.2254901960785359E-3</v>
      </c>
      <c r="J185" s="26">
        <f t="shared" si="61"/>
        <v>1.2554927809164383E-3</v>
      </c>
      <c r="K185" s="26">
        <f t="shared" si="61"/>
        <v>2.5236593059937266E-3</v>
      </c>
      <c r="L185" s="22"/>
      <c r="M185" s="22"/>
      <c r="N185" s="24">
        <f t="shared" si="62"/>
        <v>1.6169154228855686E-2</v>
      </c>
      <c r="O185" s="24">
        <f t="shared" si="63"/>
        <v>1.5276893698281386E-2</v>
      </c>
      <c r="P185" s="24">
        <f t="shared" si="63"/>
        <v>1.9243104554201411E-2</v>
      </c>
      <c r="Q185" s="24"/>
      <c r="R185" s="24">
        <f t="shared" si="64"/>
        <v>1.3755158184319119E-2</v>
      </c>
    </row>
    <row r="186" spans="1:18" s="23" customFormat="1" ht="13.5" x14ac:dyDescent="0.25">
      <c r="A186" s="22" t="s">
        <v>135</v>
      </c>
      <c r="B186" s="21">
        <v>163.5</v>
      </c>
      <c r="C186" s="21">
        <v>163.6</v>
      </c>
      <c r="D186" s="21">
        <v>159.5</v>
      </c>
      <c r="E186" s="21">
        <v>158.80000000000001</v>
      </c>
      <c r="F186" s="21">
        <v>154.5</v>
      </c>
      <c r="G186" s="21"/>
      <c r="H186" s="26">
        <f t="shared" si="59"/>
        <v>6.1199510403913283E-4</v>
      </c>
      <c r="I186" s="26">
        <f t="shared" si="60"/>
        <v>1.2239902080782657E-3</v>
      </c>
      <c r="J186" s="26">
        <f t="shared" si="61"/>
        <v>0</v>
      </c>
      <c r="K186" s="26">
        <f t="shared" si="61"/>
        <v>-6.2932662051601198E-4</v>
      </c>
      <c r="L186" s="22"/>
      <c r="M186" s="22"/>
      <c r="N186" s="24">
        <f t="shared" si="62"/>
        <v>1.4888337468982667E-2</v>
      </c>
      <c r="O186" s="24">
        <f t="shared" si="63"/>
        <v>1.2698412698412698E-2</v>
      </c>
      <c r="P186" s="24">
        <f t="shared" si="63"/>
        <v>1.5345268542199524E-2</v>
      </c>
      <c r="Q186" s="24"/>
      <c r="R186" s="24"/>
    </row>
    <row r="187" spans="1:18" s="23" customFormat="1" ht="13.5" x14ac:dyDescent="0.25">
      <c r="A187" s="22" t="s">
        <v>136</v>
      </c>
      <c r="B187" s="21">
        <v>163.9</v>
      </c>
      <c r="C187" s="21">
        <v>164</v>
      </c>
      <c r="D187" s="21">
        <v>159.80000000000001</v>
      </c>
      <c r="E187" s="21">
        <v>159</v>
      </c>
      <c r="F187" s="21"/>
      <c r="G187" s="21">
        <v>148.5</v>
      </c>
      <c r="H187" s="26">
        <f t="shared" si="59"/>
        <v>2.4464831804281695E-3</v>
      </c>
      <c r="I187" s="26">
        <f t="shared" si="60"/>
        <v>2.4449877750611594E-3</v>
      </c>
      <c r="J187" s="26">
        <f t="shared" si="61"/>
        <v>1.8808777429467798E-3</v>
      </c>
      <c r="K187" s="26">
        <f t="shared" si="61"/>
        <v>1.2594458438286438E-3</v>
      </c>
      <c r="L187" s="22"/>
      <c r="M187" s="22"/>
      <c r="N187" s="24">
        <f t="shared" si="62"/>
        <v>1.4851485148514887E-2</v>
      </c>
      <c r="O187" s="24">
        <f t="shared" si="63"/>
        <v>1.2674271229404309E-2</v>
      </c>
      <c r="P187" s="24">
        <f t="shared" si="63"/>
        <v>1.4677728142948383E-2</v>
      </c>
      <c r="Q187" s="24"/>
      <c r="R187" s="24">
        <f t="shared" si="64"/>
        <v>8.1466395112015522E-3</v>
      </c>
    </row>
    <row r="188" spans="1:18" s="23" customFormat="1" ht="13.5" x14ac:dyDescent="0.25">
      <c r="A188" s="22" t="s">
        <v>137</v>
      </c>
      <c r="B188" s="21">
        <v>164.1</v>
      </c>
      <c r="C188" s="21">
        <v>164</v>
      </c>
      <c r="D188" s="21">
        <v>159.6</v>
      </c>
      <c r="E188" s="21">
        <v>158.6</v>
      </c>
      <c r="F188" s="21">
        <v>154</v>
      </c>
      <c r="G188" s="21"/>
      <c r="H188" s="26">
        <f t="shared" si="59"/>
        <v>1.2202562538132314E-3</v>
      </c>
      <c r="I188" s="26">
        <f t="shared" si="60"/>
        <v>0</v>
      </c>
      <c r="J188" s="26">
        <f t="shared" si="61"/>
        <v>-1.2515644555695685E-3</v>
      </c>
      <c r="K188" s="26">
        <f t="shared" si="61"/>
        <v>-2.5157232704402874E-3</v>
      </c>
      <c r="L188" s="22"/>
      <c r="M188" s="22"/>
      <c r="N188" s="24">
        <f t="shared" si="62"/>
        <v>1.5479876160990712E-2</v>
      </c>
      <c r="O188" s="24">
        <f t="shared" si="63"/>
        <v>1.1406844106463769E-2</v>
      </c>
      <c r="P188" s="24">
        <f t="shared" si="63"/>
        <v>1.4066496163682791E-2</v>
      </c>
      <c r="Q188" s="24"/>
      <c r="R188" s="24"/>
    </row>
    <row r="189" spans="1:18" s="23" customFormat="1" ht="13.5" x14ac:dyDescent="0.25">
      <c r="A189" s="22" t="s">
        <v>138</v>
      </c>
      <c r="B189" s="21">
        <v>164.4</v>
      </c>
      <c r="C189" s="21">
        <v>163.9</v>
      </c>
      <c r="D189" s="21">
        <v>159.6</v>
      </c>
      <c r="E189" s="21">
        <v>158.30000000000001</v>
      </c>
      <c r="F189" s="21"/>
      <c r="G189" s="21">
        <v>146.1</v>
      </c>
      <c r="H189" s="26">
        <f t="shared" si="59"/>
        <v>1.8281535648995209E-3</v>
      </c>
      <c r="I189" s="26">
        <f t="shared" si="60"/>
        <v>-6.0975609756094091E-4</v>
      </c>
      <c r="J189" s="26">
        <f t="shared" si="61"/>
        <v>0</v>
      </c>
      <c r="K189" s="26">
        <f t="shared" si="61"/>
        <v>-1.8915510718788332E-3</v>
      </c>
      <c r="L189" s="22"/>
      <c r="M189" s="22"/>
      <c r="N189" s="24">
        <f t="shared" si="62"/>
        <v>1.6119032858028483E-2</v>
      </c>
      <c r="O189" s="24">
        <f t="shared" si="63"/>
        <v>1.4621741894469058E-2</v>
      </c>
      <c r="P189" s="24">
        <f t="shared" si="63"/>
        <v>1.2795905310300703E-2</v>
      </c>
      <c r="Q189" s="24"/>
      <c r="R189" s="24">
        <f t="shared" si="64"/>
        <v>3.434065934065934E-3</v>
      </c>
    </row>
    <row r="190" spans="1:18" s="23" customFormat="1" ht="13.5" x14ac:dyDescent="0.25">
      <c r="A190" s="22" t="s">
        <v>139</v>
      </c>
      <c r="B190" s="21">
        <v>164.7</v>
      </c>
      <c r="C190" s="21">
        <v>164.3</v>
      </c>
      <c r="D190" s="21">
        <v>159.9</v>
      </c>
      <c r="E190" s="21">
        <v>158.9</v>
      </c>
      <c r="F190" s="21">
        <v>155</v>
      </c>
      <c r="G190" s="21"/>
      <c r="H190" s="26">
        <f t="shared" si="59"/>
        <v>1.8248175182480715E-3</v>
      </c>
      <c r="I190" s="26">
        <f t="shared" si="60"/>
        <v>2.4405125076266362E-3</v>
      </c>
      <c r="J190" s="26">
        <f t="shared" si="61"/>
        <v>1.879699248120372E-3</v>
      </c>
      <c r="K190" s="26">
        <f t="shared" si="61"/>
        <v>3.7902716361338869E-3</v>
      </c>
      <c r="L190" s="22"/>
      <c r="M190" s="22"/>
      <c r="N190" s="24">
        <f t="shared" si="62"/>
        <v>1.6707920792079313E-2</v>
      </c>
      <c r="O190" s="24">
        <f t="shared" si="63"/>
        <v>1.4593908629441698E-2</v>
      </c>
      <c r="P190" s="24">
        <f t="shared" si="63"/>
        <v>1.4687100893997518E-2</v>
      </c>
      <c r="Q190" s="24">
        <f>(+F190-F178)/F178</f>
        <v>1.9066403681788337E-2</v>
      </c>
      <c r="R190" s="24"/>
    </row>
    <row r="191" spans="1:18" s="23" customFormat="1" ht="13.5" x14ac:dyDescent="0.25">
      <c r="A191" s="22" t="s">
        <v>140</v>
      </c>
      <c r="B191" s="21">
        <v>164.7</v>
      </c>
      <c r="C191" s="21">
        <v>164.5</v>
      </c>
      <c r="D191" s="21">
        <v>160</v>
      </c>
      <c r="E191" s="21">
        <v>158.9</v>
      </c>
      <c r="F191" s="21"/>
      <c r="G191" s="21">
        <v>146.6</v>
      </c>
      <c r="H191" s="26">
        <f t="shared" si="59"/>
        <v>0</v>
      </c>
      <c r="I191" s="26">
        <f t="shared" si="60"/>
        <v>1.217285453438762E-3</v>
      </c>
      <c r="J191" s="26">
        <f t="shared" si="61"/>
        <v>6.2539086929327276E-4</v>
      </c>
      <c r="K191" s="26">
        <f t="shared" si="61"/>
        <v>0</v>
      </c>
      <c r="L191" s="22"/>
      <c r="M191" s="22"/>
      <c r="N191" s="24">
        <f t="shared" si="62"/>
        <v>1.6059295861642953E-2</v>
      </c>
      <c r="O191" s="24">
        <f t="shared" si="63"/>
        <v>1.3941698352344668E-2</v>
      </c>
      <c r="P191" s="24">
        <f t="shared" si="63"/>
        <v>1.4039566049776754E-2</v>
      </c>
      <c r="Q191" s="24"/>
      <c r="R191" s="24">
        <f t="shared" si="64"/>
        <v>3.4223134839151269E-3</v>
      </c>
    </row>
    <row r="192" spans="1:18" s="23" customFormat="1" ht="13.5" x14ac:dyDescent="0.25">
      <c r="A192" s="22" t="s">
        <v>141</v>
      </c>
      <c r="B192" s="21">
        <v>164.8</v>
      </c>
      <c r="C192" s="21">
        <v>165</v>
      </c>
      <c r="D192" s="21">
        <v>160.6</v>
      </c>
      <c r="E192" s="21">
        <v>159.69999999999999</v>
      </c>
      <c r="F192" s="21">
        <v>156.4</v>
      </c>
      <c r="G192" s="21"/>
      <c r="H192" s="26">
        <f t="shared" si="59"/>
        <v>6.0716454159090915E-4</v>
      </c>
      <c r="I192" s="26">
        <f t="shared" si="60"/>
        <v>3.0395136778115501E-3</v>
      </c>
      <c r="J192" s="26">
        <f t="shared" si="61"/>
        <v>3.7499999999999643E-3</v>
      </c>
      <c r="K192" s="26">
        <f t="shared" si="61"/>
        <v>5.0346129641282754E-3</v>
      </c>
      <c r="L192" s="22"/>
      <c r="M192" s="22"/>
      <c r="N192" s="24">
        <f t="shared" si="62"/>
        <v>1.7262638717632624E-2</v>
      </c>
      <c r="O192" s="24">
        <f t="shared" si="63"/>
        <v>1.5170670037926713E-2</v>
      </c>
      <c r="P192" s="24">
        <f t="shared" si="63"/>
        <v>1.5903307888040712E-2</v>
      </c>
      <c r="Q192" s="24">
        <f>(+F192-F180)/F180</f>
        <v>2.2222222222222258E-2</v>
      </c>
      <c r="R192" s="24"/>
    </row>
    <row r="193" spans="1:18" s="23" customFormat="1" ht="13.5" x14ac:dyDescent="0.25">
      <c r="A193" s="22" t="s">
        <v>142</v>
      </c>
      <c r="B193" s="21">
        <v>165.9</v>
      </c>
      <c r="C193" s="21">
        <v>166.2</v>
      </c>
      <c r="D193" s="21">
        <v>161.5</v>
      </c>
      <c r="E193" s="21">
        <v>160.5</v>
      </c>
      <c r="F193" s="21"/>
      <c r="G193" s="21">
        <v>148.30000000000001</v>
      </c>
      <c r="H193" s="26">
        <f t="shared" si="59"/>
        <v>6.674757281553363E-3</v>
      </c>
      <c r="I193" s="26">
        <f t="shared" si="60"/>
        <v>7.2727272727272042E-3</v>
      </c>
      <c r="J193" s="26">
        <f t="shared" si="61"/>
        <v>5.603985056039886E-3</v>
      </c>
      <c r="K193" s="26">
        <f t="shared" si="61"/>
        <v>5.0093926111459703E-3</v>
      </c>
      <c r="L193" s="22"/>
      <c r="M193" s="22"/>
      <c r="N193" s="24">
        <f t="shared" si="62"/>
        <v>2.2769230769230698E-2</v>
      </c>
      <c r="O193" s="24">
        <f t="shared" si="63"/>
        <v>1.8927444794952682E-2</v>
      </c>
      <c r="P193" s="24">
        <f t="shared" si="63"/>
        <v>1.8401015228426434E-2</v>
      </c>
      <c r="Q193" s="24"/>
      <c r="R193" s="24">
        <f t="shared" si="64"/>
        <v>1.367053998632946E-2</v>
      </c>
    </row>
    <row r="194" spans="1:18" s="23" customFormat="1" ht="13.5" x14ac:dyDescent="0.25">
      <c r="A194" s="22" t="s">
        <v>143</v>
      </c>
      <c r="B194" s="21">
        <v>166</v>
      </c>
      <c r="C194" s="21">
        <v>166.2</v>
      </c>
      <c r="D194" s="21">
        <v>161.6</v>
      </c>
      <c r="E194" s="21">
        <v>160.5</v>
      </c>
      <c r="F194" s="21">
        <v>157.19999999999999</v>
      </c>
      <c r="G194" s="21"/>
      <c r="H194" s="26">
        <f t="shared" si="59"/>
        <v>6.0277275467145457E-4</v>
      </c>
      <c r="I194" s="26">
        <f t="shared" si="60"/>
        <v>0</v>
      </c>
      <c r="J194" s="26">
        <f t="shared" si="61"/>
        <v>6.1919504643959328E-4</v>
      </c>
      <c r="K194" s="26">
        <f t="shared" si="61"/>
        <v>0</v>
      </c>
      <c r="L194" s="22"/>
      <c r="M194" s="22"/>
      <c r="N194" s="24">
        <f t="shared" si="62"/>
        <v>2.0884520884520745E-2</v>
      </c>
      <c r="O194" s="24">
        <f t="shared" si="63"/>
        <v>1.7632241813601908E-2</v>
      </c>
      <c r="P194" s="24">
        <f t="shared" si="63"/>
        <v>1.7755231452124359E-2</v>
      </c>
      <c r="Q194" s="24">
        <f>(+F194-F182)/F182</f>
        <v>2.745098039215679E-2</v>
      </c>
      <c r="R194" s="24"/>
    </row>
    <row r="195" spans="1:18" s="23" customFormat="1" ht="13.5" x14ac:dyDescent="0.25">
      <c r="A195" s="22" t="s">
        <v>144</v>
      </c>
      <c r="B195" s="21">
        <v>166</v>
      </c>
      <c r="C195" s="21">
        <v>166.2</v>
      </c>
      <c r="D195" s="21">
        <v>161.69999999999999</v>
      </c>
      <c r="E195" s="21">
        <v>160.9</v>
      </c>
      <c r="F195" s="21"/>
      <c r="G195" s="21">
        <v>148.30000000000001</v>
      </c>
      <c r="H195" s="26">
        <f t="shared" si="59"/>
        <v>0</v>
      </c>
      <c r="I195" s="26">
        <f t="shared" si="60"/>
        <v>0</v>
      </c>
      <c r="J195" s="26">
        <f t="shared" si="61"/>
        <v>6.1881188118808369E-4</v>
      </c>
      <c r="K195" s="26">
        <f t="shared" si="61"/>
        <v>2.4922118380062658E-3</v>
      </c>
      <c r="L195" s="22"/>
      <c r="M195" s="22"/>
      <c r="N195" s="24">
        <f t="shared" si="62"/>
        <v>1.9631901840490729E-2</v>
      </c>
      <c r="O195" s="24">
        <f t="shared" si="63"/>
        <v>1.6341923318667469E-2</v>
      </c>
      <c r="P195" s="24">
        <f t="shared" si="63"/>
        <v>1.5782828282828284E-2</v>
      </c>
      <c r="Q195" s="24"/>
      <c r="R195" s="24">
        <f t="shared" si="64"/>
        <v>1.2978142076502771E-2</v>
      </c>
    </row>
    <row r="196" spans="1:18" s="23" customFormat="1" ht="13.5" x14ac:dyDescent="0.25">
      <c r="A196" s="22" t="s">
        <v>145</v>
      </c>
      <c r="B196" s="21">
        <v>166.7</v>
      </c>
      <c r="C196" s="21">
        <v>166.7</v>
      </c>
      <c r="D196" s="21">
        <v>162.19999999999999</v>
      </c>
      <c r="E196" s="21">
        <v>161.4</v>
      </c>
      <c r="F196" s="21">
        <v>158.30000000000001</v>
      </c>
      <c r="G196" s="21"/>
      <c r="H196" s="26">
        <f t="shared" si="59"/>
        <v>4.2168674698794496E-3</v>
      </c>
      <c r="I196" s="26">
        <f t="shared" si="60"/>
        <v>3.0084235860409147E-3</v>
      </c>
      <c r="J196" s="26">
        <f t="shared" si="61"/>
        <v>3.0921459492888066E-3</v>
      </c>
      <c r="K196" s="26">
        <f t="shared" si="61"/>
        <v>3.1075201988812924E-3</v>
      </c>
      <c r="L196" s="22"/>
      <c r="M196" s="22"/>
      <c r="N196" s="24">
        <f t="shared" si="62"/>
        <v>2.1446078431372549E-2</v>
      </c>
      <c r="O196" s="24">
        <f t="shared" si="63"/>
        <v>1.8204645323289248E-2</v>
      </c>
      <c r="P196" s="24">
        <f t="shared" si="63"/>
        <v>1.8296529968454295E-2</v>
      </c>
      <c r="Q196" s="24">
        <f>(+F196-F184)/F184</f>
        <v>2.6588845654993663E-2</v>
      </c>
      <c r="R196" s="24"/>
    </row>
    <row r="197" spans="1:18" s="23" customFormat="1" ht="13.5" x14ac:dyDescent="0.25">
      <c r="A197" s="22" t="s">
        <v>146</v>
      </c>
      <c r="B197" s="21">
        <v>167.1</v>
      </c>
      <c r="C197" s="21">
        <v>167.1</v>
      </c>
      <c r="D197" s="21">
        <v>162.6</v>
      </c>
      <c r="E197" s="21">
        <v>161.9</v>
      </c>
      <c r="F197" s="21"/>
      <c r="G197" s="21">
        <v>148.9</v>
      </c>
      <c r="H197" s="26">
        <f t="shared" si="59"/>
        <v>2.3995200959808379E-3</v>
      </c>
      <c r="I197" s="26">
        <f t="shared" si="60"/>
        <v>2.3995200959808379E-3</v>
      </c>
      <c r="J197" s="26">
        <f t="shared" si="61"/>
        <v>2.4660912453761141E-3</v>
      </c>
      <c r="K197" s="26">
        <f t="shared" si="61"/>
        <v>3.0978934324659229E-3</v>
      </c>
      <c r="L197" s="22"/>
      <c r="M197" s="22"/>
      <c r="N197" s="24">
        <f t="shared" si="62"/>
        <v>2.2643818849449136E-2</v>
      </c>
      <c r="O197" s="24">
        <f t="shared" si="63"/>
        <v>1.9435736677115952E-2</v>
      </c>
      <c r="P197" s="24">
        <f t="shared" si="63"/>
        <v>1.8879798615481433E-2</v>
      </c>
      <c r="Q197" s="24"/>
      <c r="R197" s="24">
        <f t="shared" si="64"/>
        <v>1.0176390773405698E-2</v>
      </c>
    </row>
    <row r="198" spans="1:18" s="23" customFormat="1" ht="13.5" x14ac:dyDescent="0.25">
      <c r="A198" s="22" t="s">
        <v>147</v>
      </c>
      <c r="B198" s="21">
        <v>167.8</v>
      </c>
      <c r="C198" s="21">
        <v>167.9</v>
      </c>
      <c r="D198" s="21">
        <v>163.19999999999999</v>
      </c>
      <c r="E198" s="21">
        <v>162.69999999999999</v>
      </c>
      <c r="F198" s="21">
        <v>159.80000000000001</v>
      </c>
      <c r="G198" s="21"/>
      <c r="H198" s="26">
        <f t="shared" si="59"/>
        <v>4.1891083183723341E-3</v>
      </c>
      <c r="I198" s="26">
        <f t="shared" si="60"/>
        <v>4.7875523638540481E-3</v>
      </c>
      <c r="J198" s="26">
        <f t="shared" si="61"/>
        <v>3.6900369003689689E-3</v>
      </c>
      <c r="K198" s="26">
        <f t="shared" si="61"/>
        <v>4.9413218035823528E-3</v>
      </c>
      <c r="L198" s="22"/>
      <c r="M198" s="22"/>
      <c r="N198" s="24">
        <f t="shared" si="62"/>
        <v>2.628361858190716E-2</v>
      </c>
      <c r="O198" s="24">
        <f t="shared" si="63"/>
        <v>2.3197492163009332E-2</v>
      </c>
      <c r="P198" s="24">
        <f t="shared" si="63"/>
        <v>2.4559193954659806E-2</v>
      </c>
      <c r="Q198" s="24">
        <f>(+F198-F186)/F186</f>
        <v>3.4304207119741172E-2</v>
      </c>
      <c r="R198" s="24"/>
    </row>
    <row r="199" spans="1:18" s="23" customFormat="1" ht="13.5" x14ac:dyDescent="0.25">
      <c r="A199" s="22" t="s">
        <v>148</v>
      </c>
      <c r="B199" s="21">
        <v>168.1</v>
      </c>
      <c r="C199" s="21">
        <v>168.2</v>
      </c>
      <c r="D199" s="21">
        <v>163.6</v>
      </c>
      <c r="E199" s="21">
        <v>163.19999999999999</v>
      </c>
      <c r="F199" s="21"/>
      <c r="G199" s="21">
        <v>151.19999999999999</v>
      </c>
      <c r="H199" s="26">
        <f t="shared" si="59"/>
        <v>1.7878426698449518E-3</v>
      </c>
      <c r="I199" s="26">
        <f t="shared" si="60"/>
        <v>1.7867778439546334E-3</v>
      </c>
      <c r="J199" s="26">
        <f t="shared" si="61"/>
        <v>2.4509803921568978E-3</v>
      </c>
      <c r="K199" s="26">
        <f t="shared" si="61"/>
        <v>3.0731407498463433E-3</v>
      </c>
      <c r="L199" s="22"/>
      <c r="M199" s="22"/>
      <c r="N199" s="24">
        <f t="shared" si="62"/>
        <v>2.5609756097560905E-2</v>
      </c>
      <c r="O199" s="24">
        <f t="shared" si="63"/>
        <v>2.3779724655819668E-2</v>
      </c>
      <c r="P199" s="24">
        <f t="shared" si="63"/>
        <v>2.641509433962257E-2</v>
      </c>
      <c r="Q199" s="24"/>
      <c r="R199" s="24">
        <f t="shared" si="64"/>
        <v>1.8181818181818105E-2</v>
      </c>
    </row>
    <row r="200" spans="1:18" s="23" customFormat="1" ht="13.5" x14ac:dyDescent="0.25">
      <c r="A200" s="22" t="s">
        <v>149</v>
      </c>
      <c r="B200" s="21">
        <v>168.4</v>
      </c>
      <c r="C200" s="21">
        <v>168.3</v>
      </c>
      <c r="D200" s="21">
        <v>163.5</v>
      </c>
      <c r="E200" s="21">
        <v>162.9</v>
      </c>
      <c r="F200" s="21">
        <v>160.1</v>
      </c>
      <c r="G200" s="21"/>
      <c r="H200" s="26">
        <f t="shared" si="59"/>
        <v>1.7846519928614597E-3</v>
      </c>
      <c r="I200" s="26">
        <f t="shared" si="60"/>
        <v>5.9453032104650862E-4</v>
      </c>
      <c r="J200" s="26">
        <f t="shared" si="61"/>
        <v>-6.1124694376524648E-4</v>
      </c>
      <c r="K200" s="26">
        <f t="shared" si="61"/>
        <v>-1.8382352941175427E-3</v>
      </c>
      <c r="L200" s="22"/>
      <c r="M200" s="22"/>
      <c r="N200" s="24">
        <f t="shared" si="62"/>
        <v>2.621951219512202E-2</v>
      </c>
      <c r="O200" s="24">
        <f t="shared" si="63"/>
        <v>2.4436090225563947E-2</v>
      </c>
      <c r="P200" s="24">
        <f t="shared" si="63"/>
        <v>2.7112232030264891E-2</v>
      </c>
      <c r="Q200" s="24">
        <f>(+F200-F188)/F188</f>
        <v>3.9610389610389575E-2</v>
      </c>
      <c r="R200" s="24"/>
    </row>
    <row r="201" spans="1:18" s="23" customFormat="1" ht="13.5" x14ac:dyDescent="0.25">
      <c r="A201" s="22" t="s">
        <v>150</v>
      </c>
      <c r="B201" s="21">
        <v>168.8</v>
      </c>
      <c r="C201" s="21">
        <v>168.3</v>
      </c>
      <c r="D201" s="21">
        <v>163.6</v>
      </c>
      <c r="E201" s="21">
        <v>163</v>
      </c>
      <c r="F201" s="21"/>
      <c r="G201" s="21">
        <v>150.30000000000001</v>
      </c>
      <c r="H201" s="26">
        <f t="shared" si="59"/>
        <v>2.3752969121140478E-3</v>
      </c>
      <c r="I201" s="26">
        <f t="shared" si="60"/>
        <v>0</v>
      </c>
      <c r="J201" s="26">
        <f t="shared" si="61"/>
        <v>6.1162079510699891E-4</v>
      </c>
      <c r="K201" s="26">
        <f t="shared" si="61"/>
        <v>6.1387354205030267E-4</v>
      </c>
      <c r="L201" s="22"/>
      <c r="M201" s="22"/>
      <c r="N201" s="24">
        <f t="shared" si="62"/>
        <v>2.6845637583892652E-2</v>
      </c>
      <c r="O201" s="24">
        <f t="shared" si="63"/>
        <v>2.5062656641604012E-2</v>
      </c>
      <c r="P201" s="24">
        <f t="shared" si="63"/>
        <v>2.9690461149715654E-2</v>
      </c>
      <c r="Q201" s="24"/>
      <c r="R201" s="24">
        <f t="shared" si="64"/>
        <v>2.8747433264887181E-2</v>
      </c>
    </row>
    <row r="202" spans="1:18" s="23" customFormat="1" ht="13.5" x14ac:dyDescent="0.25">
      <c r="A202" s="22" t="s">
        <v>151</v>
      </c>
      <c r="B202" s="21">
        <v>169.3</v>
      </c>
      <c r="C202" s="21">
        <v>168.8</v>
      </c>
      <c r="D202" s="21">
        <v>164.1</v>
      </c>
      <c r="E202" s="21">
        <v>163.5</v>
      </c>
      <c r="F202" s="21">
        <v>160.4</v>
      </c>
      <c r="G202" s="21"/>
      <c r="H202" s="26">
        <f t="shared" si="59"/>
        <v>2.9620853080568718E-3</v>
      </c>
      <c r="I202" s="26">
        <f t="shared" si="60"/>
        <v>2.9708853238265003E-3</v>
      </c>
      <c r="J202" s="26">
        <f t="shared" si="61"/>
        <v>3.0562347188264061E-3</v>
      </c>
      <c r="K202" s="26">
        <f t="shared" si="61"/>
        <v>3.0674846625766872E-3</v>
      </c>
      <c r="L202" s="22"/>
      <c r="M202" s="22"/>
      <c r="N202" s="24">
        <f t="shared" ref="N202:N265" si="65">(+C202-C190)/C190</f>
        <v>2.7388922702373704E-2</v>
      </c>
      <c r="O202" s="24">
        <f t="shared" ref="O202:P265" si="66">(+D202-D190)/D190</f>
        <v>2.6266416510318878E-2</v>
      </c>
      <c r="P202" s="24">
        <f t="shared" si="66"/>
        <v>2.8949024543738162E-2</v>
      </c>
      <c r="Q202" s="24">
        <f t="shared" ref="Q202:Q264" si="67">(+F202-F190)/F190</f>
        <v>3.4838709677419394E-2</v>
      </c>
      <c r="R202" s="24"/>
    </row>
    <row r="203" spans="1:18" s="23" customFormat="1" ht="13.5" x14ac:dyDescent="0.25">
      <c r="A203" s="22" t="s">
        <v>152</v>
      </c>
      <c r="B203" s="21">
        <v>170</v>
      </c>
      <c r="C203" s="21">
        <v>169.8</v>
      </c>
      <c r="D203" s="21">
        <v>164.8</v>
      </c>
      <c r="E203" s="21">
        <v>164.1</v>
      </c>
      <c r="F203" s="21"/>
      <c r="G203" s="21">
        <v>152.1</v>
      </c>
      <c r="H203" s="26">
        <f t="shared" si="59"/>
        <v>4.1346721795628384E-3</v>
      </c>
      <c r="I203" s="26">
        <f t="shared" si="60"/>
        <v>5.9241706161137437E-3</v>
      </c>
      <c r="J203" s="26">
        <f t="shared" si="61"/>
        <v>4.2656916514321576E-3</v>
      </c>
      <c r="K203" s="26">
        <f t="shared" si="61"/>
        <v>3.6697247706421669E-3</v>
      </c>
      <c r="L203" s="22"/>
      <c r="M203" s="22"/>
      <c r="N203" s="24">
        <f t="shared" si="65"/>
        <v>3.22188449848025E-2</v>
      </c>
      <c r="O203" s="24">
        <f t="shared" si="66"/>
        <v>3.0000000000000072E-2</v>
      </c>
      <c r="P203" s="24">
        <f t="shared" si="66"/>
        <v>3.2724984266834414E-2</v>
      </c>
      <c r="Q203" s="24"/>
      <c r="R203" s="24">
        <f t="shared" ref="R203:R265" si="68">(+G203-G191)/G191</f>
        <v>3.751705320600273E-2</v>
      </c>
    </row>
    <row r="204" spans="1:18" s="23" customFormat="1" ht="13.5" x14ac:dyDescent="0.25">
      <c r="A204" s="22" t="s">
        <v>153</v>
      </c>
      <c r="B204" s="21">
        <v>171</v>
      </c>
      <c r="C204" s="21">
        <v>171.2</v>
      </c>
      <c r="D204" s="21">
        <v>166.5</v>
      </c>
      <c r="E204" s="21">
        <v>166</v>
      </c>
      <c r="F204" s="21">
        <v>163.1</v>
      </c>
      <c r="G204" s="21"/>
      <c r="H204" s="26">
        <f t="shared" si="59"/>
        <v>5.8823529411764705E-3</v>
      </c>
      <c r="I204" s="26">
        <f t="shared" si="60"/>
        <v>8.2449941107183584E-3</v>
      </c>
      <c r="J204" s="26">
        <f t="shared" si="61"/>
        <v>1.0315533980582454E-2</v>
      </c>
      <c r="K204" s="26">
        <f t="shared" si="61"/>
        <v>1.1578305911029894E-2</v>
      </c>
      <c r="L204" s="22"/>
      <c r="M204" s="22"/>
      <c r="N204" s="24">
        <f t="shared" si="65"/>
        <v>3.7575757575757505E-2</v>
      </c>
      <c r="O204" s="24">
        <f t="shared" si="66"/>
        <v>3.6737235367372389E-2</v>
      </c>
      <c r="P204" s="24">
        <f t="shared" si="66"/>
        <v>3.9448966812774024E-2</v>
      </c>
      <c r="Q204" s="24">
        <f t="shared" si="67"/>
        <v>4.2838874680306831E-2</v>
      </c>
      <c r="R204" s="24"/>
    </row>
    <row r="205" spans="1:18" s="23" customFormat="1" ht="13.5" x14ac:dyDescent="0.25">
      <c r="A205" s="22" t="s">
        <v>154</v>
      </c>
      <c r="B205" s="21">
        <v>170.9</v>
      </c>
      <c r="C205" s="21">
        <v>171.3</v>
      </c>
      <c r="D205" s="21">
        <v>166.7</v>
      </c>
      <c r="E205" s="21">
        <v>166.1</v>
      </c>
      <c r="F205" s="21"/>
      <c r="G205" s="21">
        <v>152.80000000000001</v>
      </c>
      <c r="H205" s="26">
        <f t="shared" si="59"/>
        <v>-5.8479532163739363E-4</v>
      </c>
      <c r="I205" s="26">
        <f t="shared" si="60"/>
        <v>5.8411214953284316E-4</v>
      </c>
      <c r="J205" s="26">
        <f t="shared" si="61"/>
        <v>1.2012012012011328E-3</v>
      </c>
      <c r="K205" s="26">
        <f t="shared" si="61"/>
        <v>6.0240963855418266E-4</v>
      </c>
      <c r="L205" s="22"/>
      <c r="M205" s="22"/>
      <c r="N205" s="24">
        <f t="shared" si="65"/>
        <v>3.0685920577617466E-2</v>
      </c>
      <c r="O205" s="24">
        <f t="shared" si="66"/>
        <v>3.219814241486061E-2</v>
      </c>
      <c r="P205" s="24">
        <f t="shared" si="66"/>
        <v>3.4890965732087192E-2</v>
      </c>
      <c r="Q205" s="24"/>
      <c r="R205" s="24">
        <f t="shared" si="68"/>
        <v>3.0343897505057314E-2</v>
      </c>
    </row>
    <row r="206" spans="1:18" s="23" customFormat="1" ht="13.5" x14ac:dyDescent="0.25">
      <c r="A206" s="22" t="s">
        <v>155</v>
      </c>
      <c r="B206" s="21">
        <v>171.2</v>
      </c>
      <c r="C206" s="21">
        <v>171.5</v>
      </c>
      <c r="D206" s="21">
        <v>166.7</v>
      </c>
      <c r="E206" s="21">
        <v>166</v>
      </c>
      <c r="F206" s="21">
        <v>163.19999999999999</v>
      </c>
      <c r="G206" s="21"/>
      <c r="H206" s="26">
        <f t="shared" si="59"/>
        <v>1.7554125219425567E-3</v>
      </c>
      <c r="I206" s="26">
        <f t="shared" si="60"/>
        <v>1.1675423234091572E-3</v>
      </c>
      <c r="J206" s="26">
        <f t="shared" si="61"/>
        <v>0</v>
      </c>
      <c r="K206" s="26">
        <f t="shared" si="61"/>
        <v>-6.0204695966281955E-4</v>
      </c>
      <c r="L206" s="22"/>
      <c r="M206" s="22"/>
      <c r="N206" s="24">
        <f t="shared" si="65"/>
        <v>3.1889290012033764E-2</v>
      </c>
      <c r="O206" s="24">
        <f t="shared" si="66"/>
        <v>3.1559405940594025E-2</v>
      </c>
      <c r="P206" s="24">
        <f t="shared" si="66"/>
        <v>3.4267912772585667E-2</v>
      </c>
      <c r="Q206" s="24">
        <f t="shared" si="67"/>
        <v>3.8167938931297711E-2</v>
      </c>
      <c r="R206" s="24"/>
    </row>
    <row r="207" spans="1:18" s="23" customFormat="1" ht="13.5" x14ac:dyDescent="0.25">
      <c r="A207" s="22" t="s">
        <v>156</v>
      </c>
      <c r="B207" s="21">
        <v>172.2</v>
      </c>
      <c r="C207" s="21">
        <v>172.4</v>
      </c>
      <c r="D207" s="21">
        <v>167.5</v>
      </c>
      <c r="E207" s="21">
        <v>167.2</v>
      </c>
      <c r="F207" s="21"/>
      <c r="G207" s="21">
        <v>154.1</v>
      </c>
      <c r="H207" s="26">
        <f t="shared" si="59"/>
        <v>5.8411214953271035E-3</v>
      </c>
      <c r="I207" s="26">
        <f t="shared" si="60"/>
        <v>5.2478134110787505E-3</v>
      </c>
      <c r="J207" s="26">
        <f t="shared" si="61"/>
        <v>4.7990401919616758E-3</v>
      </c>
      <c r="K207" s="26">
        <f t="shared" si="61"/>
        <v>7.2289156626505341E-3</v>
      </c>
      <c r="L207" s="22"/>
      <c r="M207" s="22"/>
      <c r="N207" s="24">
        <f t="shared" si="65"/>
        <v>3.7304452466907445E-2</v>
      </c>
      <c r="O207" s="24">
        <f t="shared" si="66"/>
        <v>3.5868893011750225E-2</v>
      </c>
      <c r="P207" s="24">
        <f t="shared" si="66"/>
        <v>3.915475450590418E-2</v>
      </c>
      <c r="Q207" s="24"/>
      <c r="R207" s="24">
        <f t="shared" si="68"/>
        <v>3.9109912339851532E-2</v>
      </c>
    </row>
    <row r="208" spans="1:18" s="23" customFormat="1" ht="13.5" x14ac:dyDescent="0.25">
      <c r="A208" s="22" t="s">
        <v>157</v>
      </c>
      <c r="B208" s="21">
        <v>172.7</v>
      </c>
      <c r="C208" s="21">
        <v>172.8</v>
      </c>
      <c r="D208" s="21">
        <v>168</v>
      </c>
      <c r="E208" s="21">
        <v>167.9</v>
      </c>
      <c r="F208" s="21">
        <v>166.2</v>
      </c>
      <c r="G208" s="21"/>
      <c r="H208" s="26">
        <f t="shared" si="59"/>
        <v>2.9036004645760743E-3</v>
      </c>
      <c r="I208" s="26">
        <f t="shared" si="60"/>
        <v>2.3201856148492208E-3</v>
      </c>
      <c r="J208" s="26">
        <f t="shared" si="61"/>
        <v>2.9850746268656717E-3</v>
      </c>
      <c r="K208" s="26">
        <f t="shared" si="61"/>
        <v>4.1866028708134996E-3</v>
      </c>
      <c r="L208" s="22"/>
      <c r="M208" s="22"/>
      <c r="N208" s="24">
        <f t="shared" si="65"/>
        <v>3.6592681463707401E-2</v>
      </c>
      <c r="O208" s="24">
        <f t="shared" si="66"/>
        <v>3.575832305795322E-2</v>
      </c>
      <c r="P208" s="24">
        <f t="shared" si="66"/>
        <v>4.0272614622057001E-2</v>
      </c>
      <c r="Q208" s="24">
        <f t="shared" si="67"/>
        <v>4.9905243209096506E-2</v>
      </c>
      <c r="R208" s="24"/>
    </row>
    <row r="209" spans="1:18" s="23" customFormat="1" ht="13.5" x14ac:dyDescent="0.25">
      <c r="A209" s="22" t="s">
        <v>158</v>
      </c>
      <c r="B209" s="21">
        <v>172.7</v>
      </c>
      <c r="C209" s="21">
        <v>172.8</v>
      </c>
      <c r="D209" s="21">
        <v>168</v>
      </c>
      <c r="E209" s="21">
        <v>167.9</v>
      </c>
      <c r="F209" s="21"/>
      <c r="G209" s="21">
        <v>154.4</v>
      </c>
      <c r="H209" s="26">
        <f t="shared" si="59"/>
        <v>0</v>
      </c>
      <c r="I209" s="26">
        <f t="shared" si="60"/>
        <v>0</v>
      </c>
      <c r="J209" s="26">
        <f t="shared" si="61"/>
        <v>0</v>
      </c>
      <c r="K209" s="26">
        <f t="shared" si="61"/>
        <v>0</v>
      </c>
      <c r="L209" s="22"/>
      <c r="M209" s="22"/>
      <c r="N209" s="24">
        <f t="shared" si="65"/>
        <v>3.4111310592459705E-2</v>
      </c>
      <c r="O209" s="24">
        <f t="shared" si="66"/>
        <v>3.3210332103321069E-2</v>
      </c>
      <c r="P209" s="24">
        <f t="shared" si="66"/>
        <v>3.7059913526868438E-2</v>
      </c>
      <c r="Q209" s="24"/>
      <c r="R209" s="24">
        <f t="shared" si="68"/>
        <v>3.6937541974479515E-2</v>
      </c>
    </row>
    <row r="210" spans="1:18" s="23" customFormat="1" ht="13.5" x14ac:dyDescent="0.25">
      <c r="A210" s="22" t="s">
        <v>159</v>
      </c>
      <c r="B210" s="21">
        <v>173.6</v>
      </c>
      <c r="C210" s="21">
        <v>173.7</v>
      </c>
      <c r="D210" s="21">
        <v>168.5</v>
      </c>
      <c r="E210" s="21">
        <v>168.4</v>
      </c>
      <c r="F210" s="21">
        <v>166.9</v>
      </c>
      <c r="G210" s="21"/>
      <c r="H210" s="26">
        <f t="shared" si="59"/>
        <v>5.2113491603937795E-3</v>
      </c>
      <c r="I210" s="26">
        <f t="shared" si="60"/>
        <v>5.2083333333332012E-3</v>
      </c>
      <c r="J210" s="26">
        <f t="shared" si="61"/>
        <v>2.976190476190476E-3</v>
      </c>
      <c r="K210" s="26">
        <f t="shared" si="61"/>
        <v>2.9779630732578916E-3</v>
      </c>
      <c r="L210" s="22"/>
      <c r="M210" s="22"/>
      <c r="N210" s="24">
        <f t="shared" si="65"/>
        <v>3.454437164979144E-2</v>
      </c>
      <c r="O210" s="24">
        <f t="shared" si="66"/>
        <v>3.2475490196078503E-2</v>
      </c>
      <c r="P210" s="24">
        <f t="shared" si="66"/>
        <v>3.5033804548248414E-2</v>
      </c>
      <c r="Q210" s="24">
        <f t="shared" si="67"/>
        <v>4.4430538172715854E-2</v>
      </c>
      <c r="R210" s="24"/>
    </row>
    <row r="211" spans="1:18" s="23" customFormat="1" ht="13.5" x14ac:dyDescent="0.25">
      <c r="A211" s="22" t="s">
        <v>160</v>
      </c>
      <c r="B211" s="21">
        <v>173.9</v>
      </c>
      <c r="C211" s="21">
        <v>174</v>
      </c>
      <c r="D211" s="21">
        <v>168.5</v>
      </c>
      <c r="E211" s="21">
        <v>168.6</v>
      </c>
      <c r="F211" s="21"/>
      <c r="G211" s="21">
        <v>157.1</v>
      </c>
      <c r="H211" s="26">
        <f t="shared" si="59"/>
        <v>1.7281105990784066E-3</v>
      </c>
      <c r="I211" s="26">
        <f t="shared" si="60"/>
        <v>1.7271157167530881E-3</v>
      </c>
      <c r="J211" s="26">
        <f t="shared" si="61"/>
        <v>0</v>
      </c>
      <c r="K211" s="26">
        <f t="shared" si="61"/>
        <v>1.1876484560569395E-3</v>
      </c>
      <c r="L211" s="22"/>
      <c r="M211" s="22"/>
      <c r="N211" s="24">
        <f t="shared" si="65"/>
        <v>3.4482758620689724E-2</v>
      </c>
      <c r="O211" s="24">
        <f t="shared" si="66"/>
        <v>2.9951100244498815E-2</v>
      </c>
      <c r="P211" s="24">
        <f t="shared" si="66"/>
        <v>3.3088235294117682E-2</v>
      </c>
      <c r="Q211" s="24"/>
      <c r="R211" s="24">
        <f t="shared" si="68"/>
        <v>3.9021164021164061E-2</v>
      </c>
    </row>
    <row r="212" spans="1:18" s="23" customFormat="1" ht="13.5" x14ac:dyDescent="0.25">
      <c r="A212" s="22" t="s">
        <v>161</v>
      </c>
      <c r="B212" s="21">
        <v>174.2</v>
      </c>
      <c r="C212" s="21">
        <v>174.1</v>
      </c>
      <c r="D212" s="21">
        <v>168.6</v>
      </c>
      <c r="E212" s="21">
        <v>168.5</v>
      </c>
      <c r="F212" s="21">
        <v>166.8</v>
      </c>
      <c r="G212" s="21"/>
      <c r="H212" s="26">
        <f t="shared" si="59"/>
        <v>1.7251293847037547E-3</v>
      </c>
      <c r="I212" s="26">
        <f t="shared" si="60"/>
        <v>5.7471264367812828E-4</v>
      </c>
      <c r="J212" s="26">
        <f t="shared" si="61"/>
        <v>5.9347181008898703E-4</v>
      </c>
      <c r="K212" s="26">
        <f t="shared" si="61"/>
        <v>-5.9311981020162706E-4</v>
      </c>
      <c r="L212" s="22"/>
      <c r="M212" s="22"/>
      <c r="N212" s="24">
        <f t="shared" si="65"/>
        <v>3.4462269756387297E-2</v>
      </c>
      <c r="O212" s="24">
        <f t="shared" si="66"/>
        <v>3.1192660550458679E-2</v>
      </c>
      <c r="P212" s="24">
        <f t="shared" si="66"/>
        <v>3.4376918354818868E-2</v>
      </c>
      <c r="Q212" s="24">
        <f t="shared" si="67"/>
        <v>4.184884447220498E-2</v>
      </c>
      <c r="R212" s="24"/>
    </row>
    <row r="213" spans="1:18" s="23" customFormat="1" ht="13.5" x14ac:dyDescent="0.25">
      <c r="A213" s="22" t="s">
        <v>162</v>
      </c>
      <c r="B213" s="21">
        <v>174.6</v>
      </c>
      <c r="C213" s="21">
        <v>174</v>
      </c>
      <c r="D213" s="21">
        <v>168.4</v>
      </c>
      <c r="E213" s="21">
        <v>168.4</v>
      </c>
      <c r="F213" s="21"/>
      <c r="G213" s="21">
        <v>156.19999999999999</v>
      </c>
      <c r="H213" s="26">
        <f t="shared" si="59"/>
        <v>2.2962112514351646E-3</v>
      </c>
      <c r="I213" s="26">
        <f t="shared" si="60"/>
        <v>-5.7438253877078874E-4</v>
      </c>
      <c r="J213" s="26">
        <f t="shared" si="61"/>
        <v>-1.1862396204032541E-3</v>
      </c>
      <c r="K213" s="26">
        <f t="shared" si="61"/>
        <v>-5.9347181008898703E-4</v>
      </c>
      <c r="L213" s="22"/>
      <c r="M213" s="22"/>
      <c r="N213" s="24">
        <f t="shared" si="65"/>
        <v>3.3868092691622033E-2</v>
      </c>
      <c r="O213" s="24">
        <f t="shared" si="66"/>
        <v>2.9339853300733566E-2</v>
      </c>
      <c r="P213" s="24">
        <f t="shared" si="66"/>
        <v>3.3128834355828259E-2</v>
      </c>
      <c r="Q213" s="24"/>
      <c r="R213" s="24">
        <f t="shared" si="68"/>
        <v>3.9254823685961254E-2</v>
      </c>
    </row>
    <row r="214" spans="1:18" s="23" customFormat="1" ht="13.5" x14ac:dyDescent="0.25">
      <c r="A214" s="22" t="s">
        <v>163</v>
      </c>
      <c r="B214" s="21">
        <v>175.6</v>
      </c>
      <c r="C214" s="21">
        <v>175.1</v>
      </c>
      <c r="D214" s="21">
        <v>169.3</v>
      </c>
      <c r="E214" s="21">
        <v>169.3</v>
      </c>
      <c r="F214" s="21">
        <v>167.3</v>
      </c>
      <c r="G214" s="21"/>
      <c r="H214" s="26">
        <f t="shared" si="59"/>
        <v>5.7273768613974804E-3</v>
      </c>
      <c r="I214" s="26">
        <f t="shared" si="60"/>
        <v>6.3218390804597371E-3</v>
      </c>
      <c r="J214" s="26">
        <f t="shared" si="61"/>
        <v>5.3444180522565655E-3</v>
      </c>
      <c r="K214" s="26">
        <f t="shared" si="61"/>
        <v>5.3444180522565655E-3</v>
      </c>
      <c r="L214" s="22"/>
      <c r="M214" s="22"/>
      <c r="N214" s="24">
        <f t="shared" si="65"/>
        <v>3.7322274881516487E-2</v>
      </c>
      <c r="O214" s="24">
        <f t="shared" si="66"/>
        <v>3.1687995124923929E-2</v>
      </c>
      <c r="P214" s="24">
        <f t="shared" si="66"/>
        <v>3.5474006116208018E-2</v>
      </c>
      <c r="Q214" s="24">
        <f t="shared" si="67"/>
        <v>4.3017456359102278E-2</v>
      </c>
      <c r="R214" s="24"/>
    </row>
    <row r="215" spans="1:18" s="23" customFormat="1" ht="13.5" x14ac:dyDescent="0.25">
      <c r="A215" s="22" t="s">
        <v>164</v>
      </c>
      <c r="B215" s="21">
        <v>176</v>
      </c>
      <c r="C215" s="21">
        <v>175.8</v>
      </c>
      <c r="D215" s="21">
        <v>170.2</v>
      </c>
      <c r="E215" s="21">
        <v>170.4</v>
      </c>
      <c r="F215" s="21"/>
      <c r="G215" s="21">
        <v>158.6</v>
      </c>
      <c r="H215" s="26">
        <f t="shared" si="59"/>
        <v>2.2779043280182557E-3</v>
      </c>
      <c r="I215" s="26">
        <f t="shared" si="60"/>
        <v>3.9977155910909026E-3</v>
      </c>
      <c r="J215" s="26">
        <f t="shared" si="61"/>
        <v>5.3160070880093162E-3</v>
      </c>
      <c r="K215" s="26">
        <f t="shared" si="61"/>
        <v>6.4973419964559614E-3</v>
      </c>
      <c r="L215" s="22"/>
      <c r="M215" s="22"/>
      <c r="N215" s="24">
        <f t="shared" si="65"/>
        <v>3.533568904593639E-2</v>
      </c>
      <c r="O215" s="24">
        <f t="shared" si="66"/>
        <v>3.2766990291261996E-2</v>
      </c>
      <c r="P215" s="24">
        <f t="shared" si="66"/>
        <v>3.8391224862888554E-2</v>
      </c>
      <c r="Q215" s="24"/>
      <c r="R215" s="24">
        <f t="shared" si="68"/>
        <v>4.2735042735042736E-2</v>
      </c>
    </row>
    <row r="216" spans="1:18" s="23" customFormat="1" ht="13.5" x14ac:dyDescent="0.25">
      <c r="A216" s="22" t="s">
        <v>165</v>
      </c>
      <c r="B216" s="21">
        <v>176.1</v>
      </c>
      <c r="C216" s="21">
        <v>176.2</v>
      </c>
      <c r="D216" s="21">
        <v>170.6</v>
      </c>
      <c r="E216" s="21">
        <v>170.9</v>
      </c>
      <c r="F216" s="21">
        <v>168.9</v>
      </c>
      <c r="G216" s="21"/>
      <c r="H216" s="26">
        <f t="shared" si="59"/>
        <v>5.6818181818178584E-4</v>
      </c>
      <c r="I216" s="26">
        <f t="shared" si="60"/>
        <v>2.2753128555175043E-3</v>
      </c>
      <c r="J216" s="26">
        <f t="shared" si="61"/>
        <v>2.3501762632197752E-3</v>
      </c>
      <c r="K216" s="26">
        <f t="shared" si="61"/>
        <v>2.9342723004694834E-3</v>
      </c>
      <c r="L216" s="22"/>
      <c r="M216" s="22"/>
      <c r="N216" s="24">
        <f t="shared" si="65"/>
        <v>2.9205607476635517E-2</v>
      </c>
      <c r="O216" s="24">
        <f t="shared" si="66"/>
        <v>2.4624624624624589E-2</v>
      </c>
      <c r="P216" s="24">
        <f t="shared" si="66"/>
        <v>2.951807228915666E-2</v>
      </c>
      <c r="Q216" s="24">
        <f t="shared" si="67"/>
        <v>3.5561005518087135E-2</v>
      </c>
      <c r="R216" s="24"/>
    </row>
    <row r="217" spans="1:18" s="23" customFormat="1" ht="13.5" x14ac:dyDescent="0.25">
      <c r="A217" s="22" t="s">
        <v>166</v>
      </c>
      <c r="B217" s="21">
        <v>176.4</v>
      </c>
      <c r="C217" s="21">
        <v>176.9</v>
      </c>
      <c r="D217" s="21">
        <v>171.4</v>
      </c>
      <c r="E217" s="21">
        <v>171.6</v>
      </c>
      <c r="F217" s="21"/>
      <c r="G217" s="21">
        <v>159.5</v>
      </c>
      <c r="H217" s="26">
        <f t="shared" si="59"/>
        <v>1.703577512776896E-3</v>
      </c>
      <c r="I217" s="26">
        <f t="shared" si="60"/>
        <v>3.9727582292850006E-3</v>
      </c>
      <c r="J217" s="26">
        <f t="shared" si="61"/>
        <v>4.6893317702228097E-3</v>
      </c>
      <c r="K217" s="26">
        <f t="shared" si="61"/>
        <v>4.0959625511994653E-3</v>
      </c>
      <c r="L217" s="22"/>
      <c r="M217" s="22"/>
      <c r="N217" s="24">
        <f t="shared" si="65"/>
        <v>3.2691185055458226E-2</v>
      </c>
      <c r="O217" s="24">
        <f t="shared" si="66"/>
        <v>2.8194361127774549E-2</v>
      </c>
      <c r="P217" s="24">
        <f t="shared" si="66"/>
        <v>3.3112582781456956E-2</v>
      </c>
      <c r="Q217" s="24"/>
      <c r="R217" s="24">
        <f t="shared" si="68"/>
        <v>4.3848167539266937E-2</v>
      </c>
    </row>
    <row r="218" spans="1:18" s="23" customFormat="1" ht="13.5" x14ac:dyDescent="0.25">
      <c r="A218" s="22" t="s">
        <v>167</v>
      </c>
      <c r="B218" s="21">
        <v>177.3</v>
      </c>
      <c r="C218" s="21">
        <v>177.7</v>
      </c>
      <c r="D218" s="21">
        <v>171.7</v>
      </c>
      <c r="E218" s="21">
        <v>171.9</v>
      </c>
      <c r="F218" s="21">
        <v>169.4</v>
      </c>
      <c r="G218" s="21"/>
      <c r="H218" s="26">
        <f t="shared" si="59"/>
        <v>5.1020408163265623E-3</v>
      </c>
      <c r="I218" s="26">
        <f t="shared" si="60"/>
        <v>4.5223289994346123E-3</v>
      </c>
      <c r="J218" s="26">
        <f t="shared" si="61"/>
        <v>1.7502917152857815E-3</v>
      </c>
      <c r="K218" s="26">
        <f t="shared" si="61"/>
        <v>1.7482517482518146E-3</v>
      </c>
      <c r="L218" s="22"/>
      <c r="M218" s="22"/>
      <c r="N218" s="24">
        <f t="shared" si="65"/>
        <v>3.6151603498542205E-2</v>
      </c>
      <c r="O218" s="24">
        <f t="shared" si="66"/>
        <v>2.9994001199760052E-2</v>
      </c>
      <c r="P218" s="24">
        <f t="shared" si="66"/>
        <v>3.5542168674698831E-2</v>
      </c>
      <c r="Q218" s="24">
        <f t="shared" si="67"/>
        <v>3.799019607843148E-2</v>
      </c>
      <c r="R218" s="24"/>
    </row>
    <row r="219" spans="1:18" s="23" customFormat="1" ht="13.5" x14ac:dyDescent="0.25">
      <c r="A219" s="22" t="s">
        <v>168</v>
      </c>
      <c r="B219" s="21">
        <v>177.7</v>
      </c>
      <c r="C219" s="21">
        <v>178</v>
      </c>
      <c r="D219" s="21">
        <v>172.2</v>
      </c>
      <c r="E219" s="21">
        <v>172.7</v>
      </c>
      <c r="F219" s="21"/>
      <c r="G219" s="21">
        <v>159.6</v>
      </c>
      <c r="H219" s="26">
        <f t="shared" si="59"/>
        <v>2.2560631697686249E-3</v>
      </c>
      <c r="I219" s="26">
        <f t="shared" si="60"/>
        <v>1.6882386043894845E-3</v>
      </c>
      <c r="J219" s="26">
        <f t="shared" si="61"/>
        <v>2.9120559114735006E-3</v>
      </c>
      <c r="K219" s="26">
        <f t="shared" si="61"/>
        <v>4.6538685282139789E-3</v>
      </c>
      <c r="L219" s="22"/>
      <c r="M219" s="22"/>
      <c r="N219" s="24">
        <f t="shared" si="65"/>
        <v>3.2482598607888595E-2</v>
      </c>
      <c r="O219" s="24">
        <f t="shared" si="66"/>
        <v>2.8059701492537246E-2</v>
      </c>
      <c r="P219" s="24">
        <f t="shared" si="66"/>
        <v>3.2894736842105268E-2</v>
      </c>
      <c r="Q219" s="24"/>
      <c r="R219" s="24">
        <f t="shared" si="68"/>
        <v>3.5691109669046074E-2</v>
      </c>
    </row>
    <row r="220" spans="1:18" s="23" customFormat="1" ht="13.5" x14ac:dyDescent="0.25">
      <c r="A220" s="22" t="s">
        <v>169</v>
      </c>
      <c r="B220" s="21">
        <v>177.4</v>
      </c>
      <c r="C220" s="21">
        <v>177.5</v>
      </c>
      <c r="D220" s="21">
        <v>171.6</v>
      </c>
      <c r="E220" s="21">
        <v>172.5</v>
      </c>
      <c r="F220" s="21">
        <v>171.5</v>
      </c>
      <c r="G220" s="21"/>
      <c r="H220" s="26">
        <f t="shared" si="59"/>
        <v>-1.6882386043893245E-3</v>
      </c>
      <c r="I220" s="26">
        <f t="shared" si="60"/>
        <v>-2.8089887640449437E-3</v>
      </c>
      <c r="J220" s="26">
        <f t="shared" si="61"/>
        <v>-3.4843205574912562E-3</v>
      </c>
      <c r="K220" s="26">
        <f t="shared" si="61"/>
        <v>-1.1580775911985445E-3</v>
      </c>
      <c r="L220" s="22"/>
      <c r="M220" s="22"/>
      <c r="N220" s="24">
        <f t="shared" si="65"/>
        <v>2.7199074074074008E-2</v>
      </c>
      <c r="O220" s="24">
        <f t="shared" si="66"/>
        <v>2.1428571428571394E-2</v>
      </c>
      <c r="P220" s="24">
        <f t="shared" si="66"/>
        <v>2.7397260273972567E-2</v>
      </c>
      <c r="Q220" s="24">
        <f t="shared" si="67"/>
        <v>3.1889290012033764E-2</v>
      </c>
      <c r="R220" s="24"/>
    </row>
    <row r="221" spans="1:18" s="23" customFormat="1" ht="13.5" x14ac:dyDescent="0.25">
      <c r="A221" s="22" t="s">
        <v>170</v>
      </c>
      <c r="B221" s="21">
        <v>177.4</v>
      </c>
      <c r="C221" s="21">
        <v>177.5</v>
      </c>
      <c r="D221" s="21">
        <v>171.5</v>
      </c>
      <c r="E221" s="21">
        <v>172.3</v>
      </c>
      <c r="F221" s="21"/>
      <c r="G221" s="21">
        <v>158.6</v>
      </c>
      <c r="H221" s="26">
        <f t="shared" si="59"/>
        <v>0</v>
      </c>
      <c r="I221" s="26">
        <f t="shared" si="60"/>
        <v>0</v>
      </c>
      <c r="J221" s="26">
        <f t="shared" si="61"/>
        <v>-5.8275058275054968E-4</v>
      </c>
      <c r="K221" s="26">
        <f t="shared" si="61"/>
        <v>-1.1594202898550065E-3</v>
      </c>
      <c r="L221" s="22"/>
      <c r="M221" s="22"/>
      <c r="N221" s="24">
        <f t="shared" si="65"/>
        <v>2.7199074074074008E-2</v>
      </c>
      <c r="O221" s="24">
        <f t="shared" si="66"/>
        <v>2.0833333333333332E-2</v>
      </c>
      <c r="P221" s="24">
        <f t="shared" si="66"/>
        <v>2.6206075044669479E-2</v>
      </c>
      <c r="Q221" s="24"/>
      <c r="R221" s="24">
        <f t="shared" si="68"/>
        <v>2.720207253886003E-2</v>
      </c>
    </row>
    <row r="222" spans="1:18" s="23" customFormat="1" ht="13.5" x14ac:dyDescent="0.25">
      <c r="A222" s="22" t="s">
        <v>171</v>
      </c>
      <c r="B222" s="21">
        <v>178.1</v>
      </c>
      <c r="C222" s="21">
        <v>178.3</v>
      </c>
      <c r="D222" s="21">
        <v>172.2</v>
      </c>
      <c r="E222" s="21">
        <v>173.2</v>
      </c>
      <c r="F222" s="21">
        <v>172.8</v>
      </c>
      <c r="G222" s="21"/>
      <c r="H222" s="26">
        <f t="shared" si="59"/>
        <v>3.9458850056369142E-3</v>
      </c>
      <c r="I222" s="26">
        <f t="shared" si="60"/>
        <v>4.5070422535211912E-3</v>
      </c>
      <c r="J222" s="26">
        <f t="shared" si="61"/>
        <v>4.0816326530611581E-3</v>
      </c>
      <c r="K222" s="26">
        <f t="shared" si="61"/>
        <v>5.2234474753335876E-3</v>
      </c>
      <c r="L222" s="22"/>
      <c r="M222" s="22"/>
      <c r="N222" s="24">
        <f t="shared" si="65"/>
        <v>2.6482440990213144E-2</v>
      </c>
      <c r="O222" s="24">
        <f t="shared" si="66"/>
        <v>2.19584569732937E-2</v>
      </c>
      <c r="P222" s="24">
        <f t="shared" si="66"/>
        <v>2.8503562945368068E-2</v>
      </c>
      <c r="Q222" s="24">
        <f t="shared" si="67"/>
        <v>3.5350509286998233E-2</v>
      </c>
      <c r="R222" s="24"/>
    </row>
    <row r="223" spans="1:18" s="23" customFormat="1" ht="13.5" x14ac:dyDescent="0.25">
      <c r="A223" s="22" t="s">
        <v>172</v>
      </c>
      <c r="B223" s="21">
        <v>177.6</v>
      </c>
      <c r="C223" s="21">
        <v>177.7</v>
      </c>
      <c r="D223" s="21">
        <v>171.7</v>
      </c>
      <c r="E223" s="21">
        <v>173.1</v>
      </c>
      <c r="F223" s="21"/>
      <c r="G223" s="21">
        <v>159.4</v>
      </c>
      <c r="H223" s="26">
        <f t="shared" si="59"/>
        <v>-2.807411566535654E-3</v>
      </c>
      <c r="I223" s="26">
        <f t="shared" si="60"/>
        <v>-3.365114974761765E-3</v>
      </c>
      <c r="J223" s="26">
        <f t="shared" si="61"/>
        <v>-2.9036004645760743E-3</v>
      </c>
      <c r="K223" s="26">
        <f t="shared" si="61"/>
        <v>-5.7736720554269242E-4</v>
      </c>
      <c r="L223" s="22"/>
      <c r="M223" s="22"/>
      <c r="N223" s="24">
        <f t="shared" si="65"/>
        <v>2.1264367816091888E-2</v>
      </c>
      <c r="O223" s="24">
        <f t="shared" si="66"/>
        <v>1.8991097922848598E-2</v>
      </c>
      <c r="P223" s="24">
        <f t="shared" si="66"/>
        <v>2.6690391459074734E-2</v>
      </c>
      <c r="Q223" s="24"/>
      <c r="R223" s="24">
        <f t="shared" si="68"/>
        <v>1.4640356460853033E-2</v>
      </c>
    </row>
    <row r="224" spans="1:18" s="23" customFormat="1" ht="13.5" x14ac:dyDescent="0.25">
      <c r="A224" s="22" t="s">
        <v>173</v>
      </c>
      <c r="B224" s="21">
        <v>177.5</v>
      </c>
      <c r="C224" s="21">
        <v>177.4</v>
      </c>
      <c r="D224" s="21">
        <v>171</v>
      </c>
      <c r="E224" s="21">
        <v>172.2</v>
      </c>
      <c r="F224" s="21">
        <v>171.5</v>
      </c>
      <c r="G224" s="21"/>
      <c r="H224" s="26">
        <f t="shared" si="59"/>
        <v>-5.6306306306303107E-4</v>
      </c>
      <c r="I224" s="26">
        <f t="shared" si="60"/>
        <v>-1.6882386043893245E-3</v>
      </c>
      <c r="J224" s="26">
        <f t="shared" si="61"/>
        <v>-4.0768782760628348E-3</v>
      </c>
      <c r="K224" s="26">
        <f t="shared" si="61"/>
        <v>-5.1993067590988202E-3</v>
      </c>
      <c r="L224" s="22"/>
      <c r="M224" s="22"/>
      <c r="N224" s="24">
        <f t="shared" si="65"/>
        <v>1.8954623779437171E-2</v>
      </c>
      <c r="O224" s="24">
        <f t="shared" si="66"/>
        <v>1.4234875444839892E-2</v>
      </c>
      <c r="P224" s="24">
        <f t="shared" si="66"/>
        <v>2.19584569732937E-2</v>
      </c>
      <c r="Q224" s="24">
        <f t="shared" si="67"/>
        <v>2.817745803357307E-2</v>
      </c>
      <c r="R224" s="24"/>
    </row>
    <row r="225" spans="1:18" s="23" customFormat="1" ht="13.5" x14ac:dyDescent="0.25">
      <c r="A225" s="22" t="s">
        <v>174</v>
      </c>
      <c r="B225" s="21">
        <v>177.4</v>
      </c>
      <c r="C225" s="21">
        <v>176.7</v>
      </c>
      <c r="D225" s="21">
        <v>170.3</v>
      </c>
      <c r="E225" s="21">
        <v>171.7</v>
      </c>
      <c r="F225" s="21"/>
      <c r="G225" s="21">
        <v>157.1</v>
      </c>
      <c r="H225" s="26">
        <f t="shared" si="59"/>
        <v>-5.6338028169010878E-4</v>
      </c>
      <c r="I225" s="26">
        <f t="shared" si="60"/>
        <v>-3.9458850056370747E-3</v>
      </c>
      <c r="J225" s="26">
        <f t="shared" si="61"/>
        <v>-4.0935672514619218E-3</v>
      </c>
      <c r="K225" s="26">
        <f t="shared" si="61"/>
        <v>-2.9036004645760743E-3</v>
      </c>
      <c r="L225" s="22"/>
      <c r="M225" s="22"/>
      <c r="N225" s="24">
        <f t="shared" si="65"/>
        <v>1.5517241379310279E-2</v>
      </c>
      <c r="O225" s="24">
        <f t="shared" si="66"/>
        <v>1.1282660332541602E-2</v>
      </c>
      <c r="P225" s="24">
        <f t="shared" si="66"/>
        <v>1.9596199524940516E-2</v>
      </c>
      <c r="Q225" s="24"/>
      <c r="R225" s="24">
        <f t="shared" si="68"/>
        <v>5.7618437900128407E-3</v>
      </c>
    </row>
    <row r="226" spans="1:18" s="23" customFormat="1" ht="13.5" x14ac:dyDescent="0.25">
      <c r="A226" s="22" t="s">
        <v>175</v>
      </c>
      <c r="B226" s="21">
        <v>177.7</v>
      </c>
      <c r="C226" s="21">
        <v>177.1</v>
      </c>
      <c r="D226" s="21">
        <v>170.6</v>
      </c>
      <c r="E226" s="21">
        <v>171.7</v>
      </c>
      <c r="F226" s="21">
        <v>170.6</v>
      </c>
      <c r="G226" s="21"/>
      <c r="H226" s="26">
        <f t="shared" si="59"/>
        <v>1.6910935738443233E-3</v>
      </c>
      <c r="I226" s="26">
        <f t="shared" si="60"/>
        <v>2.2637238256932976E-3</v>
      </c>
      <c r="J226" s="26">
        <f t="shared" si="61"/>
        <v>1.7615971814444094E-3</v>
      </c>
      <c r="K226" s="26">
        <f t="shared" si="61"/>
        <v>0</v>
      </c>
      <c r="L226" s="22"/>
      <c r="M226" s="22"/>
      <c r="N226" s="24">
        <f t="shared" si="65"/>
        <v>1.1422044545973729E-2</v>
      </c>
      <c r="O226" s="24">
        <f t="shared" si="66"/>
        <v>7.6786769049024383E-3</v>
      </c>
      <c r="P226" s="24">
        <f t="shared" si="66"/>
        <v>1.41760189013584E-2</v>
      </c>
      <c r="Q226" s="24">
        <f t="shared" si="67"/>
        <v>1.9725044829647237E-2</v>
      </c>
      <c r="R226" s="24"/>
    </row>
    <row r="227" spans="1:18" s="23" customFormat="1" ht="13.5" x14ac:dyDescent="0.25">
      <c r="A227" s="22" t="s">
        <v>176</v>
      </c>
      <c r="B227" s="21">
        <v>178</v>
      </c>
      <c r="C227" s="21">
        <v>177.8</v>
      </c>
      <c r="D227" s="21">
        <v>171</v>
      </c>
      <c r="E227" s="21">
        <v>172.4</v>
      </c>
      <c r="F227" s="21"/>
      <c r="G227" s="21">
        <v>156.6</v>
      </c>
      <c r="H227" s="26">
        <f t="shared" si="59"/>
        <v>1.6882386043894845E-3</v>
      </c>
      <c r="I227" s="26">
        <f t="shared" si="60"/>
        <v>3.9525691699605703E-3</v>
      </c>
      <c r="J227" s="26">
        <f t="shared" si="61"/>
        <v>2.3446658851114049E-3</v>
      </c>
      <c r="K227" s="26">
        <f t="shared" si="61"/>
        <v>4.0768782760629996E-3</v>
      </c>
      <c r="L227" s="22"/>
      <c r="M227" s="22"/>
      <c r="N227" s="24">
        <f t="shared" si="65"/>
        <v>1.1376564277588168E-2</v>
      </c>
      <c r="O227" s="24">
        <f t="shared" si="66"/>
        <v>4.7003525264395505E-3</v>
      </c>
      <c r="P227" s="24">
        <f t="shared" si="66"/>
        <v>1.1737089201877934E-2</v>
      </c>
      <c r="Q227" s="24"/>
      <c r="R227" s="24">
        <f t="shared" si="68"/>
        <v>-1.2610340479192938E-2</v>
      </c>
    </row>
    <row r="228" spans="1:18" s="23" customFormat="1" ht="13.5" x14ac:dyDescent="0.25">
      <c r="A228" s="22" t="s">
        <v>177</v>
      </c>
      <c r="B228" s="21">
        <v>178.5</v>
      </c>
      <c r="C228" s="21">
        <v>178.8</v>
      </c>
      <c r="D228" s="21">
        <v>172.1</v>
      </c>
      <c r="E228" s="21">
        <v>173.3</v>
      </c>
      <c r="F228" s="21">
        <v>172.1</v>
      </c>
      <c r="G228" s="21"/>
      <c r="H228" s="26">
        <f t="shared" si="59"/>
        <v>2.8089887640449437E-3</v>
      </c>
      <c r="I228" s="26">
        <f t="shared" si="60"/>
        <v>5.6242969628796397E-3</v>
      </c>
      <c r="J228" s="26">
        <f t="shared" si="61"/>
        <v>6.4327485380116624E-3</v>
      </c>
      <c r="K228" s="26">
        <f t="shared" si="61"/>
        <v>5.2204176334107056E-3</v>
      </c>
      <c r="L228" s="22"/>
      <c r="M228" s="22"/>
      <c r="N228" s="24">
        <f t="shared" si="65"/>
        <v>1.4755959137344057E-2</v>
      </c>
      <c r="O228" s="24">
        <f t="shared" si="66"/>
        <v>8.7924970691676436E-3</v>
      </c>
      <c r="P228" s="24">
        <f t="shared" si="66"/>
        <v>1.4043300175541285E-2</v>
      </c>
      <c r="Q228" s="24">
        <f t="shared" si="67"/>
        <v>1.8946121965660086E-2</v>
      </c>
      <c r="R228" s="24"/>
    </row>
    <row r="229" spans="1:18" s="23" customFormat="1" ht="13.5" x14ac:dyDescent="0.25">
      <c r="A229" s="22" t="s">
        <v>178</v>
      </c>
      <c r="B229" s="21">
        <v>179.3</v>
      </c>
      <c r="C229" s="21">
        <v>179.8</v>
      </c>
      <c r="D229" s="21">
        <v>173.1</v>
      </c>
      <c r="E229" s="21">
        <v>174.2</v>
      </c>
      <c r="F229" s="21"/>
      <c r="G229" s="21">
        <v>158.80000000000001</v>
      </c>
      <c r="H229" s="26">
        <f t="shared" si="59"/>
        <v>4.4817927170868986E-3</v>
      </c>
      <c r="I229" s="26">
        <f t="shared" si="60"/>
        <v>5.5928411633109614E-3</v>
      </c>
      <c r="J229" s="26">
        <f t="shared" si="61"/>
        <v>5.810575246949448E-3</v>
      </c>
      <c r="K229" s="26">
        <f t="shared" si="61"/>
        <v>5.1933064050777682E-3</v>
      </c>
      <c r="L229" s="22"/>
      <c r="M229" s="22"/>
      <c r="N229" s="24">
        <f t="shared" si="65"/>
        <v>1.6393442622950852E-2</v>
      </c>
      <c r="O229" s="24">
        <f t="shared" si="66"/>
        <v>9.9183197199532586E-3</v>
      </c>
      <c r="P229" s="24">
        <f t="shared" si="66"/>
        <v>1.5151515151515119E-2</v>
      </c>
      <c r="Q229" s="24"/>
      <c r="R229" s="24">
        <f t="shared" si="68"/>
        <v>-4.3887147335422488E-3</v>
      </c>
    </row>
    <row r="230" spans="1:18" s="23" customFormat="1" ht="13.5" x14ac:dyDescent="0.25">
      <c r="A230" s="22" t="s">
        <v>179</v>
      </c>
      <c r="B230" s="21">
        <v>179.5</v>
      </c>
      <c r="C230" s="21">
        <v>179.8</v>
      </c>
      <c r="D230" s="21">
        <v>173.2</v>
      </c>
      <c r="E230" s="21">
        <v>174.6</v>
      </c>
      <c r="F230" s="21">
        <v>172.9</v>
      </c>
      <c r="G230" s="21"/>
      <c r="H230" s="26">
        <f t="shared" ref="H230:H258" si="69">(+B230-B229)/B229</f>
        <v>1.1154489682096409E-3</v>
      </c>
      <c r="I230" s="26">
        <f t="shared" ref="I230:I258" si="70">(+C230-C229)/C229</f>
        <v>0</v>
      </c>
      <c r="J230" s="26">
        <f t="shared" ref="J230:K258" si="71">(+D230-D229)/D229</f>
        <v>5.7770075101094354E-4</v>
      </c>
      <c r="K230" s="26">
        <f t="shared" si="71"/>
        <v>2.2962112514351646E-3</v>
      </c>
      <c r="L230" s="22"/>
      <c r="M230" s="22"/>
      <c r="N230" s="24">
        <f t="shared" si="65"/>
        <v>1.1817670230726071E-2</v>
      </c>
      <c r="O230" s="24">
        <f t="shared" si="66"/>
        <v>8.7361677344205014E-3</v>
      </c>
      <c r="P230" s="24">
        <f t="shared" si="66"/>
        <v>1.5706806282722446E-2</v>
      </c>
      <c r="Q230" s="24">
        <f t="shared" si="67"/>
        <v>2.0661157024793389E-2</v>
      </c>
      <c r="R230" s="24"/>
    </row>
    <row r="231" spans="1:18" s="23" customFormat="1" ht="13.5" x14ac:dyDescent="0.25">
      <c r="A231" s="22" t="s">
        <v>180</v>
      </c>
      <c r="B231" s="21">
        <v>179.6</v>
      </c>
      <c r="C231" s="21">
        <v>179.9</v>
      </c>
      <c r="D231" s="21">
        <v>173.5</v>
      </c>
      <c r="E231" s="21">
        <v>174.9</v>
      </c>
      <c r="F231" s="21"/>
      <c r="G231" s="21">
        <v>158.30000000000001</v>
      </c>
      <c r="H231" s="26">
        <f t="shared" si="69"/>
        <v>5.5710306406682073E-4</v>
      </c>
      <c r="I231" s="26">
        <f t="shared" si="70"/>
        <v>5.5617352614012407E-4</v>
      </c>
      <c r="J231" s="26">
        <f t="shared" si="71"/>
        <v>1.7321016166282413E-3</v>
      </c>
      <c r="K231" s="26">
        <f t="shared" si="71"/>
        <v>1.7182130584193092E-3</v>
      </c>
      <c r="L231" s="22"/>
      <c r="M231" s="22"/>
      <c r="N231" s="24">
        <f t="shared" si="65"/>
        <v>1.0674157303370818E-2</v>
      </c>
      <c r="O231" s="24">
        <f t="shared" si="66"/>
        <v>7.5493612078978596E-3</v>
      </c>
      <c r="P231" s="24">
        <f t="shared" si="66"/>
        <v>1.2738853503184813E-2</v>
      </c>
      <c r="Q231" s="24"/>
      <c r="R231" s="24">
        <f t="shared" si="68"/>
        <v>-8.145363408521197E-3</v>
      </c>
    </row>
    <row r="232" spans="1:18" s="23" customFormat="1" ht="13.5" x14ac:dyDescent="0.25">
      <c r="A232" s="22" t="s">
        <v>181</v>
      </c>
      <c r="B232" s="21">
        <v>180</v>
      </c>
      <c r="C232" s="21">
        <v>180.1</v>
      </c>
      <c r="D232" s="21">
        <v>173.6</v>
      </c>
      <c r="E232" s="21">
        <v>174.8</v>
      </c>
      <c r="F232" s="21">
        <v>172.9</v>
      </c>
      <c r="G232" s="21"/>
      <c r="H232" s="26">
        <f t="shared" si="69"/>
        <v>2.2271714922049313E-3</v>
      </c>
      <c r="I232" s="26">
        <f t="shared" si="70"/>
        <v>1.111728738187819E-3</v>
      </c>
      <c r="J232" s="26">
        <f t="shared" si="71"/>
        <v>5.7636887608065893E-4</v>
      </c>
      <c r="K232" s="26">
        <f t="shared" si="71"/>
        <v>-5.7175528873638828E-4</v>
      </c>
      <c r="L232" s="22"/>
      <c r="M232" s="22"/>
      <c r="N232" s="24">
        <f t="shared" si="65"/>
        <v>1.4647887323943631E-2</v>
      </c>
      <c r="O232" s="24">
        <f t="shared" si="66"/>
        <v>1.1655011655011656E-2</v>
      </c>
      <c r="P232" s="24">
        <f t="shared" si="66"/>
        <v>1.3333333333333398E-2</v>
      </c>
      <c r="Q232" s="24">
        <f t="shared" si="67"/>
        <v>8.1632653061224827E-3</v>
      </c>
      <c r="R232" s="24"/>
    </row>
    <row r="233" spans="1:18" s="23" customFormat="1" ht="13.5" x14ac:dyDescent="0.25">
      <c r="A233" s="22" t="s">
        <v>182</v>
      </c>
      <c r="B233" s="21">
        <v>180.5</v>
      </c>
      <c r="C233" s="21">
        <v>180.7</v>
      </c>
      <c r="D233" s="21">
        <v>173.8</v>
      </c>
      <c r="E233" s="21">
        <v>175.4</v>
      </c>
      <c r="F233" s="21"/>
      <c r="G233" s="21">
        <v>160.1</v>
      </c>
      <c r="H233" s="26">
        <f t="shared" si="69"/>
        <v>2.7777777777777779E-3</v>
      </c>
      <c r="I233" s="26">
        <f t="shared" si="70"/>
        <v>3.3314825097167924E-3</v>
      </c>
      <c r="J233" s="26">
        <f t="shared" si="71"/>
        <v>1.1520737327189922E-3</v>
      </c>
      <c r="K233" s="26">
        <f t="shared" si="71"/>
        <v>3.4324942791761686E-3</v>
      </c>
      <c r="L233" s="22"/>
      <c r="M233" s="22"/>
      <c r="N233" s="24">
        <f t="shared" si="65"/>
        <v>1.8028169014084442E-2</v>
      </c>
      <c r="O233" s="24">
        <f t="shared" si="66"/>
        <v>1.3411078717201232E-2</v>
      </c>
      <c r="P233" s="24">
        <f t="shared" si="66"/>
        <v>1.7991874637260558E-2</v>
      </c>
      <c r="Q233" s="24"/>
      <c r="R233" s="24">
        <f t="shared" si="68"/>
        <v>9.4577553593947032E-3</v>
      </c>
    </row>
    <row r="234" spans="1:18" s="23" customFormat="1" ht="13.5" x14ac:dyDescent="0.25">
      <c r="A234" s="22" t="s">
        <v>183</v>
      </c>
      <c r="B234" s="21">
        <v>180.8</v>
      </c>
      <c r="C234" s="21">
        <v>181</v>
      </c>
      <c r="D234" s="21">
        <v>174.2</v>
      </c>
      <c r="E234" s="21">
        <v>175.7</v>
      </c>
      <c r="F234" s="21">
        <v>173.2</v>
      </c>
      <c r="G234" s="21"/>
      <c r="H234" s="26">
        <f t="shared" si="69"/>
        <v>1.6620498614959079E-3</v>
      </c>
      <c r="I234" s="26">
        <f t="shared" si="70"/>
        <v>1.6602102933038815E-3</v>
      </c>
      <c r="J234" s="26">
        <f t="shared" si="71"/>
        <v>2.3014959723819174E-3</v>
      </c>
      <c r="K234" s="26">
        <f t="shared" si="71"/>
        <v>1.7103762827821148E-3</v>
      </c>
      <c r="L234" s="22"/>
      <c r="M234" s="22"/>
      <c r="N234" s="24">
        <f t="shared" si="65"/>
        <v>1.5143017386427305E-2</v>
      </c>
      <c r="O234" s="24">
        <f t="shared" si="66"/>
        <v>1.1614401858304297E-2</v>
      </c>
      <c r="P234" s="24">
        <f t="shared" si="66"/>
        <v>1.4434180138568131E-2</v>
      </c>
      <c r="Q234" s="24">
        <f t="shared" si="67"/>
        <v>2.3148148148146833E-3</v>
      </c>
      <c r="R234" s="24"/>
    </row>
    <row r="235" spans="1:18" s="23" customFormat="1" ht="13.5" x14ac:dyDescent="0.25">
      <c r="A235" s="22" t="s">
        <v>184</v>
      </c>
      <c r="B235" s="21">
        <v>181.2</v>
      </c>
      <c r="C235" s="21">
        <v>181.3</v>
      </c>
      <c r="D235" s="21">
        <v>174.9</v>
      </c>
      <c r="E235" s="21">
        <v>176.5</v>
      </c>
      <c r="F235" s="21"/>
      <c r="G235" s="21">
        <v>162.6</v>
      </c>
      <c r="H235" s="26">
        <f t="shared" si="69"/>
        <v>2.2123893805308477E-3</v>
      </c>
      <c r="I235" s="26">
        <f t="shared" si="70"/>
        <v>1.6574585635359745E-3</v>
      </c>
      <c r="J235" s="26">
        <f t="shared" si="71"/>
        <v>4.0183696900115791E-3</v>
      </c>
      <c r="K235" s="26">
        <f t="shared" si="71"/>
        <v>4.5532157085942599E-3</v>
      </c>
      <c r="L235" s="22"/>
      <c r="M235" s="22"/>
      <c r="N235" s="24">
        <f t="shared" si="65"/>
        <v>2.0258863252673173E-2</v>
      </c>
      <c r="O235" s="24">
        <f t="shared" si="66"/>
        <v>1.8637157833430503E-2</v>
      </c>
      <c r="P235" s="24">
        <f t="shared" si="66"/>
        <v>1.9641825534373228E-2</v>
      </c>
      <c r="Q235" s="24"/>
      <c r="R235" s="24">
        <f t="shared" si="68"/>
        <v>2.0075282308657395E-2</v>
      </c>
    </row>
    <row r="236" spans="1:18" s="23" customFormat="1" ht="13.5" x14ac:dyDescent="0.25">
      <c r="A236" s="22" t="s">
        <v>185</v>
      </c>
      <c r="B236" s="21">
        <v>181.5</v>
      </c>
      <c r="C236" s="21">
        <v>181.3</v>
      </c>
      <c r="D236" s="21">
        <v>174.9</v>
      </c>
      <c r="E236" s="21">
        <v>176.1</v>
      </c>
      <c r="F236" s="21">
        <v>173.6</v>
      </c>
      <c r="G236" s="21"/>
      <c r="H236" s="26">
        <f t="shared" si="69"/>
        <v>1.6556291390729106E-3</v>
      </c>
      <c r="I236" s="26">
        <f t="shared" si="70"/>
        <v>0</v>
      </c>
      <c r="J236" s="26">
        <f t="shared" si="71"/>
        <v>0</v>
      </c>
      <c r="K236" s="26">
        <f t="shared" si="71"/>
        <v>-2.2662889518413921E-3</v>
      </c>
      <c r="L236" s="22"/>
      <c r="M236" s="22"/>
      <c r="N236" s="24">
        <f t="shared" si="65"/>
        <v>2.1984216459977484E-2</v>
      </c>
      <c r="O236" s="24">
        <f t="shared" si="66"/>
        <v>2.2807017543859682E-2</v>
      </c>
      <c r="P236" s="24">
        <f t="shared" si="66"/>
        <v>2.2648083623693416E-2</v>
      </c>
      <c r="Q236" s="24">
        <f t="shared" si="67"/>
        <v>1.224489795918364E-2</v>
      </c>
      <c r="R236" s="24"/>
    </row>
    <row r="237" spans="1:18" s="23" customFormat="1" ht="13.5" x14ac:dyDescent="0.25">
      <c r="A237" s="22" t="s">
        <v>186</v>
      </c>
      <c r="B237" s="21">
        <v>181.8</v>
      </c>
      <c r="C237" s="21">
        <v>180.9</v>
      </c>
      <c r="D237" s="21">
        <v>174.6</v>
      </c>
      <c r="E237" s="21">
        <v>175.9</v>
      </c>
      <c r="F237" s="21"/>
      <c r="G237" s="21">
        <v>159.80000000000001</v>
      </c>
      <c r="H237" s="26">
        <f t="shared" si="69"/>
        <v>1.6528925619835337E-3</v>
      </c>
      <c r="I237" s="26">
        <f t="shared" si="70"/>
        <v>-2.2062879205736663E-3</v>
      </c>
      <c r="J237" s="26">
        <f t="shared" si="71"/>
        <v>-1.7152658662093275E-3</v>
      </c>
      <c r="K237" s="26">
        <f t="shared" si="71"/>
        <v>-1.1357183418511563E-3</v>
      </c>
      <c r="L237" s="22"/>
      <c r="M237" s="22"/>
      <c r="N237" s="24">
        <f t="shared" si="65"/>
        <v>2.3769100169779386E-2</v>
      </c>
      <c r="O237" s="24">
        <f t="shared" si="66"/>
        <v>2.5249559600704536E-2</v>
      </c>
      <c r="P237" s="24">
        <f t="shared" si="66"/>
        <v>2.4461269656377502E-2</v>
      </c>
      <c r="Q237" s="24"/>
      <c r="R237" s="24">
        <f t="shared" si="68"/>
        <v>1.7186505410566627E-2</v>
      </c>
    </row>
    <row r="238" spans="1:18" s="23" customFormat="1" ht="13.5" x14ac:dyDescent="0.25">
      <c r="A238" s="22" t="s">
        <v>187</v>
      </c>
      <c r="B238" s="21">
        <v>182.6</v>
      </c>
      <c r="C238" s="21">
        <v>181.7</v>
      </c>
      <c r="D238" s="21">
        <v>175.1</v>
      </c>
      <c r="E238" s="21">
        <v>176.7</v>
      </c>
      <c r="F238" s="21">
        <v>174</v>
      </c>
      <c r="G238" s="21"/>
      <c r="H238" s="26">
        <f t="shared" si="69"/>
        <v>4.4004400440043065E-3</v>
      </c>
      <c r="I238" s="26">
        <f t="shared" si="70"/>
        <v>4.422332780541641E-3</v>
      </c>
      <c r="J238" s="26">
        <f t="shared" si="71"/>
        <v>2.8636884306987402E-3</v>
      </c>
      <c r="K238" s="26">
        <f t="shared" si="71"/>
        <v>4.5480386583284984E-3</v>
      </c>
      <c r="L238" s="22"/>
      <c r="M238" s="22"/>
      <c r="N238" s="24">
        <f t="shared" si="65"/>
        <v>2.5974025974025941E-2</v>
      </c>
      <c r="O238" s="24">
        <f t="shared" si="66"/>
        <v>2.6377491207502931E-2</v>
      </c>
      <c r="P238" s="24">
        <f t="shared" si="66"/>
        <v>2.9120559114735003E-2</v>
      </c>
      <c r="Q238" s="24">
        <f t="shared" si="67"/>
        <v>1.9929660023446694E-2</v>
      </c>
      <c r="R238" s="24"/>
    </row>
    <row r="239" spans="1:18" s="23" customFormat="1" ht="13.5" x14ac:dyDescent="0.25">
      <c r="A239" s="22" t="s">
        <v>188</v>
      </c>
      <c r="B239" s="21">
        <v>183.6</v>
      </c>
      <c r="C239" s="21">
        <v>183.1</v>
      </c>
      <c r="D239" s="21">
        <v>176.4</v>
      </c>
      <c r="E239" s="21">
        <v>178.3</v>
      </c>
      <c r="F239" s="21"/>
      <c r="G239" s="21">
        <v>164</v>
      </c>
      <c r="H239" s="26">
        <f t="shared" si="69"/>
        <v>5.4764512595837896E-3</v>
      </c>
      <c r="I239" s="26">
        <f t="shared" si="70"/>
        <v>7.7050082553660193E-3</v>
      </c>
      <c r="J239" s="26">
        <f t="shared" si="71"/>
        <v>7.4243289548829895E-3</v>
      </c>
      <c r="K239" s="26">
        <f t="shared" si="71"/>
        <v>9.0548953027731905E-3</v>
      </c>
      <c r="L239" s="22"/>
      <c r="M239" s="22"/>
      <c r="N239" s="24">
        <f t="shared" si="65"/>
        <v>2.9808773903261993E-2</v>
      </c>
      <c r="O239" s="24">
        <f t="shared" si="66"/>
        <v>3.1578947368421088E-2</v>
      </c>
      <c r="P239" s="24">
        <f t="shared" si="66"/>
        <v>3.4222737819025552E-2</v>
      </c>
      <c r="Q239" s="24"/>
      <c r="R239" s="24">
        <f t="shared" si="68"/>
        <v>4.7254150702426605E-2</v>
      </c>
    </row>
    <row r="240" spans="1:18" s="23" customFormat="1" ht="13.5" x14ac:dyDescent="0.25">
      <c r="A240" s="22" t="s">
        <v>189</v>
      </c>
      <c r="B240" s="21">
        <v>183.9</v>
      </c>
      <c r="C240" s="21">
        <v>184.2</v>
      </c>
      <c r="D240" s="21">
        <v>177.5</v>
      </c>
      <c r="E240" s="21">
        <v>179.1</v>
      </c>
      <c r="F240" s="21">
        <v>176.8</v>
      </c>
      <c r="G240" s="21"/>
      <c r="H240" s="26">
        <f t="shared" si="69"/>
        <v>1.6339869281046372E-3</v>
      </c>
      <c r="I240" s="26">
        <f t="shared" si="70"/>
        <v>6.0076460950300075E-3</v>
      </c>
      <c r="J240" s="26">
        <f t="shared" si="71"/>
        <v>6.2358276643990603E-3</v>
      </c>
      <c r="K240" s="26">
        <f t="shared" si="71"/>
        <v>4.486819966348754E-3</v>
      </c>
      <c r="L240" s="22"/>
      <c r="M240" s="22"/>
      <c r="N240" s="24">
        <f t="shared" si="65"/>
        <v>3.0201342281879064E-2</v>
      </c>
      <c r="O240" s="24">
        <f t="shared" si="66"/>
        <v>3.1377106333527055E-2</v>
      </c>
      <c r="P240" s="24">
        <f t="shared" si="66"/>
        <v>3.3467974610501917E-2</v>
      </c>
      <c r="Q240" s="24">
        <f t="shared" si="67"/>
        <v>2.7309703660662505E-2</v>
      </c>
      <c r="R240" s="24"/>
    </row>
    <row r="241" spans="1:18" s="23" customFormat="1" ht="13.5" x14ac:dyDescent="0.25">
      <c r="A241" s="22" t="s">
        <v>190</v>
      </c>
      <c r="B241" s="21">
        <v>183.2</v>
      </c>
      <c r="C241" s="21">
        <v>183.8</v>
      </c>
      <c r="D241" s="21">
        <v>177.4</v>
      </c>
      <c r="E241" s="21">
        <v>178.9</v>
      </c>
      <c r="F241" s="21"/>
      <c r="G241" s="21">
        <v>162.5</v>
      </c>
      <c r="H241" s="26">
        <f t="shared" si="69"/>
        <v>-3.8064165307233116E-3</v>
      </c>
      <c r="I241" s="26">
        <f t="shared" si="70"/>
        <v>-2.1715526601518852E-3</v>
      </c>
      <c r="J241" s="26">
        <f t="shared" si="71"/>
        <v>-5.6338028169010878E-4</v>
      </c>
      <c r="K241" s="26">
        <f t="shared" si="71"/>
        <v>-1.1166945840312039E-3</v>
      </c>
      <c r="L241" s="22"/>
      <c r="M241" s="22"/>
      <c r="N241" s="24">
        <f t="shared" si="65"/>
        <v>2.2246941045606226E-2</v>
      </c>
      <c r="O241" s="24">
        <f t="shared" si="66"/>
        <v>2.4841132293472047E-2</v>
      </c>
      <c r="P241" s="24">
        <f t="shared" si="66"/>
        <v>2.6980482204362902E-2</v>
      </c>
      <c r="Q241" s="24"/>
      <c r="R241" s="24">
        <f t="shared" si="68"/>
        <v>2.3299748110831162E-2</v>
      </c>
    </row>
    <row r="242" spans="1:18" s="23" customFormat="1" ht="13.5" x14ac:dyDescent="0.25">
      <c r="A242" s="22" t="s">
        <v>191</v>
      </c>
      <c r="B242" s="21">
        <v>182.9</v>
      </c>
      <c r="C242" s="21">
        <v>183.5</v>
      </c>
      <c r="D242" s="21">
        <v>176.8</v>
      </c>
      <c r="E242" s="21">
        <v>178.6</v>
      </c>
      <c r="F242" s="21">
        <v>176.9</v>
      </c>
      <c r="G242" s="21"/>
      <c r="H242" s="26">
        <f t="shared" si="69"/>
        <v>-1.6375545851527455E-3</v>
      </c>
      <c r="I242" s="26">
        <f t="shared" si="70"/>
        <v>-1.6322089227421728E-3</v>
      </c>
      <c r="J242" s="26">
        <f t="shared" si="71"/>
        <v>-3.3821871476888065E-3</v>
      </c>
      <c r="K242" s="26">
        <f t="shared" si="71"/>
        <v>-1.6769144773617181E-3</v>
      </c>
      <c r="L242" s="22"/>
      <c r="M242" s="22"/>
      <c r="N242" s="24">
        <f t="shared" si="65"/>
        <v>2.0578420467185696E-2</v>
      </c>
      <c r="O242" s="24">
        <f t="shared" si="66"/>
        <v>2.078521939953824E-2</v>
      </c>
      <c r="P242" s="24">
        <f t="shared" si="66"/>
        <v>2.2909507445589922E-2</v>
      </c>
      <c r="Q242" s="24">
        <f t="shared" si="67"/>
        <v>2.3134759976865239E-2</v>
      </c>
      <c r="R242" s="24"/>
    </row>
    <row r="243" spans="1:18" s="23" customFormat="1" ht="13.5" x14ac:dyDescent="0.25">
      <c r="A243" s="22" t="s">
        <v>192</v>
      </c>
      <c r="B243" s="21">
        <v>183.1</v>
      </c>
      <c r="C243" s="21">
        <v>183.7</v>
      </c>
      <c r="D243" s="21">
        <v>177.2</v>
      </c>
      <c r="E243" s="21">
        <v>179</v>
      </c>
      <c r="F243" s="21"/>
      <c r="G243" s="21">
        <v>162.5</v>
      </c>
      <c r="H243" s="26">
        <f t="shared" si="69"/>
        <v>1.0934937124110913E-3</v>
      </c>
      <c r="I243" s="26">
        <f t="shared" si="70"/>
        <v>1.0899182561307282E-3</v>
      </c>
      <c r="J243" s="26">
        <f t="shared" si="71"/>
        <v>2.2624434389138985E-3</v>
      </c>
      <c r="K243" s="26">
        <f t="shared" si="71"/>
        <v>2.2396416573348585E-3</v>
      </c>
      <c r="L243" s="22"/>
      <c r="M243" s="22"/>
      <c r="N243" s="24">
        <f t="shared" si="65"/>
        <v>2.1122846025569665E-2</v>
      </c>
      <c r="O243" s="24">
        <f t="shared" si="66"/>
        <v>2.1325648414985524E-2</v>
      </c>
      <c r="P243" s="24">
        <f t="shared" si="66"/>
        <v>2.3441966838193221E-2</v>
      </c>
      <c r="Q243" s="24"/>
      <c r="R243" s="24">
        <f t="shared" si="68"/>
        <v>2.6531901452937386E-2</v>
      </c>
    </row>
    <row r="244" spans="1:18" s="23" customFormat="1" ht="13.5" x14ac:dyDescent="0.25">
      <c r="A244" s="22" t="s">
        <v>193</v>
      </c>
      <c r="B244" s="21">
        <v>183.7</v>
      </c>
      <c r="C244" s="21">
        <v>183.9</v>
      </c>
      <c r="D244" s="21">
        <v>177.3</v>
      </c>
      <c r="E244" s="21">
        <v>179.1</v>
      </c>
      <c r="F244" s="21">
        <v>176.5</v>
      </c>
      <c r="G244" s="21"/>
      <c r="H244" s="26">
        <f t="shared" si="69"/>
        <v>3.2768978700163536E-3</v>
      </c>
      <c r="I244" s="26">
        <f t="shared" si="70"/>
        <v>1.0887316276538763E-3</v>
      </c>
      <c r="J244" s="26">
        <f t="shared" si="71"/>
        <v>5.6433408577890936E-4</v>
      </c>
      <c r="K244" s="26">
        <f t="shared" si="71"/>
        <v>5.5865921787706327E-4</v>
      </c>
      <c r="L244" s="22"/>
      <c r="M244" s="22"/>
      <c r="N244" s="24">
        <f t="shared" si="65"/>
        <v>2.1099389228206616E-2</v>
      </c>
      <c r="O244" s="24">
        <f t="shared" si="66"/>
        <v>2.1313364055299638E-2</v>
      </c>
      <c r="P244" s="24">
        <f t="shared" si="66"/>
        <v>2.459954233409601E-2</v>
      </c>
      <c r="Q244" s="24">
        <f t="shared" si="67"/>
        <v>2.0821283979178682E-2</v>
      </c>
      <c r="R244" s="24"/>
    </row>
    <row r="245" spans="1:18" s="23" customFormat="1" ht="13.5" x14ac:dyDescent="0.25">
      <c r="A245" s="22" t="s">
        <v>194</v>
      </c>
      <c r="B245" s="21">
        <v>184.5</v>
      </c>
      <c r="C245" s="21">
        <v>184.6</v>
      </c>
      <c r="D245" s="21">
        <v>177.9</v>
      </c>
      <c r="E245" s="21">
        <v>179.8</v>
      </c>
      <c r="F245" s="21"/>
      <c r="G245" s="21">
        <v>164.1</v>
      </c>
      <c r="H245" s="26">
        <f t="shared" si="69"/>
        <v>4.3549265106151954E-3</v>
      </c>
      <c r="I245" s="26">
        <f t="shared" si="70"/>
        <v>3.8064165307231572E-3</v>
      </c>
      <c r="J245" s="26">
        <f t="shared" si="71"/>
        <v>3.3840947546530981E-3</v>
      </c>
      <c r="K245" s="26">
        <f t="shared" si="71"/>
        <v>3.9084310441095315E-3</v>
      </c>
      <c r="L245" s="22"/>
      <c r="M245" s="22"/>
      <c r="N245" s="24">
        <f t="shared" si="65"/>
        <v>2.1582733812949673E-2</v>
      </c>
      <c r="O245" s="24">
        <f t="shared" si="66"/>
        <v>2.3590333716915962E-2</v>
      </c>
      <c r="P245" s="24">
        <f t="shared" si="66"/>
        <v>2.5085518814139143E-2</v>
      </c>
      <c r="Q245" s="24"/>
      <c r="R245" s="24">
        <f t="shared" si="68"/>
        <v>2.4984384759525299E-2</v>
      </c>
    </row>
    <row r="246" spans="1:18" s="23" customFormat="1" ht="13.5" x14ac:dyDescent="0.25">
      <c r="A246" s="22" t="s">
        <v>195</v>
      </c>
      <c r="B246" s="21">
        <v>185.1</v>
      </c>
      <c r="C246" s="21">
        <v>185.2</v>
      </c>
      <c r="D246" s="21">
        <v>178.3</v>
      </c>
      <c r="E246" s="21">
        <v>180.1</v>
      </c>
      <c r="F246" s="21">
        <v>177</v>
      </c>
      <c r="G246" s="21"/>
      <c r="H246" s="26">
        <f t="shared" si="69"/>
        <v>3.2520325203251725E-3</v>
      </c>
      <c r="I246" s="26">
        <f t="shared" si="70"/>
        <v>3.250270855904628E-3</v>
      </c>
      <c r="J246" s="26">
        <f t="shared" si="71"/>
        <v>2.2484541877459564E-3</v>
      </c>
      <c r="K246" s="26">
        <f t="shared" si="71"/>
        <v>1.6685205784203723E-3</v>
      </c>
      <c r="L246" s="22"/>
      <c r="M246" s="22"/>
      <c r="N246" s="24">
        <f t="shared" si="65"/>
        <v>2.3204419889502701E-2</v>
      </c>
      <c r="O246" s="24">
        <f t="shared" si="66"/>
        <v>2.3536165327210236E-2</v>
      </c>
      <c r="P246" s="24">
        <f t="shared" si="66"/>
        <v>2.5042686397268105E-2</v>
      </c>
      <c r="Q246" s="24">
        <f t="shared" si="67"/>
        <v>2.1939953810623622E-2</v>
      </c>
      <c r="R246" s="24"/>
    </row>
    <row r="247" spans="1:18" s="23" customFormat="1" ht="13.5" x14ac:dyDescent="0.25">
      <c r="A247" s="22" t="s">
        <v>196</v>
      </c>
      <c r="B247" s="21">
        <v>184.9</v>
      </c>
      <c r="C247" s="21">
        <v>185</v>
      </c>
      <c r="D247" s="21">
        <v>178.1</v>
      </c>
      <c r="E247" s="21">
        <v>180.1</v>
      </c>
      <c r="F247" s="21"/>
      <c r="G247" s="21">
        <v>166.1</v>
      </c>
      <c r="H247" s="26">
        <f t="shared" si="69"/>
        <v>-1.0804970286331099E-3</v>
      </c>
      <c r="I247" s="26">
        <f t="shared" si="70"/>
        <v>-1.0799136069113858E-3</v>
      </c>
      <c r="J247" s="26">
        <f t="shared" si="71"/>
        <v>-1.1217049915873082E-3</v>
      </c>
      <c r="K247" s="26">
        <f t="shared" si="71"/>
        <v>0</v>
      </c>
      <c r="L247" s="22"/>
      <c r="M247" s="22"/>
      <c r="N247" s="24">
        <f t="shared" si="65"/>
        <v>2.0408163265306058E-2</v>
      </c>
      <c r="O247" s="24">
        <f t="shared" si="66"/>
        <v>1.82961692395654E-2</v>
      </c>
      <c r="P247" s="24">
        <f t="shared" si="66"/>
        <v>2.0396600566572207E-2</v>
      </c>
      <c r="Q247" s="24"/>
      <c r="R247" s="24">
        <f t="shared" si="68"/>
        <v>2.1525215252152521E-2</v>
      </c>
    </row>
    <row r="248" spans="1:18" s="23" customFormat="1" ht="13.5" x14ac:dyDescent="0.25">
      <c r="A248" s="22" t="s">
        <v>197</v>
      </c>
      <c r="B248" s="21">
        <v>185</v>
      </c>
      <c r="C248" s="21">
        <v>184.5</v>
      </c>
      <c r="D248" s="21">
        <v>177.5</v>
      </c>
      <c r="E248" s="21">
        <v>179.1</v>
      </c>
      <c r="F248" s="21">
        <v>175.9</v>
      </c>
      <c r="G248" s="21"/>
      <c r="H248" s="26">
        <f t="shared" si="69"/>
        <v>5.4083288263923372E-4</v>
      </c>
      <c r="I248" s="26">
        <f t="shared" si="70"/>
        <v>-2.7027027027027029E-3</v>
      </c>
      <c r="J248" s="26">
        <f t="shared" si="71"/>
        <v>-3.3688938798427533E-3</v>
      </c>
      <c r="K248" s="26">
        <f t="shared" si="71"/>
        <v>-5.5524708495280403E-3</v>
      </c>
      <c r="L248" s="22"/>
      <c r="M248" s="22"/>
      <c r="N248" s="24">
        <f t="shared" si="65"/>
        <v>1.7650303364589014E-2</v>
      </c>
      <c r="O248" s="24">
        <f t="shared" si="66"/>
        <v>1.4865637507146909E-2</v>
      </c>
      <c r="P248" s="24">
        <f t="shared" si="66"/>
        <v>1.7035775127768313E-2</v>
      </c>
      <c r="Q248" s="24">
        <f t="shared" si="67"/>
        <v>1.3248847926267347E-2</v>
      </c>
      <c r="R248" s="24"/>
    </row>
    <row r="249" spans="1:18" s="23" customFormat="1" ht="13.5" x14ac:dyDescent="0.25">
      <c r="A249" s="22" t="s">
        <v>198</v>
      </c>
      <c r="B249" s="21">
        <v>185.5</v>
      </c>
      <c r="C249" s="21">
        <v>184.3</v>
      </c>
      <c r="D249" s="21">
        <v>177.5</v>
      </c>
      <c r="E249" s="21">
        <v>179.2</v>
      </c>
      <c r="F249" s="21"/>
      <c r="G249" s="21">
        <v>164.1</v>
      </c>
      <c r="H249" s="26">
        <f t="shared" si="69"/>
        <v>2.7027027027027029E-3</v>
      </c>
      <c r="I249" s="26">
        <f t="shared" si="70"/>
        <v>-1.0840108401083395E-3</v>
      </c>
      <c r="J249" s="26">
        <f t="shared" si="71"/>
        <v>0</v>
      </c>
      <c r="K249" s="26">
        <f t="shared" si="71"/>
        <v>5.5834729201560197E-4</v>
      </c>
      <c r="L249" s="22"/>
      <c r="M249" s="22"/>
      <c r="N249" s="24">
        <f t="shared" si="65"/>
        <v>1.8794914317302409E-2</v>
      </c>
      <c r="O249" s="24">
        <f t="shared" si="66"/>
        <v>1.6609392898052727E-2</v>
      </c>
      <c r="P249" s="24">
        <f t="shared" si="66"/>
        <v>1.8760659465605359E-2</v>
      </c>
      <c r="Q249" s="24"/>
      <c r="R249" s="24">
        <f t="shared" si="68"/>
        <v>2.690863579474332E-2</v>
      </c>
    </row>
    <row r="250" spans="1:18" s="23" customFormat="1" ht="13.5" x14ac:dyDescent="0.25">
      <c r="A250" s="22" t="s">
        <v>199</v>
      </c>
      <c r="B250" s="21">
        <v>186.3</v>
      </c>
      <c r="C250" s="21">
        <v>185.2</v>
      </c>
      <c r="D250" s="21">
        <v>178.2</v>
      </c>
      <c r="E250" s="21">
        <v>179.8</v>
      </c>
      <c r="F250" s="21">
        <v>175.7</v>
      </c>
      <c r="G250" s="21"/>
      <c r="H250" s="26">
        <f t="shared" si="69"/>
        <v>4.312668463611921E-3</v>
      </c>
      <c r="I250" s="26">
        <f t="shared" si="70"/>
        <v>4.8833423765598325E-3</v>
      </c>
      <c r="J250" s="26">
        <f t="shared" si="71"/>
        <v>3.9436619718309215E-3</v>
      </c>
      <c r="K250" s="26">
        <f t="shared" si="71"/>
        <v>3.3482142857144126E-3</v>
      </c>
      <c r="L250" s="22"/>
      <c r="M250" s="22"/>
      <c r="N250" s="24">
        <f t="shared" si="65"/>
        <v>1.9262520638414972E-2</v>
      </c>
      <c r="O250" s="24">
        <f t="shared" si="66"/>
        <v>1.7704169046259249E-2</v>
      </c>
      <c r="P250" s="24">
        <f t="shared" si="66"/>
        <v>1.7543859649122938E-2</v>
      </c>
      <c r="Q250" s="24">
        <f t="shared" si="67"/>
        <v>9.7701149425286696E-3</v>
      </c>
      <c r="R250" s="24"/>
    </row>
    <row r="251" spans="1:18" s="23" customFormat="1" ht="13.5" x14ac:dyDescent="0.25">
      <c r="A251" s="22" t="s">
        <v>200</v>
      </c>
      <c r="B251" s="21">
        <v>186.7</v>
      </c>
      <c r="C251" s="21">
        <v>186.2</v>
      </c>
      <c r="D251" s="21">
        <v>179.1</v>
      </c>
      <c r="E251" s="21">
        <v>180.8</v>
      </c>
      <c r="F251" s="21"/>
      <c r="G251" s="21">
        <v>168.5</v>
      </c>
      <c r="H251" s="26">
        <f t="shared" si="69"/>
        <v>2.1470746108426045E-3</v>
      </c>
      <c r="I251" s="26">
        <f t="shared" si="70"/>
        <v>5.399568034557236E-3</v>
      </c>
      <c r="J251" s="26">
        <f t="shared" si="71"/>
        <v>5.050505050505083E-3</v>
      </c>
      <c r="K251" s="26">
        <f t="shared" si="71"/>
        <v>5.5617352614015566E-3</v>
      </c>
      <c r="L251" s="22"/>
      <c r="M251" s="22"/>
      <c r="N251" s="24">
        <f t="shared" si="65"/>
        <v>1.6930638995084624E-2</v>
      </c>
      <c r="O251" s="24">
        <f t="shared" si="66"/>
        <v>1.5306122448979527E-2</v>
      </c>
      <c r="P251" s="24">
        <f t="shared" si="66"/>
        <v>1.4021312394840156E-2</v>
      </c>
      <c r="Q251" s="24"/>
      <c r="R251" s="24">
        <f t="shared" si="68"/>
        <v>2.7439024390243903E-2</v>
      </c>
    </row>
    <row r="252" spans="1:18" s="23" customFormat="1" ht="13.5" x14ac:dyDescent="0.25">
      <c r="A252" s="22" t="s">
        <v>201</v>
      </c>
      <c r="B252" s="21">
        <v>187.1</v>
      </c>
      <c r="C252" s="21">
        <v>187.4</v>
      </c>
      <c r="D252" s="21">
        <v>180.1</v>
      </c>
      <c r="E252" s="21">
        <v>181.8</v>
      </c>
      <c r="F252" s="21">
        <v>177.7</v>
      </c>
      <c r="G252" s="21"/>
      <c r="H252" s="26">
        <f t="shared" si="69"/>
        <v>2.1424745581146531E-3</v>
      </c>
      <c r="I252" s="26">
        <f t="shared" si="70"/>
        <v>6.4446831364125519E-3</v>
      </c>
      <c r="J252" s="26">
        <f t="shared" si="71"/>
        <v>5.5834729201563373E-3</v>
      </c>
      <c r="K252" s="26">
        <f t="shared" si="71"/>
        <v>5.5309734513274336E-3</v>
      </c>
      <c r="L252" s="22"/>
      <c r="M252" s="22"/>
      <c r="N252" s="24">
        <f t="shared" si="65"/>
        <v>1.7372421281216164E-2</v>
      </c>
      <c r="O252" s="24">
        <f t="shared" si="66"/>
        <v>1.4647887323943631E-2</v>
      </c>
      <c r="P252" s="24">
        <f t="shared" si="66"/>
        <v>1.5075376884422207E-2</v>
      </c>
      <c r="Q252" s="24">
        <f t="shared" si="67"/>
        <v>5.090497737556432E-3</v>
      </c>
      <c r="R252" s="24"/>
    </row>
    <row r="253" spans="1:18" s="23" customFormat="1" ht="13.5" x14ac:dyDescent="0.25">
      <c r="A253" s="22" t="s">
        <v>202</v>
      </c>
      <c r="B253" s="21">
        <v>187.4</v>
      </c>
      <c r="C253" s="21">
        <v>188</v>
      </c>
      <c r="D253" s="21">
        <v>180.9</v>
      </c>
      <c r="E253" s="21">
        <v>182.5</v>
      </c>
      <c r="F253" s="21"/>
      <c r="G253" s="21">
        <v>169.7</v>
      </c>
      <c r="H253" s="26">
        <f t="shared" si="69"/>
        <v>1.6034206306788422E-3</v>
      </c>
      <c r="I253" s="26">
        <f t="shared" si="70"/>
        <v>3.2017075773745694E-3</v>
      </c>
      <c r="J253" s="26">
        <f t="shared" si="71"/>
        <v>4.4419766796224948E-3</v>
      </c>
      <c r="K253" s="26">
        <f t="shared" si="71"/>
        <v>3.8503850385037874E-3</v>
      </c>
      <c r="L253" s="22"/>
      <c r="M253" s="22"/>
      <c r="N253" s="24">
        <f t="shared" si="65"/>
        <v>2.2850924918389491E-2</v>
      </c>
      <c r="O253" s="24">
        <f t="shared" si="66"/>
        <v>1.9729425028184894E-2</v>
      </c>
      <c r="P253" s="24">
        <f t="shared" si="66"/>
        <v>2.0122973728339821E-2</v>
      </c>
      <c r="Q253" s="24"/>
      <c r="R253" s="24">
        <f t="shared" si="68"/>
        <v>4.4307692307692235E-2</v>
      </c>
    </row>
    <row r="254" spans="1:18" s="23" customFormat="1" ht="13.5" x14ac:dyDescent="0.25">
      <c r="A254" s="22" t="s">
        <v>203</v>
      </c>
      <c r="B254" s="21">
        <v>188.2</v>
      </c>
      <c r="C254" s="21">
        <v>189.1</v>
      </c>
      <c r="D254" s="21">
        <v>182</v>
      </c>
      <c r="E254" s="21">
        <v>183.4</v>
      </c>
      <c r="F254" s="21">
        <v>179.1</v>
      </c>
      <c r="G254" s="21"/>
      <c r="H254" s="26">
        <f t="shared" si="69"/>
        <v>4.2689434364993756E-3</v>
      </c>
      <c r="I254" s="26">
        <f t="shared" si="70"/>
        <v>5.8510638297872035E-3</v>
      </c>
      <c r="J254" s="26">
        <f t="shared" si="71"/>
        <v>6.0807075732448547E-3</v>
      </c>
      <c r="K254" s="26">
        <f t="shared" si="71"/>
        <v>4.9315068493150996E-3</v>
      </c>
      <c r="L254" s="22"/>
      <c r="M254" s="22"/>
      <c r="N254" s="24">
        <f t="shared" si="65"/>
        <v>3.0517711171662094E-2</v>
      </c>
      <c r="O254" s="24">
        <f t="shared" si="66"/>
        <v>2.9411764705882287E-2</v>
      </c>
      <c r="P254" s="24">
        <f t="shared" si="66"/>
        <v>2.6875699888017981E-2</v>
      </c>
      <c r="Q254" s="24">
        <f t="shared" si="67"/>
        <v>1.2436404748445385E-2</v>
      </c>
      <c r="R254" s="24"/>
    </row>
    <row r="255" spans="1:18" s="23" customFormat="1" ht="13.5" x14ac:dyDescent="0.25">
      <c r="A255" s="22" t="s">
        <v>204</v>
      </c>
      <c r="B255" s="21">
        <v>188.9</v>
      </c>
      <c r="C255" s="21">
        <v>189.7</v>
      </c>
      <c r="D255" s="21">
        <v>182.9</v>
      </c>
      <c r="E255" s="21">
        <v>184.3</v>
      </c>
      <c r="F255" s="21"/>
      <c r="G255" s="21">
        <v>169.3</v>
      </c>
      <c r="H255" s="26">
        <f t="shared" si="69"/>
        <v>3.7194473963869132E-3</v>
      </c>
      <c r="I255" s="26">
        <f t="shared" si="70"/>
        <v>3.1729243786356126E-3</v>
      </c>
      <c r="J255" s="26">
        <f t="shared" si="71"/>
        <v>4.9450549450549761E-3</v>
      </c>
      <c r="K255" s="26">
        <f t="shared" si="71"/>
        <v>4.9073064340240218E-3</v>
      </c>
      <c r="L255" s="22"/>
      <c r="M255" s="22"/>
      <c r="N255" s="24">
        <f t="shared" si="65"/>
        <v>3.2661948829613499E-2</v>
      </c>
      <c r="O255" s="24">
        <f t="shared" si="66"/>
        <v>3.2167042889390617E-2</v>
      </c>
      <c r="P255" s="24">
        <f t="shared" si="66"/>
        <v>2.9608938547486096E-2</v>
      </c>
      <c r="Q255" s="24"/>
      <c r="R255" s="24">
        <f t="shared" si="68"/>
        <v>4.1846153846153915E-2</v>
      </c>
    </row>
    <row r="256" spans="1:18" s="23" customFormat="1" ht="13.5" x14ac:dyDescent="0.25">
      <c r="A256" s="22" t="s">
        <v>205</v>
      </c>
      <c r="B256" s="21">
        <v>189.1</v>
      </c>
      <c r="C256" s="21">
        <v>189.4</v>
      </c>
      <c r="D256" s="21">
        <v>182.6</v>
      </c>
      <c r="E256" s="21">
        <v>183.7</v>
      </c>
      <c r="F256" s="21">
        <v>179.1</v>
      </c>
      <c r="G256" s="21"/>
      <c r="H256" s="26">
        <f t="shared" si="69"/>
        <v>1.058761249338214E-3</v>
      </c>
      <c r="I256" s="26">
        <f t="shared" si="70"/>
        <v>-1.5814443858723404E-3</v>
      </c>
      <c r="J256" s="26">
        <f t="shared" si="71"/>
        <v>-1.6402405686167926E-3</v>
      </c>
      <c r="K256" s="26">
        <f t="shared" si="71"/>
        <v>-3.2555615843734274E-3</v>
      </c>
      <c r="L256" s="22"/>
      <c r="M256" s="22"/>
      <c r="N256" s="24">
        <f t="shared" si="65"/>
        <v>2.9907558455682434E-2</v>
      </c>
      <c r="O256" s="24">
        <f t="shared" si="66"/>
        <v>2.9892836999435887E-2</v>
      </c>
      <c r="P256" s="24">
        <f t="shared" si="66"/>
        <v>2.5683975432719119E-2</v>
      </c>
      <c r="Q256" s="24">
        <f t="shared" si="67"/>
        <v>1.4730878186968806E-2</v>
      </c>
      <c r="R256" s="24"/>
    </row>
    <row r="257" spans="1:18" s="23" customFormat="1" ht="13.5" x14ac:dyDescent="0.25">
      <c r="A257" s="22" t="s">
        <v>206</v>
      </c>
      <c r="B257" s="21">
        <v>189.2</v>
      </c>
      <c r="C257" s="21">
        <v>189.5</v>
      </c>
      <c r="D257" s="21">
        <v>182.6</v>
      </c>
      <c r="E257" s="21">
        <v>183.7</v>
      </c>
      <c r="F257" s="21"/>
      <c r="G257" s="21">
        <v>169.1</v>
      </c>
      <c r="H257" s="26">
        <f t="shared" si="69"/>
        <v>5.2882072977257705E-4</v>
      </c>
      <c r="I257" s="26">
        <f t="shared" si="70"/>
        <v>5.2798310454062463E-4</v>
      </c>
      <c r="J257" s="26">
        <f t="shared" si="71"/>
        <v>0</v>
      </c>
      <c r="K257" s="26">
        <f t="shared" si="71"/>
        <v>0</v>
      </c>
      <c r="L257" s="22"/>
      <c r="M257" s="22"/>
      <c r="N257" s="24">
        <f t="shared" si="65"/>
        <v>2.6543878656554745E-2</v>
      </c>
      <c r="O257" s="24">
        <f t="shared" si="66"/>
        <v>2.6419336706014551E-2</v>
      </c>
      <c r="P257" s="24">
        <f t="shared" si="66"/>
        <v>2.1690767519465946E-2</v>
      </c>
      <c r="Q257" s="24"/>
      <c r="R257" s="24">
        <f t="shared" si="68"/>
        <v>3.0469226081657527E-2</v>
      </c>
    </row>
    <row r="258" spans="1:18" s="23" customFormat="1" ht="13.5" x14ac:dyDescent="0.25">
      <c r="A258" s="22" t="s">
        <v>207</v>
      </c>
      <c r="B258" s="21">
        <v>189.8</v>
      </c>
      <c r="C258" s="21">
        <v>189.9</v>
      </c>
      <c r="D258" s="21">
        <v>182.8</v>
      </c>
      <c r="E258" s="21">
        <v>184</v>
      </c>
      <c r="F258" s="21">
        <v>179.7</v>
      </c>
      <c r="G258" s="21"/>
      <c r="H258" s="26">
        <f t="shared" si="69"/>
        <v>3.1712473572939894E-3</v>
      </c>
      <c r="I258" s="26">
        <f t="shared" si="70"/>
        <v>2.1108179419525364E-3</v>
      </c>
      <c r="J258" s="26">
        <f t="shared" si="71"/>
        <v>1.0952902519168514E-3</v>
      </c>
      <c r="K258" s="26">
        <f t="shared" si="71"/>
        <v>1.633097441480737E-3</v>
      </c>
      <c r="L258" s="22"/>
      <c r="M258" s="22"/>
      <c r="N258" s="24">
        <f t="shared" si="65"/>
        <v>2.53779697624191E-2</v>
      </c>
      <c r="O258" s="24">
        <f t="shared" si="66"/>
        <v>2.5238362310712283E-2</v>
      </c>
      <c r="P258" s="24">
        <f t="shared" si="66"/>
        <v>2.1654636313159389E-2</v>
      </c>
      <c r="Q258" s="24">
        <f t="shared" si="67"/>
        <v>1.525423728813553E-2</v>
      </c>
      <c r="R258" s="24"/>
    </row>
    <row r="259" spans="1:18" s="23" customFormat="1" ht="13.5" x14ac:dyDescent="0.25">
      <c r="A259" s="22" t="s">
        <v>208</v>
      </c>
      <c r="B259" s="21">
        <v>190.8</v>
      </c>
      <c r="C259" s="21">
        <v>190.9</v>
      </c>
      <c r="D259" s="21">
        <v>183.7</v>
      </c>
      <c r="E259" s="21">
        <v>185</v>
      </c>
      <c r="F259" s="21"/>
      <c r="G259" s="21">
        <v>171.8</v>
      </c>
      <c r="H259" s="26">
        <f t="shared" ref="H259:K260" si="72">(+B259-B258)/B258</f>
        <v>5.268703898840885E-3</v>
      </c>
      <c r="I259" s="26">
        <f t="shared" si="72"/>
        <v>5.2659294365455505E-3</v>
      </c>
      <c r="J259" s="26">
        <f t="shared" si="72"/>
        <v>4.9234135667394815E-3</v>
      </c>
      <c r="K259" s="26">
        <f t="shared" si="72"/>
        <v>5.434782608695652E-3</v>
      </c>
      <c r="L259" s="22"/>
      <c r="M259" s="22"/>
      <c r="N259" s="24">
        <f t="shared" si="65"/>
        <v>3.189189189189192E-2</v>
      </c>
      <c r="O259" s="24">
        <f t="shared" si="66"/>
        <v>3.1443009545199296E-2</v>
      </c>
      <c r="P259" s="24">
        <f t="shared" si="66"/>
        <v>2.7207107162687427E-2</v>
      </c>
      <c r="Q259" s="24"/>
      <c r="R259" s="24">
        <f t="shared" si="68"/>
        <v>3.4316676700782762E-2</v>
      </c>
    </row>
    <row r="260" spans="1:18" s="23" customFormat="1" ht="13.5" x14ac:dyDescent="0.25">
      <c r="A260" s="22" t="s">
        <v>209</v>
      </c>
      <c r="B260" s="21">
        <v>191.7</v>
      </c>
      <c r="C260" s="21">
        <v>191</v>
      </c>
      <c r="D260" s="21">
        <v>183.7</v>
      </c>
      <c r="E260" s="21">
        <v>185</v>
      </c>
      <c r="F260" s="21">
        <v>179.9</v>
      </c>
      <c r="G260" s="21"/>
      <c r="H260" s="26">
        <f t="shared" si="72"/>
        <v>4.7169811320753518E-3</v>
      </c>
      <c r="I260" s="26">
        <f t="shared" si="72"/>
        <v>5.2383446830798488E-4</v>
      </c>
      <c r="J260" s="26">
        <f t="shared" si="72"/>
        <v>0</v>
      </c>
      <c r="K260" s="26">
        <f t="shared" si="72"/>
        <v>0</v>
      </c>
      <c r="L260" s="22"/>
      <c r="M260" s="22"/>
      <c r="N260" s="24">
        <f t="shared" si="65"/>
        <v>3.5230352303523033E-2</v>
      </c>
      <c r="O260" s="24">
        <f t="shared" si="66"/>
        <v>3.4929577464788669E-2</v>
      </c>
      <c r="P260" s="24">
        <f t="shared" si="66"/>
        <v>3.2942490228922421E-2</v>
      </c>
      <c r="Q260" s="24">
        <f t="shared" si="67"/>
        <v>2.2740193291642979E-2</v>
      </c>
      <c r="R260" s="24"/>
    </row>
    <row r="261" spans="1:18" s="23" customFormat="1" ht="13.5" x14ac:dyDescent="0.25">
      <c r="A261" s="22" t="s">
        <v>210</v>
      </c>
      <c r="B261" s="21">
        <v>191.7</v>
      </c>
      <c r="C261" s="21">
        <v>190.3</v>
      </c>
      <c r="D261" s="21">
        <v>183.3</v>
      </c>
      <c r="E261" s="21">
        <v>184.9</v>
      </c>
      <c r="F261" s="21"/>
      <c r="G261" s="21">
        <v>170</v>
      </c>
      <c r="H261" s="26">
        <f t="shared" ref="H261:J262" si="73">(+B261-B260)/B260</f>
        <v>0</v>
      </c>
      <c r="I261" s="26">
        <f t="shared" si="73"/>
        <v>-3.664921465968527E-3</v>
      </c>
      <c r="J261" s="26">
        <f t="shared" si="73"/>
        <v>-2.1774632553074429E-3</v>
      </c>
      <c r="K261" s="26">
        <f t="shared" ref="K261:K292" si="74">(+E261-E260)/E260</f>
        <v>-5.4054054054050987E-4</v>
      </c>
      <c r="L261" s="22"/>
      <c r="M261" s="22"/>
      <c r="N261" s="24">
        <f t="shared" si="65"/>
        <v>3.2555615843733045E-2</v>
      </c>
      <c r="O261" s="24">
        <f t="shared" si="66"/>
        <v>3.2676056338028232E-2</v>
      </c>
      <c r="P261" s="24">
        <f t="shared" si="66"/>
        <v>3.1808035714285809E-2</v>
      </c>
      <c r="Q261" s="24"/>
      <c r="R261" s="24">
        <f t="shared" si="68"/>
        <v>3.5953686776355916E-2</v>
      </c>
    </row>
    <row r="262" spans="1:18" s="23" customFormat="1" ht="13.5" x14ac:dyDescent="0.25">
      <c r="A262" s="22" t="s">
        <v>211</v>
      </c>
      <c r="B262" s="21">
        <v>191.6</v>
      </c>
      <c r="C262" s="21">
        <v>190.7</v>
      </c>
      <c r="D262" s="21">
        <v>183.6</v>
      </c>
      <c r="E262" s="21">
        <v>185.2</v>
      </c>
      <c r="F262" s="21">
        <v>180</v>
      </c>
      <c r="G262" s="21"/>
      <c r="H262" s="26">
        <f t="shared" si="73"/>
        <v>-5.2164840897232301E-4</v>
      </c>
      <c r="I262" s="26">
        <f t="shared" si="73"/>
        <v>2.1019442984759706E-3</v>
      </c>
      <c r="J262" s="26">
        <f t="shared" si="73"/>
        <v>1.6366612111292031E-3</v>
      </c>
      <c r="K262" s="26">
        <f t="shared" si="74"/>
        <v>1.622498647917701E-3</v>
      </c>
      <c r="L262" s="22"/>
      <c r="M262" s="22"/>
      <c r="N262" s="24">
        <f t="shared" si="65"/>
        <v>2.9697624190064796E-2</v>
      </c>
      <c r="O262" s="24">
        <f t="shared" si="66"/>
        <v>3.0303030303030339E-2</v>
      </c>
      <c r="P262" s="24">
        <f t="shared" si="66"/>
        <v>3.003337041156828E-2</v>
      </c>
      <c r="Q262" s="24">
        <f t="shared" si="67"/>
        <v>2.4473534433693864E-2</v>
      </c>
      <c r="R262" s="24"/>
    </row>
    <row r="263" spans="1:18" s="23" customFormat="1" ht="13.5" x14ac:dyDescent="0.25">
      <c r="A263" s="22" t="s">
        <v>212</v>
      </c>
      <c r="B263" s="21">
        <v>192.4</v>
      </c>
      <c r="C263" s="21">
        <v>191.8</v>
      </c>
      <c r="D263" s="21">
        <v>184.7</v>
      </c>
      <c r="E263" s="21">
        <v>186.6</v>
      </c>
      <c r="F263" s="21"/>
      <c r="G263" s="21">
        <v>174.6</v>
      </c>
      <c r="H263" s="26">
        <f t="shared" ref="H263:J264" si="75">(+B263-B262)/B262</f>
        <v>4.1753653444677004E-3</v>
      </c>
      <c r="I263" s="26">
        <f t="shared" si="75"/>
        <v>5.7682223387520862E-3</v>
      </c>
      <c r="J263" s="26">
        <f t="shared" si="75"/>
        <v>5.9912854030500784E-3</v>
      </c>
      <c r="K263" s="26">
        <f t="shared" si="74"/>
        <v>7.5593952483801611E-3</v>
      </c>
      <c r="L263" s="22"/>
      <c r="M263" s="22"/>
      <c r="N263" s="24">
        <f t="shared" si="65"/>
        <v>3.0075187969924935E-2</v>
      </c>
      <c r="O263" s="24">
        <f t="shared" si="66"/>
        <v>3.1267448352875461E-2</v>
      </c>
      <c r="P263" s="24">
        <f t="shared" si="66"/>
        <v>3.2079646017699019E-2</v>
      </c>
      <c r="Q263" s="24"/>
      <c r="R263" s="24">
        <f t="shared" si="68"/>
        <v>3.6201780415430235E-2</v>
      </c>
    </row>
    <row r="264" spans="1:18" s="23" customFormat="1" ht="13.5" x14ac:dyDescent="0.25">
      <c r="A264" s="22" t="s">
        <v>213</v>
      </c>
      <c r="B264" s="21">
        <v>193.1</v>
      </c>
      <c r="C264" s="21">
        <v>193.3</v>
      </c>
      <c r="D264" s="21">
        <v>185.9</v>
      </c>
      <c r="E264" s="21">
        <v>187.9</v>
      </c>
      <c r="F264" s="21">
        <v>181.3</v>
      </c>
      <c r="G264" s="21"/>
      <c r="H264" s="26">
        <f t="shared" si="75"/>
        <v>3.638253638253579E-3</v>
      </c>
      <c r="I264" s="26">
        <f t="shared" si="75"/>
        <v>7.8206465067778928E-3</v>
      </c>
      <c r="J264" s="26">
        <f t="shared" si="75"/>
        <v>6.4970221981592701E-3</v>
      </c>
      <c r="K264" s="26">
        <f t="shared" si="74"/>
        <v>6.9667738478028478E-3</v>
      </c>
      <c r="L264" s="22"/>
      <c r="M264" s="22"/>
      <c r="N264" s="24">
        <f t="shared" si="65"/>
        <v>3.1483457844183591E-2</v>
      </c>
      <c r="O264" s="24">
        <f t="shared" si="66"/>
        <v>3.2204330927262693E-2</v>
      </c>
      <c r="P264" s="24">
        <f t="shared" si="66"/>
        <v>3.3553355335533518E-2</v>
      </c>
      <c r="Q264" s="24">
        <f t="shared" si="67"/>
        <v>2.0258863252673173E-2</v>
      </c>
      <c r="R264" s="24"/>
    </row>
    <row r="265" spans="1:18" s="23" customFormat="1" ht="13.5" x14ac:dyDescent="0.25">
      <c r="A265" s="22" t="s">
        <v>214</v>
      </c>
      <c r="B265" s="21">
        <v>193.7</v>
      </c>
      <c r="C265" s="21">
        <v>194.6</v>
      </c>
      <c r="D265" s="21">
        <v>187.3</v>
      </c>
      <c r="E265" s="21">
        <v>189.1</v>
      </c>
      <c r="F265" s="21"/>
      <c r="G265" s="21">
        <v>175</v>
      </c>
      <c r="H265" s="26">
        <f t="shared" ref="H265:J266" si="76">(+B265-B264)/B264</f>
        <v>3.107198342827521E-3</v>
      </c>
      <c r="I265" s="26">
        <f t="shared" si="76"/>
        <v>6.7252974650800976E-3</v>
      </c>
      <c r="J265" s="26">
        <f t="shared" si="76"/>
        <v>7.5309306078537152E-3</v>
      </c>
      <c r="K265" s="26">
        <f t="shared" si="74"/>
        <v>6.3863757317721582E-3</v>
      </c>
      <c r="L265" s="22"/>
      <c r="M265" s="22"/>
      <c r="N265" s="24">
        <f t="shared" si="65"/>
        <v>3.5106382978723372E-2</v>
      </c>
      <c r="O265" s="24">
        <f t="shared" si="66"/>
        <v>3.5378662244333919E-2</v>
      </c>
      <c r="P265" s="24">
        <f t="shared" si="66"/>
        <v>3.6164383561643802E-2</v>
      </c>
      <c r="Q265" s="24"/>
      <c r="R265" s="24">
        <f t="shared" si="68"/>
        <v>3.1231585150265244E-2</v>
      </c>
    </row>
    <row r="266" spans="1:18" s="23" customFormat="1" ht="13.5" x14ac:dyDescent="0.25">
      <c r="A266" s="22" t="s">
        <v>215</v>
      </c>
      <c r="B266" s="21">
        <v>193.6</v>
      </c>
      <c r="C266" s="21">
        <v>194.4</v>
      </c>
      <c r="D266" s="21">
        <v>187.3</v>
      </c>
      <c r="E266" s="21">
        <v>189.2</v>
      </c>
      <c r="F266" s="21">
        <v>183.5</v>
      </c>
      <c r="G266" s="21"/>
      <c r="H266" s="26">
        <f t="shared" si="76"/>
        <v>-5.1626226122867484E-4</v>
      </c>
      <c r="I266" s="26">
        <f t="shared" si="76"/>
        <v>-1.0277492291880198E-3</v>
      </c>
      <c r="J266" s="26">
        <f t="shared" si="76"/>
        <v>0</v>
      </c>
      <c r="K266" s="26">
        <f t="shared" si="74"/>
        <v>5.2882072977257705E-4</v>
      </c>
      <c r="L266" s="22"/>
      <c r="M266" s="22"/>
      <c r="N266" s="24">
        <f t="shared" ref="N266:N321" si="77">(+C266-C254)/C254</f>
        <v>2.8027498677948237E-2</v>
      </c>
      <c r="O266" s="24">
        <f t="shared" ref="O266:P321" si="78">(+D266-D254)/D254</f>
        <v>2.9120879120879184E-2</v>
      </c>
      <c r="P266" s="24">
        <f t="shared" si="78"/>
        <v>3.1624863685932293E-2</v>
      </c>
      <c r="Q266" s="24">
        <f>(+F266-F254)/F254</f>
        <v>2.4567280848687915E-2</v>
      </c>
      <c r="R266" s="24"/>
    </row>
    <row r="267" spans="1:18" s="23" customFormat="1" ht="13.5" x14ac:dyDescent="0.25">
      <c r="A267" s="22" t="s">
        <v>216</v>
      </c>
      <c r="B267" s="21">
        <v>193.7</v>
      </c>
      <c r="C267" s="21">
        <v>194.5</v>
      </c>
      <c r="D267" s="21">
        <v>187.8</v>
      </c>
      <c r="E267" s="21">
        <v>189.7</v>
      </c>
      <c r="F267" s="21"/>
      <c r="G267" s="21">
        <v>174.2</v>
      </c>
      <c r="H267" s="26">
        <f t="shared" ref="H267:J268" si="79">(+B267-B266)/B266</f>
        <v>5.1652892561980534E-4</v>
      </c>
      <c r="I267" s="26">
        <f t="shared" si="79"/>
        <v>5.1440329218104073E-4</v>
      </c>
      <c r="J267" s="26">
        <f t="shared" si="79"/>
        <v>2.6695141484249863E-3</v>
      </c>
      <c r="K267" s="26">
        <f t="shared" si="74"/>
        <v>2.6427061310782241E-3</v>
      </c>
      <c r="L267" s="22"/>
      <c r="M267" s="22"/>
      <c r="N267" s="24">
        <f t="shared" si="77"/>
        <v>2.5303110173958945E-2</v>
      </c>
      <c r="O267" s="24">
        <f t="shared" si="78"/>
        <v>2.6790595954073293E-2</v>
      </c>
      <c r="P267" s="24">
        <f t="shared" si="78"/>
        <v>2.9300054259359616E-2</v>
      </c>
      <c r="Q267" s="24"/>
      <c r="R267" s="24">
        <f>(+G267-G255)/G255</f>
        <v>2.8942705256940208E-2</v>
      </c>
    </row>
    <row r="268" spans="1:18" s="23" customFormat="1" ht="13.5" x14ac:dyDescent="0.25">
      <c r="A268" s="22" t="s">
        <v>217</v>
      </c>
      <c r="B268" s="21">
        <v>194.9</v>
      </c>
      <c r="C268" s="21">
        <v>195.4</v>
      </c>
      <c r="D268" s="21">
        <v>188.5</v>
      </c>
      <c r="E268" s="21">
        <v>190.3</v>
      </c>
      <c r="F268" s="21">
        <v>184.3</v>
      </c>
      <c r="G268" s="21"/>
      <c r="H268" s="26">
        <f t="shared" si="79"/>
        <v>6.1951471347445383E-3</v>
      </c>
      <c r="I268" s="26">
        <f t="shared" si="79"/>
        <v>4.6272493573265077E-3</v>
      </c>
      <c r="J268" s="26">
        <f t="shared" si="79"/>
        <v>3.7273695420659671E-3</v>
      </c>
      <c r="K268" s="26">
        <f t="shared" si="74"/>
        <v>3.1628887717449804E-3</v>
      </c>
      <c r="L268" s="22"/>
      <c r="M268" s="22"/>
      <c r="N268" s="24">
        <f t="shared" si="77"/>
        <v>3.1678986272439279E-2</v>
      </c>
      <c r="O268" s="24">
        <f t="shared" si="78"/>
        <v>3.2311062431544392E-2</v>
      </c>
      <c r="P268" s="24">
        <f t="shared" si="78"/>
        <v>3.5928143712574974E-2</v>
      </c>
      <c r="Q268" s="24">
        <f>(+F268-F256)/F256</f>
        <v>2.9034059184813051E-2</v>
      </c>
      <c r="R268" s="24"/>
    </row>
    <row r="269" spans="1:18" s="23" customFormat="1" ht="13.5" x14ac:dyDescent="0.25">
      <c r="A269" s="22" t="s">
        <v>218</v>
      </c>
      <c r="B269" s="21">
        <v>196.1</v>
      </c>
      <c r="C269" s="21">
        <v>196.4</v>
      </c>
      <c r="D269" s="21">
        <v>189.4</v>
      </c>
      <c r="E269" s="21">
        <v>191</v>
      </c>
      <c r="F269" s="21"/>
      <c r="G269" s="21">
        <v>175.5</v>
      </c>
      <c r="H269" s="26">
        <f t="shared" ref="H269:J270" si="80">(+B269-B268)/B268</f>
        <v>6.1570035915853695E-3</v>
      </c>
      <c r="I269" s="26">
        <f t="shared" si="80"/>
        <v>5.1177072671443188E-3</v>
      </c>
      <c r="J269" s="26">
        <f t="shared" si="80"/>
        <v>4.7745358090185977E-3</v>
      </c>
      <c r="K269" s="26">
        <f t="shared" si="74"/>
        <v>3.6784025223330981E-3</v>
      </c>
      <c r="L269" s="22"/>
      <c r="M269" s="22"/>
      <c r="N269" s="24">
        <f t="shared" si="77"/>
        <v>3.6411609498680768E-2</v>
      </c>
      <c r="O269" s="24">
        <f t="shared" si="78"/>
        <v>3.723986856516983E-2</v>
      </c>
      <c r="P269" s="24">
        <f t="shared" si="78"/>
        <v>3.9738704409363154E-2</v>
      </c>
      <c r="Q269" s="24"/>
      <c r="R269" s="24">
        <f>(+G269-G257)/G257</f>
        <v>3.7847427557658228E-2</v>
      </c>
    </row>
    <row r="270" spans="1:18" s="23" customFormat="1" ht="13.5" x14ac:dyDescent="0.25">
      <c r="A270" s="22" t="s">
        <v>219</v>
      </c>
      <c r="B270" s="21">
        <v>198.8</v>
      </c>
      <c r="C270" s="21">
        <v>198.8</v>
      </c>
      <c r="D270" s="21">
        <v>192</v>
      </c>
      <c r="E270" s="21">
        <v>193.9</v>
      </c>
      <c r="F270" s="21">
        <v>188.9</v>
      </c>
      <c r="G270" s="21"/>
      <c r="H270" s="26">
        <f t="shared" si="80"/>
        <v>1.3768485466598762E-2</v>
      </c>
      <c r="I270" s="26">
        <f t="shared" si="80"/>
        <v>1.2219959266802473E-2</v>
      </c>
      <c r="J270" s="26">
        <f t="shared" si="80"/>
        <v>1.3727560718056992E-2</v>
      </c>
      <c r="K270" s="26">
        <f t="shared" si="74"/>
        <v>1.5183246073298459E-2</v>
      </c>
      <c r="L270" s="22"/>
      <c r="M270" s="22"/>
      <c r="N270" s="24">
        <f t="shared" si="77"/>
        <v>4.6866771985255427E-2</v>
      </c>
      <c r="O270" s="24">
        <f t="shared" si="78"/>
        <v>5.0328227571115908E-2</v>
      </c>
      <c r="P270" s="24">
        <f t="shared" si="78"/>
        <v>5.3804347826086986E-2</v>
      </c>
      <c r="Q270" s="24">
        <f>(+F270-F258)/F258</f>
        <v>5.1196438508625583E-2</v>
      </c>
      <c r="R270" s="24"/>
    </row>
    <row r="271" spans="1:18" s="23" customFormat="1" ht="13.5" x14ac:dyDescent="0.25">
      <c r="A271" s="22" t="s">
        <v>220</v>
      </c>
      <c r="B271" s="21">
        <v>199.1</v>
      </c>
      <c r="C271" s="21">
        <v>199.2</v>
      </c>
      <c r="D271" s="21">
        <v>192.5</v>
      </c>
      <c r="E271" s="21">
        <v>194.5</v>
      </c>
      <c r="F271" s="21"/>
      <c r="G271" s="21">
        <v>179.2</v>
      </c>
      <c r="H271" s="26">
        <f t="shared" ref="H271:J272" si="81">(+B271-B270)/B270</f>
        <v>1.5090543259556484E-3</v>
      </c>
      <c r="I271" s="26">
        <f t="shared" si="81"/>
        <v>2.0120724346075316E-3</v>
      </c>
      <c r="J271" s="26">
        <f t="shared" si="81"/>
        <v>2.6041666666666665E-3</v>
      </c>
      <c r="K271" s="26">
        <f t="shared" si="74"/>
        <v>3.0943785456420542E-3</v>
      </c>
      <c r="L271" s="22"/>
      <c r="M271" s="22"/>
      <c r="N271" s="24">
        <f t="shared" si="77"/>
        <v>4.3478260869565126E-2</v>
      </c>
      <c r="O271" s="24">
        <f t="shared" si="78"/>
        <v>4.7904191616766532E-2</v>
      </c>
      <c r="P271" s="24">
        <f t="shared" si="78"/>
        <v>5.1351351351351354E-2</v>
      </c>
      <c r="Q271" s="24"/>
      <c r="R271" s="24">
        <f>(+G271-G259)/G259</f>
        <v>4.3073341094295559E-2</v>
      </c>
    </row>
    <row r="272" spans="1:18" s="23" customFormat="1" ht="13.5" x14ac:dyDescent="0.25">
      <c r="A272" s="22" t="s">
        <v>221</v>
      </c>
      <c r="B272" s="21">
        <v>198.1</v>
      </c>
      <c r="C272" s="21">
        <v>197.6</v>
      </c>
      <c r="D272" s="21">
        <v>190.7</v>
      </c>
      <c r="E272" s="21">
        <v>192.9</v>
      </c>
      <c r="F272" s="21">
        <v>187.8</v>
      </c>
      <c r="G272" s="21"/>
      <c r="H272" s="26">
        <f t="shared" si="81"/>
        <v>-5.0226017076845809E-3</v>
      </c>
      <c r="I272" s="26">
        <f t="shared" si="81"/>
        <v>-8.0321285140561964E-3</v>
      </c>
      <c r="J272" s="26">
        <f t="shared" si="81"/>
        <v>-9.3506493506494096E-3</v>
      </c>
      <c r="K272" s="26">
        <f t="shared" si="74"/>
        <v>-8.2262210796914866E-3</v>
      </c>
      <c r="L272" s="22"/>
      <c r="M272" s="22"/>
      <c r="N272" s="24">
        <f t="shared" si="77"/>
        <v>3.45549738219895E-2</v>
      </c>
      <c r="O272" s="24">
        <f t="shared" si="78"/>
        <v>3.810560696788242E-2</v>
      </c>
      <c r="P272" s="24">
        <f t="shared" si="78"/>
        <v>4.2702702702702731E-2</v>
      </c>
      <c r="Q272" s="24">
        <f>(+F272-F260)/F260</f>
        <v>4.3913285158421377E-2</v>
      </c>
      <c r="R272" s="24"/>
    </row>
    <row r="273" spans="1:18" s="23" customFormat="1" ht="13.5" x14ac:dyDescent="0.25">
      <c r="A273" s="22" t="s">
        <v>222</v>
      </c>
      <c r="B273" s="21">
        <v>198.1</v>
      </c>
      <c r="C273" s="21">
        <v>196.8</v>
      </c>
      <c r="D273" s="21">
        <v>190.1</v>
      </c>
      <c r="E273" s="21">
        <v>191.9</v>
      </c>
      <c r="F273" s="21"/>
      <c r="G273" s="21">
        <v>177.2</v>
      </c>
      <c r="H273" s="26">
        <f t="shared" ref="H273:J274" si="82">(+B273-B272)/B272</f>
        <v>0</v>
      </c>
      <c r="I273" s="26">
        <f t="shared" si="82"/>
        <v>-4.0485829959513312E-3</v>
      </c>
      <c r="J273" s="26">
        <f t="shared" si="82"/>
        <v>-3.1463030938646795E-3</v>
      </c>
      <c r="K273" s="26">
        <f t="shared" si="74"/>
        <v>-5.184033177812338E-3</v>
      </c>
      <c r="L273" s="22"/>
      <c r="M273" s="22"/>
      <c r="N273" s="24">
        <f t="shared" si="77"/>
        <v>3.415659485023647E-2</v>
      </c>
      <c r="O273" s="24">
        <f t="shared" si="78"/>
        <v>3.7097654118930616E-2</v>
      </c>
      <c r="P273" s="24">
        <f t="shared" si="78"/>
        <v>3.7858301784748513E-2</v>
      </c>
      <c r="Q273" s="24"/>
      <c r="R273" s="24">
        <f>(+G273-G261)/G261</f>
        <v>4.2352941176470524E-2</v>
      </c>
    </row>
    <row r="274" spans="1:18" s="23" customFormat="1" ht="13.5" x14ac:dyDescent="0.25">
      <c r="A274" s="22" t="s">
        <v>223</v>
      </c>
      <c r="B274" s="21">
        <v>199.3</v>
      </c>
      <c r="C274" s="21">
        <v>198.3</v>
      </c>
      <c r="D274" s="21">
        <v>191.5</v>
      </c>
      <c r="E274" s="21">
        <v>193.6</v>
      </c>
      <c r="F274" s="21">
        <v>188.6</v>
      </c>
      <c r="G274" s="21"/>
      <c r="H274" s="26">
        <f t="shared" si="82"/>
        <v>6.0575466935891831E-3</v>
      </c>
      <c r="I274" s="26">
        <f t="shared" si="82"/>
        <v>7.621951219512195E-3</v>
      </c>
      <c r="J274" s="26">
        <f t="shared" si="82"/>
        <v>7.3645449763282784E-3</v>
      </c>
      <c r="K274" s="26">
        <f t="shared" si="74"/>
        <v>8.8587806149035362E-3</v>
      </c>
      <c r="L274" s="22" t="s">
        <v>224</v>
      </c>
      <c r="M274" s="22"/>
      <c r="N274" s="24">
        <f t="shared" si="77"/>
        <v>3.9853172522286436E-2</v>
      </c>
      <c r="O274" s="24">
        <f t="shared" si="78"/>
        <v>4.3028322440087176E-2</v>
      </c>
      <c r="P274" s="24">
        <f t="shared" si="78"/>
        <v>4.5356371490280809E-2</v>
      </c>
      <c r="Q274" s="24">
        <f>(+F274-F262)/F262</f>
        <v>4.7777777777777745E-2</v>
      </c>
      <c r="R274" s="24"/>
    </row>
    <row r="275" spans="1:18" s="23" customFormat="1" ht="13.5" x14ac:dyDescent="0.25">
      <c r="A275" s="22" t="s">
        <v>225</v>
      </c>
      <c r="B275" s="21">
        <v>199.4</v>
      </c>
      <c r="C275" s="21">
        <v>198.7</v>
      </c>
      <c r="D275" s="21">
        <v>191.8</v>
      </c>
      <c r="E275" s="21">
        <v>193.9</v>
      </c>
      <c r="F275" s="21"/>
      <c r="G275" s="21">
        <v>178.6</v>
      </c>
      <c r="H275" s="26">
        <f t="shared" ref="H275:J276" si="83">(+B275-B274)/B274</f>
        <v>5.0175614651276623E-4</v>
      </c>
      <c r="I275" s="26">
        <f t="shared" si="83"/>
        <v>2.0171457387795121E-3</v>
      </c>
      <c r="J275" s="26">
        <f t="shared" si="83"/>
        <v>1.5665796344648112E-3</v>
      </c>
      <c r="K275" s="26">
        <f t="shared" si="74"/>
        <v>1.5495867768595629E-3</v>
      </c>
      <c r="L275" s="22"/>
      <c r="M275" s="22"/>
      <c r="N275" s="24">
        <f t="shared" si="77"/>
        <v>3.597497393117819E-2</v>
      </c>
      <c r="O275" s="24">
        <f t="shared" si="78"/>
        <v>3.8440714672441922E-2</v>
      </c>
      <c r="P275" s="24">
        <f t="shared" si="78"/>
        <v>3.9121114683815711E-2</v>
      </c>
      <c r="Q275" s="24"/>
      <c r="R275" s="24">
        <f>(+G275-G263)/G263</f>
        <v>2.2909507445589922E-2</v>
      </c>
    </row>
    <row r="276" spans="1:18" s="23" customFormat="1" ht="13.5" x14ac:dyDescent="0.25">
      <c r="A276" s="22" t="s">
        <v>226</v>
      </c>
      <c r="B276" s="21">
        <v>199.7</v>
      </c>
      <c r="C276" s="21">
        <v>199.8</v>
      </c>
      <c r="D276" s="21">
        <v>192.8</v>
      </c>
      <c r="E276" s="21">
        <v>194.6</v>
      </c>
      <c r="F276" s="21">
        <v>188.4</v>
      </c>
      <c r="G276" s="21"/>
      <c r="H276" s="26">
        <f t="shared" si="83"/>
        <v>1.5045135406217801E-3</v>
      </c>
      <c r="I276" s="26">
        <f t="shared" si="83"/>
        <v>5.535983895319692E-3</v>
      </c>
      <c r="J276" s="26">
        <f t="shared" si="83"/>
        <v>5.2137643378519288E-3</v>
      </c>
      <c r="K276" s="26">
        <f t="shared" si="74"/>
        <v>3.6101083032490386E-3</v>
      </c>
      <c r="L276" s="22"/>
      <c r="M276" s="22"/>
      <c r="N276" s="24">
        <f t="shared" si="77"/>
        <v>3.3626487325400932E-2</v>
      </c>
      <c r="O276" s="24">
        <f t="shared" si="78"/>
        <v>3.7116729424421763E-2</v>
      </c>
      <c r="P276" s="24">
        <f t="shared" si="78"/>
        <v>3.5657264502394828E-2</v>
      </c>
      <c r="Q276" s="24">
        <f>(+F276-F264)/F264</f>
        <v>3.9161610590181986E-2</v>
      </c>
      <c r="R276" s="24"/>
    </row>
    <row r="277" spans="1:18" s="23" customFormat="1" ht="13.5" x14ac:dyDescent="0.25">
      <c r="A277" s="22" t="s">
        <v>227</v>
      </c>
      <c r="B277" s="21">
        <v>200.7</v>
      </c>
      <c r="C277" s="21">
        <v>201.5</v>
      </c>
      <c r="D277" s="21">
        <v>194.7</v>
      </c>
      <c r="E277" s="21">
        <v>196.5</v>
      </c>
      <c r="F277" s="21"/>
      <c r="G277" s="21">
        <v>181.2</v>
      </c>
      <c r="H277" s="26">
        <f t="shared" ref="H277:J278" si="84">(+B277-B276)/B276</f>
        <v>5.0075112669003509E-3</v>
      </c>
      <c r="I277" s="26">
        <f t="shared" si="84"/>
        <v>8.5085085085084503E-3</v>
      </c>
      <c r="J277" s="26">
        <f t="shared" si="84"/>
        <v>9.8547717842322469E-3</v>
      </c>
      <c r="K277" s="26">
        <f t="shared" si="74"/>
        <v>9.7636176772867723E-3</v>
      </c>
      <c r="L277" s="22"/>
      <c r="M277" s="22"/>
      <c r="N277" s="24">
        <f t="shared" si="77"/>
        <v>3.5457348406988727E-2</v>
      </c>
      <c r="O277" s="24">
        <f t="shared" si="78"/>
        <v>3.950880939668968E-2</v>
      </c>
      <c r="P277" s="24">
        <f t="shared" si="78"/>
        <v>3.9132734003172957E-2</v>
      </c>
      <c r="Q277" s="24"/>
      <c r="R277" s="24">
        <f>(+G277-G265)/G265</f>
        <v>3.5428571428571365E-2</v>
      </c>
    </row>
    <row r="278" spans="1:18" s="23" customFormat="1" ht="13.5" x14ac:dyDescent="0.25">
      <c r="A278" s="22" t="s">
        <v>228</v>
      </c>
      <c r="B278" s="21">
        <v>201.3</v>
      </c>
      <c r="C278" s="21">
        <v>202.5</v>
      </c>
      <c r="D278" s="21">
        <v>195.5</v>
      </c>
      <c r="E278" s="21">
        <v>197.4</v>
      </c>
      <c r="F278" s="21">
        <v>191.2</v>
      </c>
      <c r="G278" s="21"/>
      <c r="H278" s="26">
        <f t="shared" si="84"/>
        <v>2.9895366218237306E-3</v>
      </c>
      <c r="I278" s="26">
        <f t="shared" si="84"/>
        <v>4.9627791563275434E-3</v>
      </c>
      <c r="J278" s="26">
        <f t="shared" si="84"/>
        <v>4.1088854648177265E-3</v>
      </c>
      <c r="K278" s="26">
        <f t="shared" si="74"/>
        <v>4.580152671755754E-3</v>
      </c>
      <c r="L278" s="22"/>
      <c r="M278" s="22"/>
      <c r="N278" s="24">
        <f t="shared" si="77"/>
        <v>4.1666666666666637E-2</v>
      </c>
      <c r="O278" s="24">
        <f t="shared" si="78"/>
        <v>4.3780032034169719E-2</v>
      </c>
      <c r="P278" s="24">
        <f t="shared" si="78"/>
        <v>4.3340380549682971E-2</v>
      </c>
      <c r="Q278" s="24">
        <f>(+F278-F266)/F266</f>
        <v>4.1961852861035362E-2</v>
      </c>
      <c r="R278" s="24"/>
    </row>
    <row r="279" spans="1:18" s="23" customFormat="1" ht="13.5" x14ac:dyDescent="0.25">
      <c r="A279" s="22" t="s">
        <v>229</v>
      </c>
      <c r="B279" s="21">
        <v>201.8</v>
      </c>
      <c r="C279" s="21">
        <v>202.9</v>
      </c>
      <c r="D279" s="21">
        <v>196.3</v>
      </c>
      <c r="E279" s="21">
        <v>198.2</v>
      </c>
      <c r="F279" s="21"/>
      <c r="G279" s="21">
        <v>182.4</v>
      </c>
      <c r="H279" s="26">
        <f t="shared" ref="H279:J280" si="85">(+B279-B278)/B278</f>
        <v>2.4838549428713363E-3</v>
      </c>
      <c r="I279" s="26">
        <f t="shared" si="85"/>
        <v>1.9753086419753369E-3</v>
      </c>
      <c r="J279" s="26">
        <f t="shared" si="85"/>
        <v>4.0920716112532547E-3</v>
      </c>
      <c r="K279" s="26">
        <f t="shared" si="74"/>
        <v>4.0526849037486471E-3</v>
      </c>
      <c r="L279" s="22"/>
      <c r="M279" s="22"/>
      <c r="N279" s="24">
        <f t="shared" si="77"/>
        <v>4.3187660668380493E-2</v>
      </c>
      <c r="O279" s="24">
        <f t="shared" si="78"/>
        <v>4.5260915867944618E-2</v>
      </c>
      <c r="P279" s="24">
        <f t="shared" si="78"/>
        <v>4.4807590933052192E-2</v>
      </c>
      <c r="Q279" s="24"/>
      <c r="R279" s="24">
        <f>(+G279-G267)/G267</f>
        <v>4.7072330654420305E-2</v>
      </c>
    </row>
    <row r="280" spans="1:18" s="23" customFormat="1" ht="13.5" x14ac:dyDescent="0.25">
      <c r="A280" s="22" t="s">
        <v>230</v>
      </c>
      <c r="B280" s="21">
        <v>202.9</v>
      </c>
      <c r="C280" s="21">
        <v>203.5</v>
      </c>
      <c r="D280" s="21">
        <v>197</v>
      </c>
      <c r="E280" s="21">
        <v>198.9</v>
      </c>
      <c r="F280" s="21">
        <v>191.7</v>
      </c>
      <c r="G280" s="21"/>
      <c r="H280" s="26">
        <f t="shared" si="85"/>
        <v>5.4509415262635986E-3</v>
      </c>
      <c r="I280" s="26">
        <f t="shared" si="85"/>
        <v>2.9571217348447229E-3</v>
      </c>
      <c r="J280" s="26">
        <f t="shared" si="85"/>
        <v>3.5659704533876138E-3</v>
      </c>
      <c r="K280" s="26">
        <f t="shared" si="74"/>
        <v>3.5317860746721347E-3</v>
      </c>
      <c r="L280" s="22"/>
      <c r="M280" s="22"/>
      <c r="N280" s="24">
        <f t="shared" si="77"/>
        <v>4.1453428863868956E-2</v>
      </c>
      <c r="O280" s="24">
        <f t="shared" si="78"/>
        <v>4.5092838196286469E-2</v>
      </c>
      <c r="P280" s="24">
        <f t="shared" si="78"/>
        <v>4.5191802417235909E-2</v>
      </c>
      <c r="Q280" s="24">
        <f>(+F280-F268)/F268</f>
        <v>4.0151926207270629E-2</v>
      </c>
      <c r="R280" s="24"/>
    </row>
    <row r="281" spans="1:18" s="23" customFormat="1" ht="13.5" x14ac:dyDescent="0.25">
      <c r="A281" s="22" t="s">
        <v>231</v>
      </c>
      <c r="B281" s="21">
        <v>203.8</v>
      </c>
      <c r="C281" s="21">
        <v>203.9</v>
      </c>
      <c r="D281" s="21">
        <v>197.1</v>
      </c>
      <c r="E281" s="21">
        <v>199.2</v>
      </c>
      <c r="F281" s="21"/>
      <c r="G281" s="21">
        <v>182.5</v>
      </c>
      <c r="H281" s="26">
        <f t="shared" ref="H281:J282" si="86">(+B281-B280)/B280</f>
        <v>4.4356826022671544E-3</v>
      </c>
      <c r="I281" s="26">
        <f t="shared" si="86"/>
        <v>1.9656019656019937E-3</v>
      </c>
      <c r="J281" s="26">
        <f t="shared" si="86"/>
        <v>5.0761421319794073E-4</v>
      </c>
      <c r="K281" s="26">
        <f t="shared" si="74"/>
        <v>1.508295625942599E-3</v>
      </c>
      <c r="L281" s="22"/>
      <c r="M281" s="22"/>
      <c r="N281" s="24">
        <f t="shared" si="77"/>
        <v>3.8187372708757633E-2</v>
      </c>
      <c r="O281" s="24">
        <f t="shared" si="78"/>
        <v>4.0654699049630351E-2</v>
      </c>
      <c r="P281" s="24">
        <f t="shared" si="78"/>
        <v>4.2931937172774812E-2</v>
      </c>
      <c r="Q281" s="24"/>
      <c r="R281" s="24">
        <f>(+G281-G269)/G269</f>
        <v>3.9886039886039885E-2</v>
      </c>
    </row>
    <row r="282" spans="1:18" s="23" customFormat="1" ht="13.5" x14ac:dyDescent="0.25">
      <c r="A282" s="22" t="s">
        <v>232</v>
      </c>
      <c r="B282" s="21">
        <v>202.8</v>
      </c>
      <c r="C282" s="21">
        <v>202.9</v>
      </c>
      <c r="D282" s="21">
        <v>195.8</v>
      </c>
      <c r="E282" s="21">
        <v>198.3</v>
      </c>
      <c r="F282" s="21">
        <v>192</v>
      </c>
      <c r="G282" s="21"/>
      <c r="H282" s="26">
        <f t="shared" si="86"/>
        <v>-4.9067713444553478E-3</v>
      </c>
      <c r="I282" s="26">
        <f t="shared" si="86"/>
        <v>-4.9043648847474251E-3</v>
      </c>
      <c r="J282" s="26">
        <f t="shared" si="86"/>
        <v>-6.5956367326229478E-3</v>
      </c>
      <c r="K282" s="26">
        <f t="shared" si="74"/>
        <v>-4.5180722891565127E-3</v>
      </c>
      <c r="L282" s="22"/>
      <c r="M282" s="22"/>
      <c r="N282" s="24">
        <f t="shared" si="77"/>
        <v>2.0623742454728339E-2</v>
      </c>
      <c r="O282" s="24">
        <f t="shared" si="78"/>
        <v>1.9791666666666725E-2</v>
      </c>
      <c r="P282" s="24">
        <f t="shared" si="78"/>
        <v>2.2692109334708641E-2</v>
      </c>
      <c r="Q282" s="24">
        <f>(+F282-F270)/F270</f>
        <v>1.6410799364743218E-2</v>
      </c>
      <c r="R282" s="24"/>
    </row>
    <row r="283" spans="1:18" s="23" customFormat="1" ht="13.5" x14ac:dyDescent="0.25">
      <c r="A283" s="22" t="s">
        <v>233</v>
      </c>
      <c r="B283" s="21">
        <v>201.9</v>
      </c>
      <c r="C283" s="21">
        <v>201.8</v>
      </c>
      <c r="D283" s="21">
        <v>194.7</v>
      </c>
      <c r="E283" s="21">
        <v>197.2</v>
      </c>
      <c r="F283" s="21"/>
      <c r="G283" s="21">
        <v>180.4</v>
      </c>
      <c r="H283" s="26">
        <f t="shared" ref="H283:J284" si="87">(+B283-B282)/B282</f>
        <v>-4.437869822485235E-3</v>
      </c>
      <c r="I283" s="26">
        <f t="shared" si="87"/>
        <v>-5.4213898472153486E-3</v>
      </c>
      <c r="J283" s="26">
        <f t="shared" si="87"/>
        <v>-5.6179775280900037E-3</v>
      </c>
      <c r="K283" s="26">
        <f t="shared" si="74"/>
        <v>-5.5471507816440878E-3</v>
      </c>
      <c r="L283" s="22"/>
      <c r="M283" s="22"/>
      <c r="N283" s="24">
        <f t="shared" si="77"/>
        <v>1.3052208835341481E-2</v>
      </c>
      <c r="O283" s="24">
        <f t="shared" si="78"/>
        <v>1.142857142857137E-2</v>
      </c>
      <c r="P283" s="24">
        <f t="shared" si="78"/>
        <v>1.3881748071979377E-2</v>
      </c>
      <c r="Q283" s="24"/>
      <c r="R283" s="24">
        <f>(+G283-G271)/G271</f>
        <v>6.6964285714286673E-3</v>
      </c>
    </row>
    <row r="284" spans="1:18" s="23" customFormat="1" ht="13.5" x14ac:dyDescent="0.25">
      <c r="A284" s="22" t="s">
        <v>234</v>
      </c>
      <c r="B284" s="21">
        <v>202</v>
      </c>
      <c r="C284" s="21">
        <v>201.5</v>
      </c>
      <c r="D284" s="21">
        <v>194.3</v>
      </c>
      <c r="E284" s="21">
        <v>196.6</v>
      </c>
      <c r="F284" s="21">
        <v>188.4</v>
      </c>
      <c r="G284" s="21"/>
      <c r="H284" s="26">
        <f t="shared" si="87"/>
        <v>4.9529470034667808E-4</v>
      </c>
      <c r="I284" s="26">
        <f t="shared" si="87"/>
        <v>-1.4866204162537729E-3</v>
      </c>
      <c r="J284" s="26">
        <f t="shared" si="87"/>
        <v>-2.0544427324087175E-3</v>
      </c>
      <c r="K284" s="26">
        <f t="shared" si="74"/>
        <v>-3.0425963488843527E-3</v>
      </c>
      <c r="L284" s="22"/>
      <c r="M284" s="22"/>
      <c r="N284" s="24">
        <f t="shared" si="77"/>
        <v>1.9736842105263188E-2</v>
      </c>
      <c r="O284" s="24">
        <f t="shared" si="78"/>
        <v>1.8877818563188375E-2</v>
      </c>
      <c r="P284" s="24">
        <f t="shared" si="78"/>
        <v>1.9180922757905592E-2</v>
      </c>
      <c r="Q284" s="24">
        <f>(+F284-F272)/F272</f>
        <v>3.1948881789137075E-3</v>
      </c>
      <c r="R284" s="24"/>
    </row>
    <row r="285" spans="1:18" s="23" customFormat="1" ht="13.5" x14ac:dyDescent="0.25">
      <c r="A285" s="22" t="s">
        <v>235</v>
      </c>
      <c r="B285" s="21">
        <v>203.1</v>
      </c>
      <c r="C285" s="21">
        <v>201.8</v>
      </c>
      <c r="D285" s="21">
        <v>194.8</v>
      </c>
      <c r="E285" s="21">
        <v>197.3</v>
      </c>
      <c r="F285" s="21"/>
      <c r="G285" s="21">
        <v>179.2</v>
      </c>
      <c r="H285" s="26">
        <f t="shared" ref="H285:J286" si="88">(+B285-B284)/B284</f>
        <v>5.4455445544554174E-3</v>
      </c>
      <c r="I285" s="26">
        <f t="shared" si="88"/>
        <v>1.4888337468983194E-3</v>
      </c>
      <c r="J285" s="26">
        <f t="shared" si="88"/>
        <v>2.5733401955738548E-3</v>
      </c>
      <c r="K285" s="26">
        <f t="shared" si="74"/>
        <v>3.5605289928790289E-3</v>
      </c>
      <c r="L285" s="22"/>
      <c r="M285" s="22"/>
      <c r="N285" s="24">
        <f t="shared" si="77"/>
        <v>2.540650406504065E-2</v>
      </c>
      <c r="O285" s="24">
        <f t="shared" si="78"/>
        <v>2.472382956338778E-2</v>
      </c>
      <c r="P285" s="24">
        <f t="shared" si="78"/>
        <v>2.8139656070870274E-2</v>
      </c>
      <c r="Q285" s="24"/>
      <c r="R285" s="24">
        <f>(+G285-G273)/G273</f>
        <v>1.1286681715575621E-2</v>
      </c>
    </row>
    <row r="286" spans="1:18" s="23" customFormat="1" ht="13.5" x14ac:dyDescent="0.25">
      <c r="A286" s="22" t="s">
        <v>236</v>
      </c>
      <c r="B286" s="21">
        <v>203.43700000000001</v>
      </c>
      <c r="C286" s="21">
        <v>202.416</v>
      </c>
      <c r="D286" s="21">
        <v>195.02099999999999</v>
      </c>
      <c r="E286" s="21">
        <v>197.65</v>
      </c>
      <c r="F286" s="21">
        <v>188.89</v>
      </c>
      <c r="G286" s="21"/>
      <c r="H286" s="26">
        <f t="shared" si="88"/>
        <v>1.6592811422945224E-3</v>
      </c>
      <c r="I286" s="26">
        <f t="shared" si="88"/>
        <v>3.0525272547075591E-3</v>
      </c>
      <c r="J286" s="26">
        <f t="shared" si="88"/>
        <v>1.1344969199177373E-3</v>
      </c>
      <c r="K286" s="26">
        <f t="shared" si="74"/>
        <v>1.7739483020780247E-3</v>
      </c>
      <c r="L286" s="22"/>
      <c r="M286" s="22"/>
      <c r="N286" s="24">
        <f t="shared" si="77"/>
        <v>2.0756429652042285E-2</v>
      </c>
      <c r="O286" s="24">
        <f t="shared" si="78"/>
        <v>1.8386422976501237E-2</v>
      </c>
      <c r="P286" s="24">
        <f t="shared" si="78"/>
        <v>2.0919421487603364E-2</v>
      </c>
      <c r="Q286" s="24">
        <f>(+F286-F274)/F274</f>
        <v>1.537645811240679E-3</v>
      </c>
      <c r="R286" s="24"/>
    </row>
    <row r="287" spans="1:18" s="23" customFormat="1" ht="13.5" x14ac:dyDescent="0.25">
      <c r="A287" s="22" t="s">
        <v>237</v>
      </c>
      <c r="B287" s="21">
        <v>204.226</v>
      </c>
      <c r="C287" s="21">
        <v>203.499</v>
      </c>
      <c r="D287" s="21">
        <v>195.95</v>
      </c>
      <c r="E287" s="21">
        <v>198.51599999999999</v>
      </c>
      <c r="F287" s="21"/>
      <c r="G287" s="21">
        <v>181.21700000000001</v>
      </c>
      <c r="H287" s="26">
        <f t="shared" ref="H287:J288" si="89">(+B287-B286)/B286</f>
        <v>3.8783505458691745E-3</v>
      </c>
      <c r="I287" s="26">
        <f t="shared" si="89"/>
        <v>5.3503675598766814E-3</v>
      </c>
      <c r="J287" s="26">
        <f t="shared" si="89"/>
        <v>4.7635895621497282E-3</v>
      </c>
      <c r="K287" s="26">
        <f t="shared" si="74"/>
        <v>4.3814824184163189E-3</v>
      </c>
      <c r="L287" s="22"/>
      <c r="M287" s="22"/>
      <c r="N287" s="24">
        <f t="shared" si="77"/>
        <v>2.4151987921489718E-2</v>
      </c>
      <c r="O287" s="24">
        <f t="shared" si="78"/>
        <v>2.1637122002085386E-2</v>
      </c>
      <c r="P287" s="24">
        <f t="shared" si="78"/>
        <v>2.3806085611139689E-2</v>
      </c>
      <c r="Q287" s="24"/>
      <c r="R287" s="24">
        <f>(+G287-G275)/G275</f>
        <v>1.4652855543113207E-2</v>
      </c>
    </row>
    <row r="288" spans="1:18" s="23" customFormat="1" ht="13.5" x14ac:dyDescent="0.25">
      <c r="A288" s="22" t="s">
        <v>238</v>
      </c>
      <c r="B288" s="21">
        <v>205.28800000000001</v>
      </c>
      <c r="C288" s="21">
        <v>205.352</v>
      </c>
      <c r="D288" s="21">
        <v>197.904</v>
      </c>
      <c r="E288" s="21">
        <v>200.53800000000001</v>
      </c>
      <c r="F288" s="21">
        <v>190.15600000000001</v>
      </c>
      <c r="G288" s="21"/>
      <c r="H288" s="26">
        <f t="shared" si="89"/>
        <v>5.2001214340975776E-3</v>
      </c>
      <c r="I288" s="26">
        <f t="shared" si="89"/>
        <v>9.1056958510853069E-3</v>
      </c>
      <c r="J288" s="26">
        <f t="shared" si="89"/>
        <v>9.9719316152080007E-3</v>
      </c>
      <c r="K288" s="26">
        <f t="shared" si="74"/>
        <v>1.0185576981200609E-2</v>
      </c>
      <c r="L288" s="22"/>
      <c r="M288" s="22"/>
      <c r="N288" s="24">
        <f t="shared" si="77"/>
        <v>2.778778778778775E-2</v>
      </c>
      <c r="O288" s="24">
        <f t="shared" si="78"/>
        <v>2.6473029045643075E-2</v>
      </c>
      <c r="P288" s="24">
        <f t="shared" si="78"/>
        <v>3.0513874614594125E-2</v>
      </c>
      <c r="Q288" s="24">
        <f>(+F288-F276)/F276</f>
        <v>9.3205944798301493E-3</v>
      </c>
      <c r="R288" s="24"/>
    </row>
    <row r="289" spans="1:18" s="23" customFormat="1" ht="13.5" x14ac:dyDescent="0.25">
      <c r="A289" s="22" t="s">
        <v>239</v>
      </c>
      <c r="B289" s="21">
        <v>205.904</v>
      </c>
      <c r="C289" s="21">
        <v>206.68600000000001</v>
      </c>
      <c r="D289" s="21">
        <v>199.61799999999999</v>
      </c>
      <c r="E289" s="21">
        <v>201.81800000000001</v>
      </c>
      <c r="F289" s="21"/>
      <c r="G289" s="21">
        <v>184.14</v>
      </c>
      <c r="H289" s="26">
        <f t="shared" ref="H289:J290" si="90">(+B289-B288)/B288</f>
        <v>3.0006624839249512E-3</v>
      </c>
      <c r="I289" s="26">
        <f t="shared" si="90"/>
        <v>6.4961626865090343E-3</v>
      </c>
      <c r="J289" s="26">
        <f t="shared" si="90"/>
        <v>8.6607648152639601E-3</v>
      </c>
      <c r="K289" s="26">
        <f t="shared" si="74"/>
        <v>6.3828301867975201E-3</v>
      </c>
      <c r="L289" s="22"/>
      <c r="M289" s="22"/>
      <c r="N289" s="24">
        <f t="shared" si="77"/>
        <v>2.5736972704714676E-2</v>
      </c>
      <c r="O289" s="24">
        <f t="shared" si="78"/>
        <v>2.5259373394966648E-2</v>
      </c>
      <c r="P289" s="24">
        <f t="shared" si="78"/>
        <v>2.7063613231552226E-2</v>
      </c>
      <c r="Q289" s="24"/>
      <c r="R289" s="24">
        <f>(+G289-G277)/G277</f>
        <v>1.6225165562913896E-2</v>
      </c>
    </row>
    <row r="290" spans="1:18" s="23" customFormat="1" ht="13.5" x14ac:dyDescent="0.25">
      <c r="A290" s="22" t="s">
        <v>240</v>
      </c>
      <c r="B290" s="21">
        <v>206.755</v>
      </c>
      <c r="C290" s="21">
        <v>207.94900000000001</v>
      </c>
      <c r="D290" s="21">
        <v>200.804</v>
      </c>
      <c r="E290" s="21">
        <v>202.84</v>
      </c>
      <c r="F290" s="21">
        <v>192.779</v>
      </c>
      <c r="G290" s="21"/>
      <c r="H290" s="26">
        <f t="shared" si="90"/>
        <v>4.1329940166291044E-3</v>
      </c>
      <c r="I290" s="26">
        <f t="shared" si="90"/>
        <v>6.1107186747046491E-3</v>
      </c>
      <c r="J290" s="26">
        <f t="shared" si="90"/>
        <v>5.9413479746315816E-3</v>
      </c>
      <c r="K290" s="26">
        <f t="shared" si="74"/>
        <v>5.0639685260977282E-3</v>
      </c>
      <c r="L290" s="22"/>
      <c r="M290" s="22"/>
      <c r="N290" s="24">
        <f t="shared" si="77"/>
        <v>2.6908641975308702E-2</v>
      </c>
      <c r="O290" s="24">
        <f t="shared" si="78"/>
        <v>2.7130434782608705E-2</v>
      </c>
      <c r="P290" s="24">
        <f t="shared" si="78"/>
        <v>2.7558257345491374E-2</v>
      </c>
      <c r="Q290" s="24">
        <f>(+F290-F278)/F278</f>
        <v>8.2583682008368613E-3</v>
      </c>
      <c r="R290" s="24"/>
    </row>
    <row r="291" spans="1:18" s="23" customFormat="1" ht="13.5" x14ac:dyDescent="0.25">
      <c r="A291" s="22" t="s">
        <v>241</v>
      </c>
      <c r="B291" s="21">
        <v>207.23400000000001</v>
      </c>
      <c r="C291" s="21">
        <v>208.352</v>
      </c>
      <c r="D291" s="21">
        <v>201.67500000000001</v>
      </c>
      <c r="E291" s="21">
        <v>204.15199999999999</v>
      </c>
      <c r="F291" s="21"/>
      <c r="G291" s="21">
        <v>184.529</v>
      </c>
      <c r="H291" s="26">
        <f t="shared" ref="H291:J292" si="91">(+B291-B290)/B290</f>
        <v>2.3167517109623148E-3</v>
      </c>
      <c r="I291" s="26">
        <f t="shared" si="91"/>
        <v>1.9379751766057619E-3</v>
      </c>
      <c r="J291" s="26">
        <f t="shared" si="91"/>
        <v>4.337562996753099E-3</v>
      </c>
      <c r="K291" s="26">
        <f t="shared" si="74"/>
        <v>6.468152238217232E-3</v>
      </c>
      <c r="L291" s="22"/>
      <c r="M291" s="22"/>
      <c r="N291" s="24">
        <f t="shared" si="77"/>
        <v>2.6870379497289296E-2</v>
      </c>
      <c r="O291" s="24">
        <f t="shared" si="78"/>
        <v>2.7381558838512478E-2</v>
      </c>
      <c r="P291" s="24">
        <f t="shared" si="78"/>
        <v>3.0030272452068608E-2</v>
      </c>
      <c r="Q291" s="24"/>
      <c r="R291" s="24">
        <f>(+G291-G279)/G279</f>
        <v>1.1672149122806966E-2</v>
      </c>
    </row>
    <row r="292" spans="1:18" s="23" customFormat="1" ht="13.5" x14ac:dyDescent="0.25">
      <c r="A292" s="22" t="s">
        <v>242</v>
      </c>
      <c r="B292" s="21">
        <v>207.60300000000001</v>
      </c>
      <c r="C292" s="21">
        <v>208.29900000000001</v>
      </c>
      <c r="D292" s="21">
        <v>201.571</v>
      </c>
      <c r="E292" s="21">
        <v>203.953</v>
      </c>
      <c r="F292" s="21">
        <v>194.286</v>
      </c>
      <c r="G292" s="21"/>
      <c r="H292" s="26">
        <f t="shared" si="91"/>
        <v>1.7805958481716309E-3</v>
      </c>
      <c r="I292" s="26">
        <f t="shared" si="91"/>
        <v>-2.543772078021678E-4</v>
      </c>
      <c r="J292" s="26">
        <f t="shared" si="91"/>
        <v>-5.15681170199645E-4</v>
      </c>
      <c r="K292" s="26">
        <f t="shared" si="74"/>
        <v>-9.7476390140671589E-4</v>
      </c>
      <c r="L292" s="22"/>
      <c r="M292" s="22"/>
      <c r="N292" s="24">
        <f t="shared" si="77"/>
        <v>2.3582309582309616E-2</v>
      </c>
      <c r="O292" s="24">
        <f t="shared" si="78"/>
        <v>2.3203045685279179E-2</v>
      </c>
      <c r="P292" s="24">
        <f t="shared" si="78"/>
        <v>2.5404725992961272E-2</v>
      </c>
      <c r="Q292" s="24">
        <f>(+F292-F280)/F280</f>
        <v>1.3489827856025106E-2</v>
      </c>
      <c r="R292" s="24"/>
    </row>
    <row r="293" spans="1:18" s="23" customFormat="1" ht="13.5" x14ac:dyDescent="0.25">
      <c r="A293" s="22" t="s">
        <v>243</v>
      </c>
      <c r="B293" s="21">
        <v>207.667</v>
      </c>
      <c r="C293" s="21">
        <v>207.917</v>
      </c>
      <c r="D293" s="21">
        <v>201.041</v>
      </c>
      <c r="E293" s="21">
        <v>203.57900000000001</v>
      </c>
      <c r="F293" s="21"/>
      <c r="G293" s="21">
        <v>183.74</v>
      </c>
      <c r="H293" s="26">
        <f t="shared" ref="H293:J294" si="92">(+B293-B292)/B292</f>
        <v>3.0828070885292094E-4</v>
      </c>
      <c r="I293" s="26">
        <f t="shared" si="92"/>
        <v>-1.8339022270870478E-3</v>
      </c>
      <c r="J293" s="26">
        <f t="shared" si="92"/>
        <v>-2.6293464833731101E-3</v>
      </c>
      <c r="K293" s="26">
        <f t="shared" ref="K293:K322" si="93">(+E293-E292)/E292</f>
        <v>-1.8337558162909847E-3</v>
      </c>
      <c r="L293" s="22"/>
      <c r="M293" s="22"/>
      <c r="N293" s="24">
        <f t="shared" si="77"/>
        <v>1.9700833742030386E-2</v>
      </c>
      <c r="O293" s="24">
        <f t="shared" si="78"/>
        <v>1.9994926433282611E-2</v>
      </c>
      <c r="P293" s="24">
        <f t="shared" si="78"/>
        <v>2.1982931726907729E-2</v>
      </c>
      <c r="Q293" s="24"/>
      <c r="R293" s="24">
        <f>(+G293-G281)/G281</f>
        <v>6.7945205479452552E-3</v>
      </c>
    </row>
    <row r="294" spans="1:18" s="23" customFormat="1" ht="13.5" x14ac:dyDescent="0.25">
      <c r="A294" s="22" t="s">
        <v>244</v>
      </c>
      <c r="B294" s="21">
        <v>208.547</v>
      </c>
      <c r="C294" s="21">
        <v>208.49</v>
      </c>
      <c r="D294" s="21">
        <v>201.697</v>
      </c>
      <c r="E294" s="21">
        <v>204.30199999999999</v>
      </c>
      <c r="F294" s="21">
        <v>194.84700000000001</v>
      </c>
      <c r="G294" s="21"/>
      <c r="H294" s="26">
        <f t="shared" si="92"/>
        <v>4.2375533907650009E-3</v>
      </c>
      <c r="I294" s="26">
        <f t="shared" si="92"/>
        <v>2.7559074053589054E-3</v>
      </c>
      <c r="J294" s="26">
        <f t="shared" si="92"/>
        <v>3.2630160017111231E-3</v>
      </c>
      <c r="K294" s="26">
        <f t="shared" si="93"/>
        <v>3.5514468584676453E-3</v>
      </c>
      <c r="L294" s="22"/>
      <c r="M294" s="22"/>
      <c r="N294" s="24">
        <f t="shared" si="77"/>
        <v>2.7550517496303613E-2</v>
      </c>
      <c r="O294" s="24">
        <f t="shared" si="78"/>
        <v>3.0117466802860017E-2</v>
      </c>
      <c r="P294" s="24">
        <f t="shared" si="78"/>
        <v>3.0267271810388203E-2</v>
      </c>
      <c r="Q294" s="24">
        <f>(+F294-F282)/F282</f>
        <v>1.4828125000000044E-2</v>
      </c>
      <c r="R294" s="24"/>
    </row>
    <row r="295" spans="1:18" s="23" customFormat="1" ht="13.5" x14ac:dyDescent="0.25">
      <c r="A295" s="22" t="s">
        <v>245</v>
      </c>
      <c r="B295" s="21">
        <v>209.19</v>
      </c>
      <c r="C295" s="21">
        <v>208.93600000000001</v>
      </c>
      <c r="D295" s="21">
        <v>202.155</v>
      </c>
      <c r="E295" s="21">
        <v>204.779</v>
      </c>
      <c r="F295" s="21"/>
      <c r="G295" s="21">
        <v>184.922</v>
      </c>
      <c r="H295" s="26">
        <f t="shared" ref="H295:J296" si="94">(+B295-B294)/B294</f>
        <v>3.0832378312802425E-3</v>
      </c>
      <c r="I295" s="26">
        <f t="shared" si="94"/>
        <v>2.1391913281212428E-3</v>
      </c>
      <c r="J295" s="26">
        <f t="shared" si="94"/>
        <v>2.270732831921141E-3</v>
      </c>
      <c r="K295" s="26">
        <f t="shared" si="93"/>
        <v>2.3347789057376034E-3</v>
      </c>
      <c r="L295" s="22"/>
      <c r="M295" s="22"/>
      <c r="N295" s="24">
        <f t="shared" si="77"/>
        <v>3.5361744301288384E-2</v>
      </c>
      <c r="O295" s="24">
        <f t="shared" si="78"/>
        <v>3.828967642526971E-2</v>
      </c>
      <c r="P295" s="24">
        <f t="shared" si="78"/>
        <v>3.8433062880324588E-2</v>
      </c>
      <c r="Q295" s="24"/>
      <c r="R295" s="24">
        <f>(+G295-G283)/G283</f>
        <v>2.5066518847006603E-2</v>
      </c>
    </row>
    <row r="296" spans="1:18" s="23" customFormat="1" ht="13.5" x14ac:dyDescent="0.25">
      <c r="A296" s="22" t="s">
        <v>246</v>
      </c>
      <c r="B296" s="21">
        <v>210.834</v>
      </c>
      <c r="C296" s="21">
        <v>210.17699999999999</v>
      </c>
      <c r="D296" s="21">
        <v>203.43700000000001</v>
      </c>
      <c r="E296" s="21">
        <v>205.69800000000001</v>
      </c>
      <c r="F296" s="21">
        <v>196.465</v>
      </c>
      <c r="G296" s="21"/>
      <c r="H296" s="26">
        <f t="shared" si="94"/>
        <v>7.8588842678904616E-3</v>
      </c>
      <c r="I296" s="26">
        <f t="shared" si="94"/>
        <v>5.9396178734157134E-3</v>
      </c>
      <c r="J296" s="26">
        <f t="shared" si="94"/>
        <v>6.341668521678963E-3</v>
      </c>
      <c r="K296" s="26">
        <f t="shared" si="93"/>
        <v>4.487764858701386E-3</v>
      </c>
      <c r="L296" s="22"/>
      <c r="M296" s="22"/>
      <c r="N296" s="24">
        <f t="shared" si="77"/>
        <v>4.306203473945406E-2</v>
      </c>
      <c r="O296" s="24">
        <f t="shared" si="78"/>
        <v>4.7025218733916622E-2</v>
      </c>
      <c r="P296" s="24">
        <f t="shared" si="78"/>
        <v>4.627670396744666E-2</v>
      </c>
      <c r="Q296" s="24">
        <f>(+F296-F284)/F284</f>
        <v>4.2807855626326947E-2</v>
      </c>
      <c r="R296" s="24"/>
    </row>
    <row r="297" spans="1:18" s="23" customFormat="1" ht="13.5" x14ac:dyDescent="0.25">
      <c r="A297" s="22" t="s">
        <v>247</v>
      </c>
      <c r="B297" s="21">
        <v>211.44499999999999</v>
      </c>
      <c r="C297" s="21">
        <v>210.036</v>
      </c>
      <c r="D297" s="21">
        <v>203.45699999999999</v>
      </c>
      <c r="E297" s="21">
        <v>206.078</v>
      </c>
      <c r="F297" s="21"/>
      <c r="G297" s="21">
        <v>186.24600000000001</v>
      </c>
      <c r="H297" s="26">
        <f t="shared" ref="H297:J298" si="95">(+B297-B296)/B296</f>
        <v>2.8980145517325953E-3</v>
      </c>
      <c r="I297" s="26">
        <f t="shared" si="95"/>
        <v>-6.7086312964782606E-4</v>
      </c>
      <c r="J297" s="26">
        <f t="shared" si="95"/>
        <v>9.8310533482020521E-5</v>
      </c>
      <c r="K297" s="26">
        <f t="shared" si="93"/>
        <v>1.8473684722262512E-3</v>
      </c>
      <c r="L297" s="22"/>
      <c r="M297" s="22"/>
      <c r="N297" s="24">
        <f t="shared" si="77"/>
        <v>4.081268582755198E-2</v>
      </c>
      <c r="O297" s="24">
        <f t="shared" si="78"/>
        <v>4.4440451745379785E-2</v>
      </c>
      <c r="P297" s="24">
        <f t="shared" si="78"/>
        <v>4.4490623416117543E-2</v>
      </c>
      <c r="Q297" s="24"/>
      <c r="R297" s="24">
        <f>(+G297-G285)/G285</f>
        <v>3.9319196428571547E-2</v>
      </c>
    </row>
    <row r="298" spans="1:18" s="23" customFormat="1" ht="13.5" x14ac:dyDescent="0.25">
      <c r="A298" s="22" t="s">
        <v>248</v>
      </c>
      <c r="B298" s="21">
        <v>212.17400000000001</v>
      </c>
      <c r="C298" s="21">
        <v>211.08</v>
      </c>
      <c r="D298" s="21">
        <v>204.51</v>
      </c>
      <c r="E298" s="21">
        <v>207.221</v>
      </c>
      <c r="F298" s="21">
        <v>197.07900000000001</v>
      </c>
      <c r="G298" s="21"/>
      <c r="H298" s="26">
        <f t="shared" si="95"/>
        <v>3.4477050769704341E-3</v>
      </c>
      <c r="I298" s="26">
        <f t="shared" si="95"/>
        <v>4.9705764726047496E-3</v>
      </c>
      <c r="J298" s="26">
        <f t="shared" si="95"/>
        <v>5.1755407776581655E-3</v>
      </c>
      <c r="K298" s="26">
        <f t="shared" si="93"/>
        <v>5.5464435796154883E-3</v>
      </c>
      <c r="L298" s="22"/>
      <c r="M298" s="22"/>
      <c r="N298" s="24">
        <f t="shared" si="77"/>
        <v>4.2802940479013597E-2</v>
      </c>
      <c r="O298" s="24">
        <f t="shared" si="78"/>
        <v>4.8656298552463603E-2</v>
      </c>
      <c r="P298" s="24">
        <f t="shared" si="78"/>
        <v>4.8423981785985316E-2</v>
      </c>
      <c r="Q298" s="24">
        <f>(+F298-F286)/F286</f>
        <v>4.3353274392503686E-2</v>
      </c>
      <c r="R298" s="24"/>
    </row>
    <row r="299" spans="1:18" s="23" customFormat="1" ht="13.5" x14ac:dyDescent="0.25">
      <c r="A299" s="22" t="s">
        <v>249</v>
      </c>
      <c r="B299" s="21">
        <v>212.68700000000001</v>
      </c>
      <c r="C299" s="21">
        <v>211.69300000000001</v>
      </c>
      <c r="D299" s="21">
        <v>205.06</v>
      </c>
      <c r="E299" s="21">
        <v>207.60499999999999</v>
      </c>
      <c r="F299" s="21"/>
      <c r="G299" s="21">
        <v>187.58500000000001</v>
      </c>
      <c r="H299" s="26">
        <f t="shared" ref="H299:J300" si="96">(+B299-B298)/B298</f>
        <v>2.4178268779398286E-3</v>
      </c>
      <c r="I299" s="26">
        <f t="shared" si="96"/>
        <v>2.9041121849535697E-3</v>
      </c>
      <c r="J299" s="26">
        <f t="shared" si="96"/>
        <v>2.6893550437631967E-3</v>
      </c>
      <c r="K299" s="26">
        <f t="shared" si="93"/>
        <v>1.8530940396966819E-3</v>
      </c>
      <c r="L299" s="22"/>
      <c r="M299" s="22"/>
      <c r="N299" s="24">
        <f t="shared" si="77"/>
        <v>4.0265554130487213E-2</v>
      </c>
      <c r="O299" s="24">
        <f t="shared" si="78"/>
        <v>4.6491451900995226E-2</v>
      </c>
      <c r="P299" s="24">
        <f t="shared" si="78"/>
        <v>4.5784722642003665E-2</v>
      </c>
      <c r="Q299" s="24"/>
      <c r="R299" s="24">
        <f>(+G299-G287)/G287</f>
        <v>3.5140191041679279E-2</v>
      </c>
    </row>
    <row r="300" spans="1:18" s="23" customFormat="1" ht="13.5" x14ac:dyDescent="0.25">
      <c r="A300" s="22" t="s">
        <v>250</v>
      </c>
      <c r="B300" s="21">
        <v>213.44800000000001</v>
      </c>
      <c r="C300" s="21">
        <v>213.52799999999999</v>
      </c>
      <c r="D300" s="21">
        <v>206.67599999999999</v>
      </c>
      <c r="E300" s="21">
        <v>209.065</v>
      </c>
      <c r="F300" s="21">
        <v>198.596</v>
      </c>
      <c r="G300" s="21"/>
      <c r="H300" s="26">
        <f t="shared" si="96"/>
        <v>3.5780278061188302E-3</v>
      </c>
      <c r="I300" s="26">
        <f t="shared" si="96"/>
        <v>8.6682129309895908E-3</v>
      </c>
      <c r="J300" s="26">
        <f t="shared" si="96"/>
        <v>7.880620306251758E-3</v>
      </c>
      <c r="K300" s="26">
        <f t="shared" si="93"/>
        <v>7.0325859203776786E-3</v>
      </c>
      <c r="L300" s="22"/>
      <c r="M300" s="22"/>
      <c r="N300" s="24">
        <f t="shared" si="77"/>
        <v>3.9814562312516982E-2</v>
      </c>
      <c r="O300" s="24">
        <f t="shared" si="78"/>
        <v>4.4324520979868984E-2</v>
      </c>
      <c r="P300" s="24">
        <f t="shared" si="78"/>
        <v>4.2520619533454936E-2</v>
      </c>
      <c r="Q300" s="24">
        <f>(+F300-F288)/F288</f>
        <v>4.4384610530301426E-2</v>
      </c>
      <c r="R300" s="24"/>
    </row>
    <row r="301" spans="1:18" s="23" customFormat="1" ht="13.5" x14ac:dyDescent="0.25">
      <c r="A301" s="22" t="s">
        <v>251</v>
      </c>
      <c r="B301" s="21">
        <v>213.94200000000001</v>
      </c>
      <c r="C301" s="21">
        <v>214.82300000000001</v>
      </c>
      <c r="D301" s="21">
        <v>208.08500000000001</v>
      </c>
      <c r="E301" s="21">
        <v>209.98699999999999</v>
      </c>
      <c r="F301" s="21"/>
      <c r="G301" s="21">
        <v>188.79499999999999</v>
      </c>
      <c r="H301" s="26">
        <f t="shared" ref="H301:J302" si="97">(+B301-B300)/B300</f>
        <v>2.3143810202016406E-3</v>
      </c>
      <c r="I301" s="26">
        <f t="shared" si="97"/>
        <v>6.0647783897194562E-3</v>
      </c>
      <c r="J301" s="26">
        <f t="shared" si="97"/>
        <v>6.8174340513655202E-3</v>
      </c>
      <c r="K301" s="26">
        <f t="shared" si="93"/>
        <v>4.4101116877525983E-3</v>
      </c>
      <c r="L301" s="22"/>
      <c r="M301" s="22"/>
      <c r="N301" s="24">
        <f t="shared" si="77"/>
        <v>3.9368897748275164E-2</v>
      </c>
      <c r="O301" s="24">
        <f t="shared" si="78"/>
        <v>4.2416014587862885E-2</v>
      </c>
      <c r="P301" s="24">
        <f t="shared" si="78"/>
        <v>4.0477063492849907E-2</v>
      </c>
      <c r="Q301" s="24"/>
      <c r="R301" s="24">
        <f>(+G301-G289)/G289</f>
        <v>2.5279678505484966E-2</v>
      </c>
    </row>
    <row r="302" spans="1:18" s="23" customFormat="1" ht="13.5" x14ac:dyDescent="0.25">
      <c r="A302" s="22" t="s">
        <v>252</v>
      </c>
      <c r="B302" s="21">
        <v>215.208</v>
      </c>
      <c r="C302" s="21">
        <v>216.63200000000001</v>
      </c>
      <c r="D302" s="21">
        <v>210.006</v>
      </c>
      <c r="E302" s="21">
        <v>211.846</v>
      </c>
      <c r="F302" s="21">
        <v>202.357</v>
      </c>
      <c r="G302" s="21"/>
      <c r="H302" s="26">
        <f t="shared" si="97"/>
        <v>5.9174916566171725E-3</v>
      </c>
      <c r="I302" s="26">
        <f t="shared" si="97"/>
        <v>8.4208860317563639E-3</v>
      </c>
      <c r="J302" s="26">
        <f t="shared" si="97"/>
        <v>9.2318043107383618E-3</v>
      </c>
      <c r="K302" s="26">
        <f t="shared" si="93"/>
        <v>8.852928990842333E-3</v>
      </c>
      <c r="L302" s="22"/>
      <c r="M302" s="22"/>
      <c r="N302" s="24">
        <f t="shared" si="77"/>
        <v>4.1755430418035151E-2</v>
      </c>
      <c r="O302" s="24">
        <f t="shared" si="78"/>
        <v>4.5825780362940965E-2</v>
      </c>
      <c r="P302" s="24">
        <f t="shared" si="78"/>
        <v>4.4399526720567933E-2</v>
      </c>
      <c r="Q302" s="24">
        <f>(+F302-F290)/F290</f>
        <v>4.9683834857531181E-2</v>
      </c>
      <c r="R302" s="24"/>
    </row>
    <row r="303" spans="1:18" s="23" customFormat="1" ht="13.5" x14ac:dyDescent="0.25">
      <c r="A303" s="22" t="s">
        <v>253</v>
      </c>
      <c r="B303" s="21">
        <v>217.46299999999999</v>
      </c>
      <c r="C303" s="21">
        <v>218.815</v>
      </c>
      <c r="D303" s="21">
        <v>212.32400000000001</v>
      </c>
      <c r="E303" s="21">
        <v>214.35900000000001</v>
      </c>
      <c r="F303" s="21"/>
      <c r="G303" s="21">
        <v>193.56700000000001</v>
      </c>
      <c r="H303" s="26">
        <f t="shared" ref="H303:J304" si="98">(+B303-B302)/B302</f>
        <v>1.0478235009850914E-2</v>
      </c>
      <c r="I303" s="26">
        <f t="shared" si="98"/>
        <v>1.0076996934894165E-2</v>
      </c>
      <c r="J303" s="26">
        <f t="shared" si="98"/>
        <v>1.1037779872956068E-2</v>
      </c>
      <c r="K303" s="26">
        <f t="shared" si="93"/>
        <v>1.1862390604495744E-2</v>
      </c>
      <c r="L303" s="22"/>
      <c r="M303" s="22"/>
      <c r="N303" s="24">
        <f t="shared" si="77"/>
        <v>5.0217900476117308E-2</v>
      </c>
      <c r="O303" s="24">
        <f t="shared" si="78"/>
        <v>5.2802776744762615E-2</v>
      </c>
      <c r="P303" s="24">
        <f t="shared" si="78"/>
        <v>4.9997061013362702E-2</v>
      </c>
      <c r="Q303" s="24"/>
      <c r="R303" s="24">
        <f>(+G303-G291)/G291</f>
        <v>4.8978751307382641E-2</v>
      </c>
    </row>
    <row r="304" spans="1:18" s="23" customFormat="1" ht="13.5" x14ac:dyDescent="0.25">
      <c r="A304" s="22" t="s">
        <v>254</v>
      </c>
      <c r="B304" s="21">
        <v>219.01599999999999</v>
      </c>
      <c r="C304" s="21">
        <v>219.964</v>
      </c>
      <c r="D304" s="21">
        <v>213.304</v>
      </c>
      <c r="E304" s="21">
        <v>215.37299999999999</v>
      </c>
      <c r="F304" s="21">
        <v>206.41300000000001</v>
      </c>
      <c r="G304" s="21"/>
      <c r="H304" s="26">
        <f t="shared" si="98"/>
        <v>7.141444751520936E-3</v>
      </c>
      <c r="I304" s="26">
        <f t="shared" si="98"/>
        <v>5.2510111281219339E-3</v>
      </c>
      <c r="J304" s="26">
        <f t="shared" si="98"/>
        <v>4.6155874983515276E-3</v>
      </c>
      <c r="K304" s="26">
        <f t="shared" si="93"/>
        <v>4.730382209284339E-3</v>
      </c>
      <c r="L304" s="22"/>
      <c r="M304" s="22"/>
      <c r="N304" s="24">
        <f t="shared" si="77"/>
        <v>5.6001229002539579E-2</v>
      </c>
      <c r="O304" s="24">
        <f t="shared" si="78"/>
        <v>5.8207777904559707E-2</v>
      </c>
      <c r="P304" s="24">
        <f t="shared" si="78"/>
        <v>5.5993292572308263E-2</v>
      </c>
      <c r="Q304" s="24">
        <f>(+F304-F292)/F292</f>
        <v>6.2418290561337457E-2</v>
      </c>
      <c r="R304" s="24"/>
    </row>
    <row r="305" spans="1:18" s="23" customFormat="1" ht="13.5" x14ac:dyDescent="0.25">
      <c r="A305" s="22" t="s">
        <v>255</v>
      </c>
      <c r="B305" s="21">
        <v>218.69</v>
      </c>
      <c r="C305" s="21">
        <v>219.08600000000001</v>
      </c>
      <c r="D305" s="21">
        <v>212.387</v>
      </c>
      <c r="E305" s="21">
        <v>214.49600000000001</v>
      </c>
      <c r="F305" s="21"/>
      <c r="G305" s="21">
        <v>192.72300000000001</v>
      </c>
      <c r="H305" s="26">
        <f t="shared" ref="H305:J306" si="99">(+B305-B304)/B304</f>
        <v>-1.4884757278006786E-3</v>
      </c>
      <c r="I305" s="26">
        <f t="shared" si="99"/>
        <v>-3.9915622556417679E-3</v>
      </c>
      <c r="J305" s="26">
        <f t="shared" si="99"/>
        <v>-4.2990286164347668E-3</v>
      </c>
      <c r="K305" s="26">
        <f t="shared" si="93"/>
        <v>-4.0720053117149369E-3</v>
      </c>
      <c r="L305" s="22"/>
      <c r="M305" s="22"/>
      <c r="N305" s="24">
        <f t="shared" si="77"/>
        <v>5.3718551152623459E-2</v>
      </c>
      <c r="O305" s="24">
        <f t="shared" si="78"/>
        <v>5.6436249322277567E-2</v>
      </c>
      <c r="P305" s="24">
        <f t="shared" si="78"/>
        <v>5.3625373933460729E-2</v>
      </c>
      <c r="Q305" s="24"/>
      <c r="R305" s="24">
        <f>(+G305-G293)/G293</f>
        <v>4.8889735495809314E-2</v>
      </c>
    </row>
    <row r="306" spans="1:18" s="23" customFormat="1" ht="13.5" x14ac:dyDescent="0.25">
      <c r="A306" s="22" t="s">
        <v>256</v>
      </c>
      <c r="B306" s="21">
        <v>218.87700000000001</v>
      </c>
      <c r="C306" s="21">
        <v>218.78299999999999</v>
      </c>
      <c r="D306" s="21">
        <v>212.65</v>
      </c>
      <c r="E306" s="21">
        <v>214.85400000000001</v>
      </c>
      <c r="F306" s="21">
        <v>205.88300000000001</v>
      </c>
      <c r="G306" s="21"/>
      <c r="H306" s="26">
        <f t="shared" si="99"/>
        <v>8.5509168229005365E-4</v>
      </c>
      <c r="I306" s="26">
        <f t="shared" si="99"/>
        <v>-1.3830185406645138E-3</v>
      </c>
      <c r="J306" s="26">
        <f t="shared" si="99"/>
        <v>1.2383055460080195E-3</v>
      </c>
      <c r="K306" s="26">
        <f t="shared" si="93"/>
        <v>1.6690287930777453E-3</v>
      </c>
      <c r="L306" s="22"/>
      <c r="M306" s="22"/>
      <c r="N306" s="24">
        <f t="shared" si="77"/>
        <v>4.9369274305721987E-2</v>
      </c>
      <c r="O306" s="24">
        <f t="shared" si="78"/>
        <v>5.4304228620157977E-2</v>
      </c>
      <c r="P306" s="24">
        <f t="shared" si="78"/>
        <v>5.1649029378077659E-2</v>
      </c>
      <c r="Q306" s="24">
        <f>(+F306-F294)/F294</f>
        <v>5.6639311870339298E-2</v>
      </c>
      <c r="R306" s="24"/>
    </row>
    <row r="307" spans="1:18" s="23" customFormat="1" ht="13.5" x14ac:dyDescent="0.25">
      <c r="A307" s="22" t="s">
        <v>257</v>
      </c>
      <c r="B307" s="21">
        <v>216.995</v>
      </c>
      <c r="C307" s="21">
        <v>216.57300000000001</v>
      </c>
      <c r="D307" s="21">
        <v>210.108</v>
      </c>
      <c r="E307" s="21">
        <v>212.61699999999999</v>
      </c>
      <c r="F307" s="21"/>
      <c r="G307" s="21">
        <v>191.14</v>
      </c>
      <c r="H307" s="26">
        <f t="shared" ref="H307:J309" si="100">(+B307-B306)/B306</f>
        <v>-8.5984365648286709E-3</v>
      </c>
      <c r="I307" s="26">
        <f t="shared" si="100"/>
        <v>-1.0101333284578691E-2</v>
      </c>
      <c r="J307" s="26">
        <f t="shared" si="100"/>
        <v>-1.1953914883611576E-2</v>
      </c>
      <c r="K307" s="26">
        <f t="shared" si="93"/>
        <v>-1.0411721448053204E-2</v>
      </c>
      <c r="L307" s="22"/>
      <c r="M307" s="22"/>
      <c r="N307" s="24">
        <f t="shared" si="77"/>
        <v>3.6551862771374968E-2</v>
      </c>
      <c r="O307" s="24">
        <f t="shared" si="78"/>
        <v>3.9341099651257712E-2</v>
      </c>
      <c r="P307" s="24">
        <f t="shared" si="78"/>
        <v>3.8275409099565845E-2</v>
      </c>
      <c r="Q307" s="24"/>
      <c r="R307" s="24">
        <f>(+G307-G295)/G295</f>
        <v>3.3624987832707787E-2</v>
      </c>
    </row>
    <row r="308" spans="1:18" s="23" customFormat="1" ht="13.5" x14ac:dyDescent="0.25">
      <c r="A308" s="22" t="s">
        <v>258</v>
      </c>
      <c r="B308" s="21">
        <v>213.15299999999999</v>
      </c>
      <c r="C308" s="21">
        <v>212.42500000000001</v>
      </c>
      <c r="D308" s="21">
        <v>205.559</v>
      </c>
      <c r="E308" s="21">
        <v>208.64400000000001</v>
      </c>
      <c r="F308" s="21">
        <v>200.05099999999999</v>
      </c>
      <c r="G308" s="21"/>
      <c r="H308" s="26">
        <f t="shared" si="100"/>
        <v>-1.7705477084725516E-2</v>
      </c>
      <c r="I308" s="26">
        <f t="shared" si="100"/>
        <v>-1.9152895328595883E-2</v>
      </c>
      <c r="J308" s="26">
        <f t="shared" si="100"/>
        <v>-2.1650770080149286E-2</v>
      </c>
      <c r="K308" s="26">
        <f t="shared" si="93"/>
        <v>-1.8686182196155459E-2</v>
      </c>
      <c r="L308" s="22"/>
      <c r="M308" s="22"/>
      <c r="N308" s="24">
        <f t="shared" si="77"/>
        <v>1.0695746918073904E-2</v>
      </c>
      <c r="O308" s="24">
        <f t="shared" si="78"/>
        <v>1.0430747602451794E-2</v>
      </c>
      <c r="P308" s="24">
        <f t="shared" si="78"/>
        <v>1.4321967155733152E-2</v>
      </c>
      <c r="Q308" s="24">
        <f>(+F308-F296)/F296</f>
        <v>1.8252614969587379E-2</v>
      </c>
      <c r="R308" s="24"/>
    </row>
    <row r="309" spans="1:18" s="23" customFormat="1" ht="13.5" x14ac:dyDescent="0.25">
      <c r="A309" s="22" t="s">
        <v>259</v>
      </c>
      <c r="B309" s="21">
        <v>211.398</v>
      </c>
      <c r="C309" s="21">
        <v>210.22800000000001</v>
      </c>
      <c r="D309" s="21">
        <v>203.501</v>
      </c>
      <c r="E309" s="21">
        <v>206.41399999999999</v>
      </c>
      <c r="F309" s="21"/>
      <c r="G309" s="21">
        <v>185.93</v>
      </c>
      <c r="H309" s="26">
        <f t="shared" si="100"/>
        <v>-8.2335223994032241E-3</v>
      </c>
      <c r="I309" s="26">
        <f t="shared" si="100"/>
        <v>-1.0342473814287408E-2</v>
      </c>
      <c r="J309" s="26">
        <f t="shared" si="100"/>
        <v>-1.0011724127865931E-2</v>
      </c>
      <c r="K309" s="26">
        <f t="shared" si="93"/>
        <v>-1.068806196200235E-2</v>
      </c>
      <c r="L309" s="22"/>
      <c r="M309" s="22"/>
      <c r="N309" s="24">
        <f t="shared" si="77"/>
        <v>9.1412900645607077E-4</v>
      </c>
      <c r="O309" s="24">
        <f t="shared" si="78"/>
        <v>2.162619128366738E-4</v>
      </c>
      <c r="P309" s="24">
        <f t="shared" si="78"/>
        <v>1.6304506060811164E-3</v>
      </c>
      <c r="Q309" s="24"/>
      <c r="R309" s="24">
        <f>(+G309-G297)/G297</f>
        <v>-1.6966807340828929E-3</v>
      </c>
    </row>
    <row r="310" spans="1:18" s="23" customFormat="1" ht="13.5" x14ac:dyDescent="0.25">
      <c r="A310" s="22" t="s">
        <v>260</v>
      </c>
      <c r="B310" s="21">
        <v>211.93299999999999</v>
      </c>
      <c r="C310" s="21">
        <v>211.143</v>
      </c>
      <c r="D310" s="21">
        <v>204.28800000000001</v>
      </c>
      <c r="E310" s="21">
        <v>207.035</v>
      </c>
      <c r="F310" s="21">
        <v>198.62299999999999</v>
      </c>
      <c r="G310" s="21"/>
      <c r="H310" s="26">
        <f t="shared" ref="H310:H319" si="101">(+B310-B309)/B309</f>
        <v>2.5307713412614907E-3</v>
      </c>
      <c r="I310" s="26">
        <f t="shared" ref="I310:I319" si="102">(+C310-C309)/C309</f>
        <v>4.3524173754209338E-3</v>
      </c>
      <c r="J310" s="26">
        <f t="shared" ref="J310:J319" si="103">(+D310-D309)/D309</f>
        <v>3.8673028633766228E-3</v>
      </c>
      <c r="K310" s="26">
        <f t="shared" si="93"/>
        <v>3.0085168641662357E-3</v>
      </c>
      <c r="L310" s="22"/>
      <c r="M310" s="22"/>
      <c r="N310" s="24">
        <f t="shared" si="77"/>
        <v>2.9846503695275806E-4</v>
      </c>
      <c r="O310" s="24">
        <f t="shared" si="78"/>
        <v>-1.0855214903915701E-3</v>
      </c>
      <c r="P310" s="24">
        <f t="shared" si="78"/>
        <v>-8.9759242547814676E-4</v>
      </c>
      <c r="Q310" s="24">
        <f>(+F310-F298)/F298</f>
        <v>7.8344217293571747E-3</v>
      </c>
      <c r="R310" s="24"/>
    </row>
    <row r="311" spans="1:18" s="23" customFormat="1" ht="13.5" x14ac:dyDescent="0.25">
      <c r="A311" s="22" t="s">
        <v>261</v>
      </c>
      <c r="B311" s="21">
        <v>212.70500000000001</v>
      </c>
      <c r="C311" s="21">
        <v>212.19300000000001</v>
      </c>
      <c r="D311" s="21">
        <v>205.34299999999999</v>
      </c>
      <c r="E311" s="21">
        <v>207.929</v>
      </c>
      <c r="F311" s="21"/>
      <c r="G311" s="21">
        <v>187.97200000000001</v>
      </c>
      <c r="H311" s="26">
        <f t="shared" si="101"/>
        <v>3.6426606521873413E-3</v>
      </c>
      <c r="I311" s="26">
        <f t="shared" si="102"/>
        <v>4.9729330359046305E-3</v>
      </c>
      <c r="J311" s="26">
        <f t="shared" si="103"/>
        <v>5.1642778822054078E-3</v>
      </c>
      <c r="K311" s="26">
        <f t="shared" si="93"/>
        <v>4.3181104644142562E-3</v>
      </c>
      <c r="L311" s="22"/>
      <c r="M311" s="22"/>
      <c r="N311" s="24">
        <f t="shared" si="77"/>
        <v>2.3619108803786615E-3</v>
      </c>
      <c r="O311" s="24">
        <f t="shared" si="78"/>
        <v>1.3800838778893351E-3</v>
      </c>
      <c r="P311" s="24">
        <f t="shared" si="78"/>
        <v>1.5606560535633164E-3</v>
      </c>
      <c r="Q311" s="24"/>
      <c r="R311" s="24">
        <f>(+G311-G299)/G299</f>
        <v>2.0630647439827303E-3</v>
      </c>
    </row>
    <row r="312" spans="1:18" s="23" customFormat="1" ht="13.5" x14ac:dyDescent="0.25">
      <c r="A312" s="22" t="s">
        <v>262</v>
      </c>
      <c r="B312" s="21">
        <v>212.495</v>
      </c>
      <c r="C312" s="21">
        <v>212.709</v>
      </c>
      <c r="D312" s="21">
        <v>206.001</v>
      </c>
      <c r="E312" s="21">
        <v>208.529</v>
      </c>
      <c r="F312" s="21">
        <v>200.03899999999999</v>
      </c>
      <c r="G312" s="21"/>
      <c r="H312" s="26">
        <f t="shared" si="101"/>
        <v>-9.8728285653843558E-4</v>
      </c>
      <c r="I312" s="26">
        <f t="shared" si="102"/>
        <v>2.4317484554155469E-3</v>
      </c>
      <c r="J312" s="26">
        <f t="shared" si="103"/>
        <v>3.2043945983063239E-3</v>
      </c>
      <c r="K312" s="26">
        <f t="shared" si="93"/>
        <v>2.8856003732042877E-3</v>
      </c>
      <c r="L312" s="22"/>
      <c r="M312" s="22"/>
      <c r="N312" s="24">
        <f t="shared" si="77"/>
        <v>-3.8355625491738247E-3</v>
      </c>
      <c r="O312" s="24">
        <f t="shared" si="78"/>
        <v>-3.2659815363176325E-3</v>
      </c>
      <c r="P312" s="24">
        <f t="shared" si="78"/>
        <v>-2.5637959486284234E-3</v>
      </c>
      <c r="Q312" s="24">
        <f>(+F312-F300)/F300</f>
        <v>7.2660073717496004E-3</v>
      </c>
      <c r="R312" s="24"/>
    </row>
    <row r="313" spans="1:18" s="23" customFormat="1" ht="13.5" x14ac:dyDescent="0.25">
      <c r="A313" s="22" t="s">
        <v>263</v>
      </c>
      <c r="B313" s="21">
        <v>212.709</v>
      </c>
      <c r="C313" s="21">
        <v>213.24</v>
      </c>
      <c r="D313" s="21">
        <v>206.65700000000001</v>
      </c>
      <c r="E313" s="21">
        <v>208.934</v>
      </c>
      <c r="F313" s="21"/>
      <c r="G313" s="21">
        <v>189.70099999999999</v>
      </c>
      <c r="H313" s="26">
        <f t="shared" si="101"/>
        <v>1.0070825195886899E-3</v>
      </c>
      <c r="I313" s="26">
        <f t="shared" si="102"/>
        <v>2.4963682777879915E-3</v>
      </c>
      <c r="J313" s="26">
        <f t="shared" si="103"/>
        <v>3.184450560919636E-3</v>
      </c>
      <c r="K313" s="26">
        <f t="shared" si="93"/>
        <v>1.9421759083868486E-3</v>
      </c>
      <c r="L313" s="22"/>
      <c r="M313" s="22"/>
      <c r="N313" s="24">
        <f t="shared" si="77"/>
        <v>-7.3688571521671256E-3</v>
      </c>
      <c r="O313" s="24">
        <f t="shared" si="78"/>
        <v>-6.8625801955931338E-3</v>
      </c>
      <c r="P313" s="24">
        <f t="shared" si="78"/>
        <v>-5.0145961416659E-3</v>
      </c>
      <c r="Q313" s="24"/>
      <c r="R313" s="24">
        <f>(+G313-G301)/G301</f>
        <v>4.7988559019042131E-3</v>
      </c>
    </row>
    <row r="314" spans="1:18" s="23" customFormat="1" ht="13.5" x14ac:dyDescent="0.25">
      <c r="A314" s="22" t="s">
        <v>264</v>
      </c>
      <c r="B314" s="21">
        <v>213.02199999999999</v>
      </c>
      <c r="C314" s="21">
        <v>213.85599999999999</v>
      </c>
      <c r="D314" s="21">
        <v>207.26499999999999</v>
      </c>
      <c r="E314" s="21">
        <v>209.23500000000001</v>
      </c>
      <c r="F314" s="21">
        <v>199.31100000000001</v>
      </c>
      <c r="G314" s="21"/>
      <c r="H314" s="26">
        <f t="shared" si="101"/>
        <v>1.4714939189220397E-3</v>
      </c>
      <c r="I314" s="26">
        <f t="shared" si="102"/>
        <v>2.8887638341773842E-3</v>
      </c>
      <c r="J314" s="26">
        <f t="shared" si="103"/>
        <v>2.9420730969673208E-3</v>
      </c>
      <c r="K314" s="26">
        <f t="shared" si="93"/>
        <v>1.4406463285057299E-3</v>
      </c>
      <c r="L314" s="22"/>
      <c r="M314" s="22"/>
      <c r="N314" s="24">
        <f t="shared" si="77"/>
        <v>-1.2814357989586075E-2</v>
      </c>
      <c r="O314" s="24">
        <f t="shared" si="78"/>
        <v>-1.305200803786565E-2</v>
      </c>
      <c r="P314" s="24">
        <f t="shared" si="78"/>
        <v>-1.232499079520024E-2</v>
      </c>
      <c r="Q314" s="24">
        <f>(+F314-F302)/F302</f>
        <v>-1.5052605049491703E-2</v>
      </c>
      <c r="R314" s="24"/>
    </row>
    <row r="315" spans="1:18" s="23" customFormat="1" ht="13.5" x14ac:dyDescent="0.25">
      <c r="A315" s="22" t="s">
        <v>265</v>
      </c>
      <c r="B315" s="21">
        <v>214.79</v>
      </c>
      <c r="C315" s="21">
        <v>215.69300000000001</v>
      </c>
      <c r="D315" s="21">
        <v>209.34299999999999</v>
      </c>
      <c r="E315" s="21">
        <v>211.39</v>
      </c>
      <c r="F315" s="21"/>
      <c r="G315" s="21">
        <v>192.32499999999999</v>
      </c>
      <c r="H315" s="26">
        <f t="shared" si="101"/>
        <v>8.2996122466224183E-3</v>
      </c>
      <c r="I315" s="26">
        <f t="shared" si="102"/>
        <v>8.5898922639533956E-3</v>
      </c>
      <c r="J315" s="26">
        <f t="shared" si="103"/>
        <v>1.0025812365811898E-2</v>
      </c>
      <c r="K315" s="26">
        <f t="shared" si="93"/>
        <v>1.0299424092527409E-2</v>
      </c>
      <c r="L315" s="22"/>
      <c r="M315" s="22"/>
      <c r="N315" s="24">
        <f t="shared" si="77"/>
        <v>-1.4267760436898685E-2</v>
      </c>
      <c r="O315" s="24">
        <f t="shared" si="78"/>
        <v>-1.4039863604679749E-2</v>
      </c>
      <c r="P315" s="24">
        <f t="shared" si="78"/>
        <v>-1.3850596429354598E-2</v>
      </c>
      <c r="Q315" s="24"/>
      <c r="R315" s="24">
        <f>(+G315-G303)/G303</f>
        <v>-6.4163829578389843E-3</v>
      </c>
    </row>
    <row r="316" spans="1:18" s="23" customFormat="1" ht="13.5" x14ac:dyDescent="0.25">
      <c r="A316" s="22" t="s">
        <v>266</v>
      </c>
      <c r="B316" s="21">
        <v>214.726</v>
      </c>
      <c r="C316" s="21">
        <v>215.351</v>
      </c>
      <c r="D316" s="21">
        <v>208.81899999999999</v>
      </c>
      <c r="E316" s="21">
        <v>211.03399999999999</v>
      </c>
      <c r="F316" s="21">
        <v>200.66300000000001</v>
      </c>
      <c r="G316" s="21"/>
      <c r="H316" s="26">
        <f t="shared" si="101"/>
        <v>-2.9796545463007103E-4</v>
      </c>
      <c r="I316" s="26">
        <f t="shared" si="102"/>
        <v>-1.5855869221533055E-3</v>
      </c>
      <c r="J316" s="26">
        <f t="shared" si="103"/>
        <v>-2.5030691257887819E-3</v>
      </c>
      <c r="K316" s="26">
        <f t="shared" si="93"/>
        <v>-1.6840910166043548E-3</v>
      </c>
      <c r="L316" s="22"/>
      <c r="M316" s="22"/>
      <c r="N316" s="24">
        <f t="shared" si="77"/>
        <v>-2.097161353676056E-2</v>
      </c>
      <c r="O316" s="24">
        <f t="shared" si="78"/>
        <v>-2.1026328620185341E-2</v>
      </c>
      <c r="P316" s="24">
        <f t="shared" si="78"/>
        <v>-2.0146443611780487E-2</v>
      </c>
      <c r="Q316" s="24">
        <f>(+F316-F304)/F304</f>
        <v>-2.785677258699791E-2</v>
      </c>
      <c r="R316" s="24"/>
    </row>
    <row r="317" spans="1:18" s="23" customFormat="1" ht="13.5" x14ac:dyDescent="0.25">
      <c r="A317" s="22" t="s">
        <v>267</v>
      </c>
      <c r="B317" s="21">
        <v>215.44499999999999</v>
      </c>
      <c r="C317" s="21">
        <v>215.834</v>
      </c>
      <c r="D317" s="21">
        <v>209</v>
      </c>
      <c r="E317" s="21">
        <v>211.43600000000001</v>
      </c>
      <c r="F317" s="21"/>
      <c r="G317" s="21">
        <v>191.68700000000001</v>
      </c>
      <c r="H317" s="26">
        <f t="shared" si="101"/>
        <v>3.3484533777930667E-3</v>
      </c>
      <c r="I317" s="26">
        <f t="shared" si="102"/>
        <v>2.2428500448105843E-3</v>
      </c>
      <c r="J317" s="26">
        <f t="shared" si="103"/>
        <v>8.667793639468229E-4</v>
      </c>
      <c r="K317" s="26">
        <f t="shared" si="93"/>
        <v>1.904906318413219E-3</v>
      </c>
      <c r="L317" s="22"/>
      <c r="M317" s="22"/>
      <c r="N317" s="24">
        <f t="shared" si="77"/>
        <v>-1.4843486119606042E-2</v>
      </c>
      <c r="O317" s="24">
        <f t="shared" si="78"/>
        <v>-1.5947303742696119E-2</v>
      </c>
      <c r="P317" s="24">
        <f t="shared" si="78"/>
        <v>-1.4266000298373872E-2</v>
      </c>
      <c r="Q317" s="24"/>
      <c r="R317" s="24">
        <f>(+G317-G305)/G305</f>
        <v>-5.3755908739486274E-3</v>
      </c>
    </row>
    <row r="318" spans="1:18" s="23" customFormat="1" ht="13.5" x14ac:dyDescent="0.25">
      <c r="A318" s="22" t="s">
        <v>268</v>
      </c>
      <c r="B318" s="21">
        <v>215.86099999999999</v>
      </c>
      <c r="C318" s="21">
        <v>215.96899999999999</v>
      </c>
      <c r="D318" s="21">
        <v>208.91200000000001</v>
      </c>
      <c r="E318" s="21">
        <v>211.21199999999999</v>
      </c>
      <c r="F318" s="21">
        <v>201.80199999999999</v>
      </c>
      <c r="G318" s="21"/>
      <c r="H318" s="26">
        <f t="shared" si="101"/>
        <v>1.9308872334006212E-3</v>
      </c>
      <c r="I318" s="26">
        <f t="shared" si="102"/>
        <v>6.2548069349588527E-4</v>
      </c>
      <c r="J318" s="26">
        <f t="shared" si="103"/>
        <v>-4.2105263157891801E-4</v>
      </c>
      <c r="K318" s="26">
        <f t="shared" si="93"/>
        <v>-1.0594222365160992E-3</v>
      </c>
      <c r="L318" s="22"/>
      <c r="M318" s="22"/>
      <c r="N318" s="24">
        <f t="shared" si="77"/>
        <v>-1.2862059666427433E-2</v>
      </c>
      <c r="O318" s="24">
        <f t="shared" si="78"/>
        <v>-1.7578180108158942E-2</v>
      </c>
      <c r="P318" s="24">
        <f t="shared" si="78"/>
        <v>-1.6951045826468319E-2</v>
      </c>
      <c r="Q318" s="24">
        <f>(+F318-F306)/F306</f>
        <v>-1.9821937702481588E-2</v>
      </c>
      <c r="R318" s="24"/>
    </row>
    <row r="319" spans="1:18" s="23" customFormat="1" ht="13.5" x14ac:dyDescent="0.25">
      <c r="A319" s="22" t="s">
        <v>269</v>
      </c>
      <c r="B319" s="21">
        <v>216.50899999999999</v>
      </c>
      <c r="C319" s="21">
        <v>216.17699999999999</v>
      </c>
      <c r="D319" s="21">
        <v>209.292</v>
      </c>
      <c r="E319" s="21">
        <v>211.15199999999999</v>
      </c>
      <c r="F319" s="21"/>
      <c r="G319" s="21">
        <v>191.608</v>
      </c>
      <c r="H319" s="26">
        <f t="shared" si="101"/>
        <v>3.0019317987037778E-3</v>
      </c>
      <c r="I319" s="26">
        <f t="shared" si="102"/>
        <v>9.6310118581832769E-4</v>
      </c>
      <c r="J319" s="26">
        <f t="shared" si="103"/>
        <v>1.8189476908937517E-3</v>
      </c>
      <c r="K319" s="26">
        <f t="shared" si="93"/>
        <v>-2.8407476847907447E-4</v>
      </c>
      <c r="L319" s="22"/>
      <c r="M319" s="22"/>
      <c r="N319" s="24">
        <f t="shared" si="77"/>
        <v>-1.8284827748612014E-3</v>
      </c>
      <c r="O319" s="24">
        <f t="shared" si="78"/>
        <v>-3.8837169455708609E-3</v>
      </c>
      <c r="P319" s="24">
        <f t="shared" si="78"/>
        <v>-6.8903239157734495E-3</v>
      </c>
      <c r="Q319" s="24"/>
      <c r="R319" s="24">
        <f>(+G319-G307)/G307</f>
        <v>2.4484670921838328E-3</v>
      </c>
    </row>
    <row r="320" spans="1:18" s="23" customFormat="1" ht="13.5" x14ac:dyDescent="0.25">
      <c r="A320" s="22" t="s">
        <v>270</v>
      </c>
      <c r="B320" s="21">
        <v>217.23400000000001</v>
      </c>
      <c r="C320" s="21">
        <v>216.33</v>
      </c>
      <c r="D320" s="21">
        <v>209.738</v>
      </c>
      <c r="E320" s="21">
        <v>211.42400000000001</v>
      </c>
      <c r="F320" s="21">
        <v>201.958</v>
      </c>
      <c r="G320" s="21"/>
      <c r="H320" s="26">
        <f t="shared" ref="H320:J321" si="104">(+B320-B319)/B319</f>
        <v>3.3485905897677362E-3</v>
      </c>
      <c r="I320" s="26">
        <f t="shared" si="104"/>
        <v>7.0775336876735279E-4</v>
      </c>
      <c r="J320" s="26">
        <f t="shared" si="104"/>
        <v>2.1309940179270966E-3</v>
      </c>
      <c r="K320" s="26">
        <f t="shared" si="93"/>
        <v>1.2881715541411863E-3</v>
      </c>
      <c r="L320" s="22"/>
      <c r="M320" s="22"/>
      <c r="N320" s="24">
        <f t="shared" si="77"/>
        <v>1.8382958691302818E-2</v>
      </c>
      <c r="O320" s="24">
        <f t="shared" si="78"/>
        <v>2.032992960658498E-2</v>
      </c>
      <c r="P320" s="24">
        <f t="shared" si="78"/>
        <v>1.3324131055769642E-2</v>
      </c>
      <c r="Q320" s="24">
        <f>(+F320-F308)/F308</f>
        <v>9.5325691948553656E-3</v>
      </c>
      <c r="R320" s="24"/>
    </row>
    <row r="321" spans="1:18" s="23" customFormat="1" ht="13.5" x14ac:dyDescent="0.25">
      <c r="A321" s="22" t="s">
        <v>271</v>
      </c>
      <c r="B321" s="21">
        <v>217.34700000000001</v>
      </c>
      <c r="C321" s="21">
        <v>215.94900000000001</v>
      </c>
      <c r="D321" s="21">
        <v>209.476</v>
      </c>
      <c r="E321" s="21">
        <v>210.971</v>
      </c>
      <c r="F321" s="21"/>
      <c r="G321" s="21">
        <v>190.93199999999999</v>
      </c>
      <c r="H321" s="26">
        <f t="shared" si="104"/>
        <v>5.2017639964277939E-4</v>
      </c>
      <c r="I321" s="26">
        <f t="shared" si="104"/>
        <v>-1.7611981694633208E-3</v>
      </c>
      <c r="J321" s="26">
        <f t="shared" si="104"/>
        <v>-1.2491775453184471E-3</v>
      </c>
      <c r="K321" s="26">
        <f t="shared" si="93"/>
        <v>-2.1426138943544865E-3</v>
      </c>
      <c r="L321" s="22"/>
      <c r="M321" s="22"/>
      <c r="N321" s="24">
        <f t="shared" si="77"/>
        <v>2.7213311262058351E-2</v>
      </c>
      <c r="O321" s="24">
        <f t="shared" si="78"/>
        <v>2.9361035080908666E-2</v>
      </c>
      <c r="P321" s="24">
        <f t="shared" si="78"/>
        <v>2.2076990901779999E-2</v>
      </c>
      <c r="Q321" s="24"/>
      <c r="R321" s="24">
        <f>(+G321-G309)/G309</f>
        <v>2.6902597751841988E-2</v>
      </c>
    </row>
    <row r="322" spans="1:18" s="23" customFormat="1" ht="13.5" x14ac:dyDescent="0.25">
      <c r="A322" s="22" t="s">
        <v>272</v>
      </c>
      <c r="B322" s="21">
        <v>217.488</v>
      </c>
      <c r="C322" s="21">
        <v>216.68700000000001</v>
      </c>
      <c r="D322" s="21">
        <v>210.05600000000001</v>
      </c>
      <c r="E322" s="21">
        <v>211.762</v>
      </c>
      <c r="F322" s="21">
        <v>202.10599999999999</v>
      </c>
      <c r="G322" s="21"/>
      <c r="H322" s="26">
        <f t="shared" ref="H322:H349" si="105">(+B322-B321)/B321</f>
        <v>6.4873221162468832E-4</v>
      </c>
      <c r="I322" s="26">
        <f t="shared" ref="I322:I349" si="106">(+C322-C321)/C321</f>
        <v>3.4174735701485051E-3</v>
      </c>
      <c r="J322" s="26">
        <f t="shared" ref="J322:K349" si="107">(+D322-D321)/D321</f>
        <v>2.7688136111058666E-3</v>
      </c>
      <c r="K322" s="26">
        <f t="shared" si="93"/>
        <v>3.7493304767005739E-3</v>
      </c>
      <c r="L322" s="22"/>
      <c r="M322" s="22"/>
      <c r="N322" s="24">
        <f t="shared" ref="N322:N349" si="108">(+C322-C310)/C310</f>
        <v>2.6257086429576217E-2</v>
      </c>
      <c r="O322" s="24">
        <f t="shared" ref="O322:P349" si="109">(+D322-D310)/D310</f>
        <v>2.8234649122807019E-2</v>
      </c>
      <c r="P322" s="24">
        <f t="shared" si="109"/>
        <v>2.2831888328060494E-2</v>
      </c>
      <c r="Q322" s="24">
        <f>(+F322-F310)/F310</f>
        <v>1.7535733525321864E-2</v>
      </c>
      <c r="R322" s="24"/>
    </row>
    <row r="323" spans="1:18" s="23" customFormat="1" ht="13.5" x14ac:dyDescent="0.25">
      <c r="A323" s="22" t="s">
        <v>273</v>
      </c>
      <c r="B323" s="21">
        <v>217.28100000000001</v>
      </c>
      <c r="C323" s="21">
        <v>216.74100000000001</v>
      </c>
      <c r="D323" s="21">
        <v>210.02</v>
      </c>
      <c r="E323" s="21">
        <v>211.50299999999999</v>
      </c>
      <c r="F323" s="21"/>
      <c r="G323" s="21">
        <v>192.41200000000001</v>
      </c>
      <c r="H323" s="26">
        <f t="shared" si="105"/>
        <v>-9.5177664974616365E-4</v>
      </c>
      <c r="I323" s="26">
        <f t="shared" si="106"/>
        <v>2.4920738207646074E-4</v>
      </c>
      <c r="J323" s="26">
        <f t="shared" si="107"/>
        <v>-1.7138286933008988E-4</v>
      </c>
      <c r="K323" s="26">
        <f t="shared" si="107"/>
        <v>-1.2230711836874158E-3</v>
      </c>
      <c r="L323" s="22"/>
      <c r="M323" s="22"/>
      <c r="N323" s="24">
        <f t="shared" si="108"/>
        <v>2.1433317781453683E-2</v>
      </c>
      <c r="O323" s="24">
        <f t="shared" si="109"/>
        <v>2.2776525131122178E-2</v>
      </c>
      <c r="P323" s="24">
        <f t="shared" si="109"/>
        <v>1.7188559556386956E-2</v>
      </c>
      <c r="Q323" s="24"/>
      <c r="R323" s="24">
        <f>(+G323-G311)/G311</f>
        <v>2.3620539229246895E-2</v>
      </c>
    </row>
    <row r="324" spans="1:18" s="23" customFormat="1" ht="13.5" x14ac:dyDescent="0.25">
      <c r="A324" s="22" t="s">
        <v>274</v>
      </c>
      <c r="B324" s="21">
        <v>217.35300000000001</v>
      </c>
      <c r="C324" s="21">
        <v>217.631</v>
      </c>
      <c r="D324" s="21">
        <v>211.21600000000001</v>
      </c>
      <c r="E324" s="21">
        <v>212.69200000000001</v>
      </c>
      <c r="F324" s="21">
        <v>201.982</v>
      </c>
      <c r="G324" s="21"/>
      <c r="H324" s="26">
        <f t="shared" si="105"/>
        <v>3.313681361923165E-4</v>
      </c>
      <c r="I324" s="26">
        <f t="shared" si="106"/>
        <v>4.1062835365712359E-3</v>
      </c>
      <c r="J324" s="26">
        <f t="shared" si="107"/>
        <v>5.6946957432625362E-3</v>
      </c>
      <c r="K324" s="26">
        <f t="shared" si="107"/>
        <v>5.6216696689882478E-3</v>
      </c>
      <c r="L324" s="22"/>
      <c r="M324" s="22"/>
      <c r="N324" s="24">
        <f t="shared" si="108"/>
        <v>2.3139594469439455E-2</v>
      </c>
      <c r="O324" s="24">
        <f t="shared" si="109"/>
        <v>2.5315411090237442E-2</v>
      </c>
      <c r="P324" s="24">
        <f t="shared" si="109"/>
        <v>1.9963650139788763E-2</v>
      </c>
      <c r="Q324" s="24">
        <f>(+F324-F312)/F312</f>
        <v>9.7131059443409141E-3</v>
      </c>
      <c r="R324" s="24"/>
    </row>
    <row r="325" spans="1:18" s="23" customFormat="1" ht="13.5" x14ac:dyDescent="0.25">
      <c r="A325" s="22" t="s">
        <v>275</v>
      </c>
      <c r="B325" s="21">
        <v>217.40299999999999</v>
      </c>
      <c r="C325" s="21">
        <v>218.00899999999999</v>
      </c>
      <c r="D325" s="21">
        <v>211.52799999999999</v>
      </c>
      <c r="E325" s="21">
        <v>213.05199999999999</v>
      </c>
      <c r="F325" s="21"/>
      <c r="G325" s="21">
        <v>194.03700000000001</v>
      </c>
      <c r="H325" s="26">
        <f t="shared" si="105"/>
        <v>2.3004053314186113E-4</v>
      </c>
      <c r="I325" s="26">
        <f t="shared" si="106"/>
        <v>1.7368849106974003E-3</v>
      </c>
      <c r="J325" s="26">
        <f t="shared" si="107"/>
        <v>1.4771608211498343E-3</v>
      </c>
      <c r="K325" s="26">
        <f t="shared" si="107"/>
        <v>1.6925883437082035E-3</v>
      </c>
      <c r="L325" s="22"/>
      <c r="M325" s="22"/>
      <c r="N325" s="24">
        <f t="shared" si="108"/>
        <v>2.2364471956480853E-2</v>
      </c>
      <c r="O325" s="24">
        <f t="shared" si="109"/>
        <v>2.3570457327842659E-2</v>
      </c>
      <c r="P325" s="24">
        <f t="shared" si="109"/>
        <v>1.970957335809392E-2</v>
      </c>
      <c r="Q325" s="24"/>
      <c r="R325" s="24">
        <f>(+G325-G313)/G313</f>
        <v>2.2857022366777259E-2</v>
      </c>
    </row>
    <row r="326" spans="1:18" s="23" customFormat="1" ht="13.5" x14ac:dyDescent="0.25">
      <c r="A326" s="22" t="s">
        <v>276</v>
      </c>
      <c r="B326" s="21">
        <v>217.29</v>
      </c>
      <c r="C326" s="21">
        <v>218.178</v>
      </c>
      <c r="D326" s="21">
        <v>211.423</v>
      </c>
      <c r="E326" s="21">
        <v>213.101</v>
      </c>
      <c r="F326" s="21">
        <v>202.108</v>
      </c>
      <c r="G326" s="21"/>
      <c r="H326" s="26">
        <f t="shared" si="105"/>
        <v>-5.197720362644469E-4</v>
      </c>
      <c r="I326" s="26">
        <f t="shared" si="106"/>
        <v>7.7519735423772025E-4</v>
      </c>
      <c r="J326" s="26">
        <f t="shared" si="107"/>
        <v>-4.9638818501564696E-4</v>
      </c>
      <c r="K326" s="26">
        <f t="shared" si="107"/>
        <v>2.2999080036801623E-4</v>
      </c>
      <c r="L326" s="22"/>
      <c r="M326" s="22"/>
      <c r="N326" s="24">
        <f t="shared" si="108"/>
        <v>2.020986084093971E-2</v>
      </c>
      <c r="O326" s="24">
        <f t="shared" si="109"/>
        <v>2.0061274214170342E-2</v>
      </c>
      <c r="P326" s="24">
        <f t="shared" si="109"/>
        <v>1.8476832269935649E-2</v>
      </c>
      <c r="Q326" s="24">
        <f>(+F326-F314)/F314</f>
        <v>1.4033344873087772E-2</v>
      </c>
      <c r="R326" s="24"/>
    </row>
    <row r="327" spans="1:18" s="23" customFormat="1" ht="13.5" x14ac:dyDescent="0.25">
      <c r="A327" s="22" t="s">
        <v>277</v>
      </c>
      <c r="B327" s="21">
        <v>217.19900000000001</v>
      </c>
      <c r="C327" s="21">
        <v>217.965</v>
      </c>
      <c r="D327" s="21">
        <v>211.232</v>
      </c>
      <c r="E327" s="21">
        <v>213.12100000000001</v>
      </c>
      <c r="F327" s="21"/>
      <c r="G327" s="21">
        <v>194.73400000000001</v>
      </c>
      <c r="H327" s="26">
        <f t="shared" si="105"/>
        <v>-4.1879515854378836E-4</v>
      </c>
      <c r="I327" s="26">
        <f t="shared" si="106"/>
        <v>-9.7626708467395368E-4</v>
      </c>
      <c r="J327" s="26">
        <f t="shared" si="107"/>
        <v>-9.0340218424675889E-4</v>
      </c>
      <c r="K327" s="26">
        <f t="shared" si="107"/>
        <v>9.3852210923506846E-5</v>
      </c>
      <c r="L327" s="22"/>
      <c r="M327" s="22"/>
      <c r="N327" s="24">
        <f t="shared" si="108"/>
        <v>1.0533489728456608E-2</v>
      </c>
      <c r="O327" s="24">
        <f t="shared" si="109"/>
        <v>9.0234686614790571E-3</v>
      </c>
      <c r="P327" s="24">
        <f t="shared" si="109"/>
        <v>8.1886560386017458E-3</v>
      </c>
      <c r="Q327" s="24"/>
      <c r="R327" s="24">
        <f>(+G327-G315)/G315</f>
        <v>1.2525672689458055E-2</v>
      </c>
    </row>
    <row r="328" spans="1:18" s="23" customFormat="1" ht="13.5" x14ac:dyDescent="0.25">
      <c r="A328" s="22" t="s">
        <v>278</v>
      </c>
      <c r="B328" s="21">
        <v>217.60499999999999</v>
      </c>
      <c r="C328" s="21">
        <v>218.011</v>
      </c>
      <c r="D328" s="21">
        <v>210.988</v>
      </c>
      <c r="E328" s="21">
        <v>212.696</v>
      </c>
      <c r="F328" s="21">
        <v>200.227</v>
      </c>
      <c r="G328" s="21"/>
      <c r="H328" s="26">
        <f t="shared" si="105"/>
        <v>1.8692535416828691E-3</v>
      </c>
      <c r="I328" s="26">
        <f t="shared" si="106"/>
        <v>2.1104305737156088E-4</v>
      </c>
      <c r="J328" s="26">
        <f t="shared" si="107"/>
        <v>-1.1551280109074371E-3</v>
      </c>
      <c r="K328" s="26">
        <f t="shared" si="107"/>
        <v>-1.9941723246419234E-3</v>
      </c>
      <c r="L328" s="22"/>
      <c r="M328" s="22"/>
      <c r="N328" s="24">
        <f t="shared" si="108"/>
        <v>1.235192778301469E-2</v>
      </c>
      <c r="O328" s="24">
        <f t="shared" si="109"/>
        <v>1.0386985858566563E-2</v>
      </c>
      <c r="P328" s="24">
        <f t="shared" si="109"/>
        <v>7.8755082119469199E-3</v>
      </c>
      <c r="Q328" s="24">
        <f>(+F328-F316)/F316</f>
        <v>-2.1727971773570962E-3</v>
      </c>
      <c r="R328" s="24"/>
    </row>
    <row r="329" spans="1:18" s="23" customFormat="1" ht="13.5" x14ac:dyDescent="0.25">
      <c r="A329" s="22" t="s">
        <v>279</v>
      </c>
      <c r="B329" s="21">
        <v>217.923</v>
      </c>
      <c r="C329" s="21">
        <v>218.31200000000001</v>
      </c>
      <c r="D329" s="21">
        <v>211.30799999999999</v>
      </c>
      <c r="E329" s="21">
        <v>212.947</v>
      </c>
      <c r="F329" s="21"/>
      <c r="G329" s="21">
        <v>195.16499999999999</v>
      </c>
      <c r="H329" s="26">
        <f t="shared" si="105"/>
        <v>1.4613634796995108E-3</v>
      </c>
      <c r="I329" s="26">
        <f t="shared" si="106"/>
        <v>1.3806642784080442E-3</v>
      </c>
      <c r="J329" s="26">
        <f t="shared" si="107"/>
        <v>1.5166739340625685E-3</v>
      </c>
      <c r="K329" s="26">
        <f t="shared" si="107"/>
        <v>1.1800880129386767E-3</v>
      </c>
      <c r="L329" s="22"/>
      <c r="M329" s="22"/>
      <c r="N329" s="24">
        <f t="shared" si="108"/>
        <v>1.1481045618391953E-2</v>
      </c>
      <c r="O329" s="24">
        <f t="shared" si="109"/>
        <v>1.1043062200956903E-2</v>
      </c>
      <c r="P329" s="24">
        <f t="shared" si="109"/>
        <v>7.1463705329272006E-3</v>
      </c>
      <c r="Q329" s="24"/>
      <c r="R329" s="24">
        <f>(+G329-G317)/G317</f>
        <v>1.8144162097586066E-2</v>
      </c>
    </row>
    <row r="330" spans="1:18" s="23" customFormat="1" ht="13.5" x14ac:dyDescent="0.25">
      <c r="A330" s="22" t="s">
        <v>280</v>
      </c>
      <c r="B330" s="21">
        <v>218.27500000000001</v>
      </c>
      <c r="C330" s="21">
        <v>218.43899999999999</v>
      </c>
      <c r="D330" s="21">
        <v>211.77500000000001</v>
      </c>
      <c r="E330" s="21">
        <v>213.49299999999999</v>
      </c>
      <c r="F330" s="21">
        <v>201.88200000000001</v>
      </c>
      <c r="G330" s="21"/>
      <c r="H330" s="26">
        <f t="shared" si="105"/>
        <v>1.6152494229613389E-3</v>
      </c>
      <c r="I330" s="26">
        <f t="shared" si="106"/>
        <v>5.8173623071558652E-4</v>
      </c>
      <c r="J330" s="26">
        <f t="shared" si="107"/>
        <v>2.2100441062336161E-3</v>
      </c>
      <c r="K330" s="26">
        <f t="shared" si="107"/>
        <v>2.5640182768481936E-3</v>
      </c>
      <c r="L330" s="22"/>
      <c r="M330" s="22"/>
      <c r="N330" s="24">
        <f t="shared" si="108"/>
        <v>1.1436826581592724E-2</v>
      </c>
      <c r="O330" s="24">
        <f t="shared" si="109"/>
        <v>1.3704334839549664E-2</v>
      </c>
      <c r="P330" s="24">
        <f t="shared" si="109"/>
        <v>1.07995757816791E-2</v>
      </c>
      <c r="Q330" s="24">
        <f>(+F330-F318)/F318</f>
        <v>3.9642818207952604E-4</v>
      </c>
      <c r="R330" s="24"/>
    </row>
    <row r="331" spans="1:18" s="23" customFormat="1" ht="13.5" x14ac:dyDescent="0.25">
      <c r="A331" s="22" t="s">
        <v>281</v>
      </c>
      <c r="B331" s="21">
        <v>219.035</v>
      </c>
      <c r="C331" s="21">
        <v>218.71100000000001</v>
      </c>
      <c r="D331" s="21">
        <v>212.02600000000001</v>
      </c>
      <c r="E331" s="21">
        <v>213.589</v>
      </c>
      <c r="F331" s="21"/>
      <c r="G331" s="21">
        <v>195.09399999999999</v>
      </c>
      <c r="H331" s="26">
        <f t="shared" si="105"/>
        <v>3.4818462948115491E-3</v>
      </c>
      <c r="I331" s="26">
        <f t="shared" si="106"/>
        <v>1.2451988884769651E-3</v>
      </c>
      <c r="J331" s="26">
        <f t="shared" si="107"/>
        <v>1.1852201629087701E-3</v>
      </c>
      <c r="K331" s="26">
        <f t="shared" si="107"/>
        <v>4.496634550079096E-4</v>
      </c>
      <c r="L331" s="22"/>
      <c r="M331" s="22"/>
      <c r="N331" s="24">
        <f t="shared" si="108"/>
        <v>1.1721876055269618E-2</v>
      </c>
      <c r="O331" s="24">
        <f t="shared" si="109"/>
        <v>1.3063088890163069E-2</v>
      </c>
      <c r="P331" s="24">
        <f t="shared" si="109"/>
        <v>1.1541448814124479E-2</v>
      </c>
      <c r="Q331" s="24"/>
      <c r="R331" s="24">
        <f>(+G331-G319)/G319</f>
        <v>1.8193394847814234E-2</v>
      </c>
    </row>
    <row r="332" spans="1:18" s="23" customFormat="1" ht="13.5" x14ac:dyDescent="0.25">
      <c r="A332" s="22" t="s">
        <v>282</v>
      </c>
      <c r="B332" s="21">
        <v>219.59</v>
      </c>
      <c r="C332" s="21">
        <v>218.803</v>
      </c>
      <c r="D332" s="21">
        <v>211.99600000000001</v>
      </c>
      <c r="E332" s="21">
        <v>213.42400000000001</v>
      </c>
      <c r="F332" s="21">
        <v>201.16800000000001</v>
      </c>
      <c r="G332" s="21"/>
      <c r="H332" s="26">
        <f t="shared" si="105"/>
        <v>2.5338416234848625E-3</v>
      </c>
      <c r="I332" s="26">
        <f t="shared" si="106"/>
        <v>4.2064642381949024E-4</v>
      </c>
      <c r="J332" s="26">
        <f t="shared" si="107"/>
        <v>-1.414920811598631E-4</v>
      </c>
      <c r="K332" s="26">
        <f t="shared" si="107"/>
        <v>-7.7251169301786166E-4</v>
      </c>
      <c r="L332" s="22"/>
      <c r="M332" s="22"/>
      <c r="N332" s="24">
        <f t="shared" si="108"/>
        <v>1.143160911570279E-2</v>
      </c>
      <c r="O332" s="24">
        <f t="shared" si="109"/>
        <v>1.0765812585225423E-2</v>
      </c>
      <c r="P332" s="24">
        <f t="shared" si="109"/>
        <v>9.4596639927349777E-3</v>
      </c>
      <c r="Q332" s="24">
        <f>(+F332-F320)/F320</f>
        <v>-3.911704413788966E-3</v>
      </c>
      <c r="R332" s="24"/>
    </row>
    <row r="333" spans="1:18" s="23" customFormat="1" ht="13.5" x14ac:dyDescent="0.25">
      <c r="A333" s="22" t="s">
        <v>283</v>
      </c>
      <c r="B333" s="21">
        <v>220.47200000000001</v>
      </c>
      <c r="C333" s="21">
        <v>219.179</v>
      </c>
      <c r="D333" s="21">
        <v>212.488</v>
      </c>
      <c r="E333" s="21">
        <v>213.85</v>
      </c>
      <c r="F333" s="21"/>
      <c r="G333" s="21">
        <v>194.47900000000001</v>
      </c>
      <c r="H333" s="26">
        <f t="shared" si="105"/>
        <v>4.0165763468282024E-3</v>
      </c>
      <c r="I333" s="26">
        <f t="shared" si="106"/>
        <v>1.7184407892030949E-3</v>
      </c>
      <c r="J333" s="26">
        <f t="shared" si="107"/>
        <v>2.3207985056321353E-3</v>
      </c>
      <c r="K333" s="26">
        <f t="shared" si="107"/>
        <v>1.9960266886572629E-3</v>
      </c>
      <c r="L333" s="22"/>
      <c r="M333" s="22"/>
      <c r="N333" s="24">
        <f t="shared" si="108"/>
        <v>1.4957235273143148E-2</v>
      </c>
      <c r="O333" s="24">
        <f t="shared" si="109"/>
        <v>1.4378735511466709E-2</v>
      </c>
      <c r="P333" s="24">
        <f t="shared" si="109"/>
        <v>1.3646425338079598E-2</v>
      </c>
      <c r="Q333" s="24"/>
      <c r="R333" s="24">
        <f>(+G333-G321)/G321</f>
        <v>1.8577294534179844E-2</v>
      </c>
    </row>
    <row r="334" spans="1:18" s="23" customFormat="1" ht="13.5" x14ac:dyDescent="0.25">
      <c r="A334" s="22" t="s">
        <v>284</v>
      </c>
      <c r="B334" s="21">
        <v>221.18700000000001</v>
      </c>
      <c r="C334" s="21">
        <v>220.22300000000001</v>
      </c>
      <c r="D334" s="21">
        <v>213.589</v>
      </c>
      <c r="E334" s="21">
        <v>215.12700000000001</v>
      </c>
      <c r="F334" s="21">
        <v>203.19900000000001</v>
      </c>
      <c r="G334" s="21"/>
      <c r="H334" s="26">
        <f t="shared" si="105"/>
        <v>3.2430422003701304E-3</v>
      </c>
      <c r="I334" s="26">
        <f t="shared" si="106"/>
        <v>4.7632300539741995E-3</v>
      </c>
      <c r="J334" s="26">
        <f t="shared" si="107"/>
        <v>5.1814690711946042E-3</v>
      </c>
      <c r="K334" s="26">
        <f t="shared" si="107"/>
        <v>5.971475333177532E-3</v>
      </c>
      <c r="L334" s="22"/>
      <c r="M334" s="22"/>
      <c r="N334" s="24">
        <f t="shared" si="108"/>
        <v>1.631846857448763E-2</v>
      </c>
      <c r="O334" s="24">
        <f t="shared" si="109"/>
        <v>1.6819324370643957E-2</v>
      </c>
      <c r="P334" s="24">
        <f t="shared" si="109"/>
        <v>1.5890480822810558E-2</v>
      </c>
      <c r="Q334" s="24">
        <f>(+F334-F322)/F322</f>
        <v>5.4080531998061303E-3</v>
      </c>
      <c r="R334" s="24"/>
    </row>
    <row r="335" spans="1:18" s="23" customFormat="1" ht="13.5" x14ac:dyDescent="0.25">
      <c r="A335" s="22" t="s">
        <v>285</v>
      </c>
      <c r="B335" s="21">
        <v>221.898</v>
      </c>
      <c r="C335" s="21">
        <v>221.309</v>
      </c>
      <c r="D335" s="21">
        <v>214.73500000000001</v>
      </c>
      <c r="E335" s="21">
        <v>216.14500000000001</v>
      </c>
      <c r="F335" s="21"/>
      <c r="G335" s="21">
        <v>197.22399999999999</v>
      </c>
      <c r="H335" s="26">
        <f t="shared" si="105"/>
        <v>3.2144746300640827E-3</v>
      </c>
      <c r="I335" s="26">
        <f t="shared" si="106"/>
        <v>4.9313650254514023E-3</v>
      </c>
      <c r="J335" s="26">
        <f t="shared" si="107"/>
        <v>5.3654448496880227E-3</v>
      </c>
      <c r="K335" s="26">
        <f t="shared" si="107"/>
        <v>4.7320884872656651E-3</v>
      </c>
      <c r="L335" s="22"/>
      <c r="M335" s="22"/>
      <c r="N335" s="24">
        <f t="shared" si="108"/>
        <v>2.1075846286581604E-2</v>
      </c>
      <c r="O335" s="24">
        <f t="shared" si="109"/>
        <v>2.2450242834015824E-2</v>
      </c>
      <c r="P335" s="24">
        <f t="shared" si="109"/>
        <v>2.1947679229136347E-2</v>
      </c>
      <c r="Q335" s="24"/>
      <c r="R335" s="24">
        <f>(+G335-G323)/G323</f>
        <v>2.5008835207783211E-2</v>
      </c>
    </row>
    <row r="336" spans="1:18" s="23" customFormat="1" ht="13.5" x14ac:dyDescent="0.25">
      <c r="A336" s="22" t="s">
        <v>286</v>
      </c>
      <c r="B336" s="21">
        <v>223.04599999999999</v>
      </c>
      <c r="C336" s="21">
        <v>223.46700000000001</v>
      </c>
      <c r="D336" s="21">
        <v>217.214</v>
      </c>
      <c r="E336" s="21">
        <v>218.39099999999999</v>
      </c>
      <c r="F336" s="21">
        <v>206.96700000000001</v>
      </c>
      <c r="G336" s="21"/>
      <c r="H336" s="26">
        <f t="shared" si="105"/>
        <v>5.1735482068337533E-3</v>
      </c>
      <c r="I336" s="26">
        <f t="shared" si="106"/>
        <v>9.7510720305094487E-3</v>
      </c>
      <c r="J336" s="26">
        <f t="shared" si="107"/>
        <v>1.1544461778471068E-2</v>
      </c>
      <c r="K336" s="26">
        <f t="shared" si="107"/>
        <v>1.0391172592472556E-2</v>
      </c>
      <c r="L336" s="22"/>
      <c r="M336" s="22"/>
      <c r="N336" s="24">
        <f t="shared" si="108"/>
        <v>2.681603264240854E-2</v>
      </c>
      <c r="O336" s="24">
        <f t="shared" si="109"/>
        <v>2.8397469888644753E-2</v>
      </c>
      <c r="P336" s="24">
        <f t="shared" si="109"/>
        <v>2.67946138077595E-2</v>
      </c>
      <c r="Q336" s="24">
        <f>(+F336-F324)/F324</f>
        <v>2.4680417066867411E-2</v>
      </c>
      <c r="R336" s="24"/>
    </row>
    <row r="337" spans="1:18" s="23" customFormat="1" ht="13.5" x14ac:dyDescent="0.25">
      <c r="A337" s="22" t="s">
        <v>287</v>
      </c>
      <c r="B337" s="21">
        <v>224.09299999999999</v>
      </c>
      <c r="C337" s="21">
        <v>224.90600000000001</v>
      </c>
      <c r="D337" s="21">
        <v>218.82</v>
      </c>
      <c r="E337" s="21">
        <v>219.94399999999999</v>
      </c>
      <c r="F337" s="21"/>
      <c r="G337" s="21">
        <v>201.624</v>
      </c>
      <c r="H337" s="26">
        <f t="shared" si="105"/>
        <v>4.6940989750992937E-3</v>
      </c>
      <c r="I337" s="26">
        <f t="shared" si="106"/>
        <v>6.4394295354571049E-3</v>
      </c>
      <c r="J337" s="26">
        <f t="shared" si="107"/>
        <v>7.3936302448276564E-3</v>
      </c>
      <c r="K337" s="26">
        <f t="shared" si="107"/>
        <v>7.111098900595708E-3</v>
      </c>
      <c r="L337" s="22"/>
      <c r="M337" s="22"/>
      <c r="N337" s="24">
        <f t="shared" si="108"/>
        <v>3.163630859276461E-2</v>
      </c>
      <c r="O337" s="24">
        <f t="shared" si="109"/>
        <v>3.4472977572709063E-2</v>
      </c>
      <c r="P337" s="24">
        <f t="shared" si="109"/>
        <v>3.2348910125227628E-2</v>
      </c>
      <c r="Q337" s="24"/>
      <c r="R337" s="24">
        <f>(+G337-G325)/G325</f>
        <v>3.9100790055504819E-2</v>
      </c>
    </row>
    <row r="338" spans="1:18" s="23" customFormat="1" ht="13.5" x14ac:dyDescent="0.25">
      <c r="A338" s="22" t="s">
        <v>288</v>
      </c>
      <c r="B338" s="21">
        <v>224.80600000000001</v>
      </c>
      <c r="C338" s="21">
        <v>225.964</v>
      </c>
      <c r="D338" s="21">
        <v>219.82</v>
      </c>
      <c r="E338" s="21">
        <v>220.982</v>
      </c>
      <c r="F338" s="21">
        <v>208.79400000000001</v>
      </c>
      <c r="G338" s="21"/>
      <c r="H338" s="26">
        <f t="shared" si="105"/>
        <v>3.1817147345076478E-3</v>
      </c>
      <c r="I338" s="26">
        <f t="shared" si="106"/>
        <v>4.704187527233567E-3</v>
      </c>
      <c r="J338" s="26">
        <f t="shared" si="107"/>
        <v>4.5699661822502513E-3</v>
      </c>
      <c r="K338" s="26">
        <f t="shared" si="107"/>
        <v>4.7193831157022288E-3</v>
      </c>
      <c r="L338" s="22"/>
      <c r="M338" s="22"/>
      <c r="N338" s="24">
        <f t="shared" si="108"/>
        <v>3.5686457846345651E-2</v>
      </c>
      <c r="O338" s="24">
        <f t="shared" si="109"/>
        <v>3.9716587126282343E-2</v>
      </c>
      <c r="P338" s="24">
        <f t="shared" si="109"/>
        <v>3.6982463714388951E-2</v>
      </c>
      <c r="Q338" s="24">
        <f>(+F338-F326)/F326</f>
        <v>3.3081322857086343E-2</v>
      </c>
      <c r="R338" s="24"/>
    </row>
    <row r="339" spans="1:18" s="23" customFormat="1" ht="13.5" x14ac:dyDescent="0.25">
      <c r="A339" s="22" t="s">
        <v>289</v>
      </c>
      <c r="B339" s="21">
        <v>224.80600000000001</v>
      </c>
      <c r="C339" s="21">
        <v>225.72200000000001</v>
      </c>
      <c r="D339" s="21">
        <v>219.31800000000001</v>
      </c>
      <c r="E339" s="21">
        <v>220.48099999999999</v>
      </c>
      <c r="F339" s="21"/>
      <c r="G339" s="21">
        <v>201.309</v>
      </c>
      <c r="H339" s="26">
        <f t="shared" si="105"/>
        <v>0</v>
      </c>
      <c r="I339" s="26">
        <f t="shared" si="106"/>
        <v>-1.0709670566992539E-3</v>
      </c>
      <c r="J339" s="26">
        <f t="shared" si="107"/>
        <v>-2.2836866527157725E-3</v>
      </c>
      <c r="K339" s="26">
        <f t="shared" si="107"/>
        <v>-2.2671529807857869E-3</v>
      </c>
      <c r="L339" s="22"/>
      <c r="M339" s="22"/>
      <c r="N339" s="24">
        <f t="shared" si="108"/>
        <v>3.5588282522423346E-2</v>
      </c>
      <c r="O339" s="24">
        <f t="shared" si="109"/>
        <v>3.8280184820481802E-2</v>
      </c>
      <c r="P339" s="24">
        <f t="shared" si="109"/>
        <v>3.4534372492621493E-2</v>
      </c>
      <c r="Q339" s="24"/>
      <c r="R339" s="24">
        <f>(+G339-G327)/G327</f>
        <v>3.3764006285497077E-2</v>
      </c>
    </row>
    <row r="340" spans="1:18" s="23" customFormat="1" ht="13.5" x14ac:dyDescent="0.25">
      <c r="A340" s="22" t="s">
        <v>290</v>
      </c>
      <c r="B340" s="21">
        <v>225.39500000000001</v>
      </c>
      <c r="C340" s="21">
        <v>225.922</v>
      </c>
      <c r="D340" s="21">
        <v>219.68199999999999</v>
      </c>
      <c r="E340" s="21">
        <v>220.89699999999999</v>
      </c>
      <c r="F340" s="21">
        <v>208.602</v>
      </c>
      <c r="G340" s="21"/>
      <c r="H340" s="26">
        <f t="shared" si="105"/>
        <v>2.6200368317571532E-3</v>
      </c>
      <c r="I340" s="26">
        <f t="shared" si="106"/>
        <v>8.8604566679361611E-4</v>
      </c>
      <c r="J340" s="26">
        <f t="shared" si="107"/>
        <v>1.6596904950800931E-3</v>
      </c>
      <c r="K340" s="26">
        <f t="shared" si="107"/>
        <v>1.8867838952109108E-3</v>
      </c>
      <c r="L340" s="22"/>
      <c r="M340" s="22"/>
      <c r="N340" s="24">
        <f t="shared" si="108"/>
        <v>3.6287159822210813E-2</v>
      </c>
      <c r="O340" s="24">
        <f t="shared" si="109"/>
        <v>4.1206134946063226E-2</v>
      </c>
      <c r="P340" s="24">
        <f t="shared" si="109"/>
        <v>3.8557377665776479E-2</v>
      </c>
      <c r="Q340" s="24">
        <f>(+F340-F328)/F328</f>
        <v>4.1827525758264372E-2</v>
      </c>
      <c r="R340" s="24"/>
    </row>
    <row r="341" spans="1:18" s="23" customFormat="1" ht="13.5" x14ac:dyDescent="0.25">
      <c r="A341" s="22" t="s">
        <v>291</v>
      </c>
      <c r="B341" s="21">
        <v>226.10599999999999</v>
      </c>
      <c r="C341" s="21">
        <v>226.54499999999999</v>
      </c>
      <c r="D341" s="21">
        <v>220.471</v>
      </c>
      <c r="E341" s="21">
        <v>221.685</v>
      </c>
      <c r="F341" s="21"/>
      <c r="G341" s="21">
        <v>202.44499999999999</v>
      </c>
      <c r="H341" s="26">
        <f t="shared" si="105"/>
        <v>3.1544621664188837E-3</v>
      </c>
      <c r="I341" s="26">
        <f t="shared" si="106"/>
        <v>2.7575889023644905E-3</v>
      </c>
      <c r="J341" s="26">
        <f t="shared" si="107"/>
        <v>3.5915550659590487E-3</v>
      </c>
      <c r="K341" s="26">
        <f t="shared" si="107"/>
        <v>3.5672734351304496E-3</v>
      </c>
      <c r="L341" s="22"/>
      <c r="M341" s="22"/>
      <c r="N341" s="24">
        <f t="shared" si="108"/>
        <v>3.7712081791197803E-2</v>
      </c>
      <c r="O341" s="24">
        <f t="shared" si="109"/>
        <v>4.3363242281409184E-2</v>
      </c>
      <c r="P341" s="24">
        <f t="shared" si="109"/>
        <v>4.1033684437911777E-2</v>
      </c>
      <c r="Q341" s="24"/>
      <c r="R341" s="24">
        <f>(+G341-G329)/G329</f>
        <v>3.7301770296928251E-2</v>
      </c>
    </row>
    <row r="342" spans="1:18" s="23" customFormat="1" ht="13.5" x14ac:dyDescent="0.25">
      <c r="A342" s="22" t="s">
        <v>292</v>
      </c>
      <c r="B342" s="21">
        <v>226.59700000000001</v>
      </c>
      <c r="C342" s="21">
        <v>226.88900000000001</v>
      </c>
      <c r="D342" s="21">
        <v>220.37100000000001</v>
      </c>
      <c r="E342" s="21">
        <v>221.24199999999999</v>
      </c>
      <c r="F342" s="21">
        <v>209.255</v>
      </c>
      <c r="G342" s="21"/>
      <c r="H342" s="26">
        <f t="shared" si="105"/>
        <v>2.1715478580843226E-3</v>
      </c>
      <c r="I342" s="26">
        <f t="shared" si="106"/>
        <v>1.518462115694553E-3</v>
      </c>
      <c r="J342" s="26">
        <f t="shared" si="107"/>
        <v>-4.5357439300404277E-4</v>
      </c>
      <c r="K342" s="26">
        <f t="shared" si="107"/>
        <v>-1.9983309651082034E-3</v>
      </c>
      <c r="L342" s="22"/>
      <c r="M342" s="22"/>
      <c r="N342" s="24">
        <f t="shared" si="108"/>
        <v>3.8683568410402984E-2</v>
      </c>
      <c r="O342" s="24">
        <f t="shared" si="109"/>
        <v>4.0590249085113932E-2</v>
      </c>
      <c r="P342" s="24">
        <f t="shared" si="109"/>
        <v>3.6296272008918301E-2</v>
      </c>
      <c r="Q342" s="24">
        <f>(+F342-F330)/F330</f>
        <v>3.6521334244756787E-2</v>
      </c>
      <c r="R342" s="24"/>
    </row>
    <row r="343" spans="1:18" s="23" customFormat="1" ht="13.5" x14ac:dyDescent="0.25">
      <c r="A343" s="22" t="s">
        <v>293</v>
      </c>
      <c r="B343" s="21">
        <v>226.75</v>
      </c>
      <c r="C343" s="21">
        <v>226.42099999999999</v>
      </c>
      <c r="D343" s="21">
        <v>219.96899999999999</v>
      </c>
      <c r="E343" s="21">
        <v>220.51499999999999</v>
      </c>
      <c r="F343" s="21"/>
      <c r="G343" s="21">
        <v>201.398</v>
      </c>
      <c r="H343" s="26">
        <f t="shared" si="105"/>
        <v>6.7520752701929674E-4</v>
      </c>
      <c r="I343" s="26">
        <f t="shared" si="106"/>
        <v>-2.0626826333582401E-3</v>
      </c>
      <c r="J343" s="26">
        <f t="shared" si="107"/>
        <v>-1.8241964686824274E-3</v>
      </c>
      <c r="K343" s="26">
        <f t="shared" si="107"/>
        <v>-3.2859945218358354E-3</v>
      </c>
      <c r="L343" s="22"/>
      <c r="M343" s="22"/>
      <c r="N343" s="24">
        <f t="shared" si="108"/>
        <v>3.5251999213573984E-2</v>
      </c>
      <c r="O343" s="24">
        <f t="shared" si="109"/>
        <v>3.7462386688424928E-2</v>
      </c>
      <c r="P343" s="24">
        <f t="shared" si="109"/>
        <v>3.2426763550557319E-2</v>
      </c>
      <c r="Q343" s="24"/>
      <c r="R343" s="24">
        <f>(+G343-G331)/G331</f>
        <v>3.231262878407333E-2</v>
      </c>
    </row>
    <row r="344" spans="1:18" s="23" customFormat="1" ht="13.5" x14ac:dyDescent="0.25">
      <c r="A344" s="22" t="s">
        <v>294</v>
      </c>
      <c r="B344" s="21">
        <v>227.16900000000001</v>
      </c>
      <c r="C344" s="21">
        <v>226.23</v>
      </c>
      <c r="D344" s="21">
        <v>219.96100000000001</v>
      </c>
      <c r="E344" s="21">
        <v>220.654</v>
      </c>
      <c r="F344" s="21">
        <v>209.28299999999999</v>
      </c>
      <c r="G344" s="21"/>
      <c r="H344" s="26">
        <f t="shared" si="105"/>
        <v>1.8478500551268406E-3</v>
      </c>
      <c r="I344" s="26">
        <f t="shared" si="106"/>
        <v>-8.4356133044197537E-4</v>
      </c>
      <c r="J344" s="26">
        <f t="shared" si="107"/>
        <v>-3.636876105260903E-5</v>
      </c>
      <c r="K344" s="26">
        <f t="shared" si="107"/>
        <v>6.3034260707892889E-4</v>
      </c>
      <c r="L344" s="22"/>
      <c r="M344" s="22"/>
      <c r="N344" s="24">
        <f t="shared" si="108"/>
        <v>3.3943775908008539E-2</v>
      </c>
      <c r="O344" s="24">
        <f t="shared" si="109"/>
        <v>3.7571463612521006E-2</v>
      </c>
      <c r="P344" s="24">
        <f t="shared" si="109"/>
        <v>3.3876227603268562E-2</v>
      </c>
      <c r="Q344" s="24">
        <f>(+F344-F332)/F332</f>
        <v>4.0339417800047621E-2</v>
      </c>
      <c r="R344" s="24"/>
    </row>
    <row r="345" spans="1:18" s="23" customFormat="1" ht="13.5" x14ac:dyDescent="0.25">
      <c r="A345" s="22" t="s">
        <v>295</v>
      </c>
      <c r="B345" s="21">
        <v>227.22300000000001</v>
      </c>
      <c r="C345" s="21">
        <v>225.672</v>
      </c>
      <c r="D345" s="21">
        <v>219.46899999999999</v>
      </c>
      <c r="E345" s="21">
        <v>220.15199999999999</v>
      </c>
      <c r="F345" s="21"/>
      <c r="G345" s="21">
        <v>200.477</v>
      </c>
      <c r="H345" s="26">
        <f t="shared" si="105"/>
        <v>2.377084901549157E-4</v>
      </c>
      <c r="I345" s="26">
        <f t="shared" si="106"/>
        <v>-2.4665163771382787E-3</v>
      </c>
      <c r="J345" s="26">
        <f t="shared" si="107"/>
        <v>-2.2367601529362869E-3</v>
      </c>
      <c r="K345" s="26">
        <f t="shared" si="107"/>
        <v>-2.2750550635837535E-3</v>
      </c>
      <c r="L345" s="22"/>
      <c r="M345" s="22"/>
      <c r="N345" s="24">
        <f t="shared" si="108"/>
        <v>2.9624188448710849E-2</v>
      </c>
      <c r="O345" s="24">
        <f t="shared" si="109"/>
        <v>3.285361996912764E-2</v>
      </c>
      <c r="P345" s="24">
        <f t="shared" si="109"/>
        <v>2.9469254150105179E-2</v>
      </c>
      <c r="Q345" s="24"/>
      <c r="R345" s="24">
        <f>(+G345-G333)/G333</f>
        <v>3.0841376189717089E-2</v>
      </c>
    </row>
    <row r="346" spans="1:18" s="23" customFormat="1" ht="13.5" x14ac:dyDescent="0.25">
      <c r="A346" s="22" t="s">
        <v>296</v>
      </c>
      <c r="B346" s="21">
        <v>227.84200000000001</v>
      </c>
      <c r="C346" s="21">
        <v>226.66499999999999</v>
      </c>
      <c r="D346" s="21">
        <v>220.49700000000001</v>
      </c>
      <c r="E346" s="21">
        <v>221.185</v>
      </c>
      <c r="F346" s="21">
        <v>209.203</v>
      </c>
      <c r="G346" s="21"/>
      <c r="H346" s="26">
        <f t="shared" si="105"/>
        <v>2.7241960540966351E-3</v>
      </c>
      <c r="I346" s="26">
        <f t="shared" si="106"/>
        <v>4.400191428267552E-3</v>
      </c>
      <c r="J346" s="26">
        <f t="shared" si="107"/>
        <v>4.6840328246814814E-3</v>
      </c>
      <c r="K346" s="26">
        <f t="shared" si="107"/>
        <v>4.6922126530761273E-3</v>
      </c>
      <c r="L346" s="22"/>
      <c r="M346" s="22"/>
      <c r="N346" s="24">
        <f t="shared" si="108"/>
        <v>2.9252167121508556E-2</v>
      </c>
      <c r="O346" s="24">
        <f t="shared" si="109"/>
        <v>3.2342489547682769E-2</v>
      </c>
      <c r="P346" s="24">
        <f t="shared" si="109"/>
        <v>2.8160110074514088E-2</v>
      </c>
      <c r="Q346" s="24">
        <f>(+F346-F334)/F334</f>
        <v>2.9547389504869563E-2</v>
      </c>
      <c r="R346" s="24"/>
    </row>
    <row r="347" spans="1:18" s="23" customFormat="1" ht="13.5" x14ac:dyDescent="0.25">
      <c r="A347" s="22" t="s">
        <v>297</v>
      </c>
      <c r="B347" s="21">
        <v>228.32900000000001</v>
      </c>
      <c r="C347" s="21">
        <v>227.66300000000001</v>
      </c>
      <c r="D347" s="21">
        <v>221.80199999999999</v>
      </c>
      <c r="E347" s="21">
        <v>222.71100000000001</v>
      </c>
      <c r="F347" s="21"/>
      <c r="G347" s="21">
        <v>204.291</v>
      </c>
      <c r="H347" s="26">
        <f t="shared" si="105"/>
        <v>2.1374461249462117E-3</v>
      </c>
      <c r="I347" s="26">
        <f t="shared" si="106"/>
        <v>4.4029735512761958E-3</v>
      </c>
      <c r="J347" s="26">
        <f t="shared" si="107"/>
        <v>5.91844787003895E-3</v>
      </c>
      <c r="K347" s="26">
        <f t="shared" si="107"/>
        <v>6.8992020254538527E-3</v>
      </c>
      <c r="L347" s="22"/>
      <c r="M347" s="22"/>
      <c r="N347" s="24">
        <f t="shared" si="108"/>
        <v>2.8710987804382169E-2</v>
      </c>
      <c r="O347" s="24">
        <f t="shared" si="109"/>
        <v>3.2910331338626579E-2</v>
      </c>
      <c r="P347" s="24">
        <f t="shared" si="109"/>
        <v>3.0377755673274894E-2</v>
      </c>
      <c r="Q347" s="24"/>
      <c r="R347" s="24">
        <f>(+G347-G335)/G335</f>
        <v>3.5832353060479494E-2</v>
      </c>
    </row>
    <row r="348" spans="1:18" s="23" customFormat="1" ht="13.5" x14ac:dyDescent="0.25">
      <c r="A348" s="22" t="s">
        <v>298</v>
      </c>
      <c r="B348" s="21">
        <v>228.80699999999999</v>
      </c>
      <c r="C348" s="21">
        <v>229.392</v>
      </c>
      <c r="D348" s="21">
        <v>223.31399999999999</v>
      </c>
      <c r="E348" s="21">
        <v>224.25</v>
      </c>
      <c r="F348" s="21">
        <v>212.61799999999999</v>
      </c>
      <c r="G348" s="21"/>
      <c r="H348" s="26">
        <f t="shared" si="105"/>
        <v>2.0934703870291562E-3</v>
      </c>
      <c r="I348" s="26">
        <f t="shared" si="106"/>
        <v>7.5945586239309195E-3</v>
      </c>
      <c r="J348" s="26">
        <f t="shared" si="107"/>
        <v>6.8168907403900799E-3</v>
      </c>
      <c r="K348" s="26">
        <f t="shared" si="107"/>
        <v>6.9103007934048482E-3</v>
      </c>
      <c r="L348" s="22"/>
      <c r="M348" s="22"/>
      <c r="N348" s="24">
        <f t="shared" si="108"/>
        <v>2.6513981930217808E-2</v>
      </c>
      <c r="O348" s="24">
        <f t="shared" si="109"/>
        <v>2.8082904416842351E-2</v>
      </c>
      <c r="P348" s="24">
        <f t="shared" si="109"/>
        <v>2.6828028627553374E-2</v>
      </c>
      <c r="Q348" s="24">
        <f>(+F348-F336)/F336</f>
        <v>2.7303869699034058E-2</v>
      </c>
      <c r="R348" s="24"/>
    </row>
    <row r="349" spans="1:18" s="23" customFormat="1" ht="13.5" x14ac:dyDescent="0.25">
      <c r="A349" s="22" t="s">
        <v>299</v>
      </c>
      <c r="B349" s="21">
        <v>229.18700000000001</v>
      </c>
      <c r="C349" s="21">
        <v>230.08500000000001</v>
      </c>
      <c r="D349" s="21">
        <v>224.27500000000001</v>
      </c>
      <c r="E349" s="21">
        <v>225.154</v>
      </c>
      <c r="F349" s="21"/>
      <c r="G349" s="21">
        <v>206.08799999999999</v>
      </c>
      <c r="H349" s="26">
        <f t="shared" si="105"/>
        <v>1.6607883500068788E-3</v>
      </c>
      <c r="I349" s="26">
        <f t="shared" si="106"/>
        <v>3.0210295040804043E-3</v>
      </c>
      <c r="J349" s="26">
        <f t="shared" si="107"/>
        <v>4.3033576040911571E-3</v>
      </c>
      <c r="K349" s="26">
        <f t="shared" si="107"/>
        <v>4.0312151616499281E-3</v>
      </c>
      <c r="L349" s="22"/>
      <c r="M349" s="22"/>
      <c r="N349" s="24">
        <f t="shared" si="108"/>
        <v>2.3027398112989435E-2</v>
      </c>
      <c r="O349" s="24">
        <f t="shared" si="109"/>
        <v>2.4929165524175179E-2</v>
      </c>
      <c r="P349" s="24">
        <f t="shared" si="109"/>
        <v>2.3687847815807697E-2</v>
      </c>
      <c r="Q349" s="24"/>
      <c r="R349" s="24">
        <f>(+G349-G337)/G337</f>
        <v>2.2140221402214017E-2</v>
      </c>
    </row>
    <row r="350" spans="1:18" s="23" customFormat="1" ht="13.5" x14ac:dyDescent="0.25">
      <c r="A350" s="22" t="s">
        <v>300</v>
      </c>
      <c r="B350" s="21">
        <v>228.71299999999999</v>
      </c>
      <c r="C350" s="21">
        <v>229.815</v>
      </c>
      <c r="D350" s="21">
        <v>223.35599999999999</v>
      </c>
      <c r="E350" s="21">
        <v>224.31299999999999</v>
      </c>
      <c r="F350" s="21">
        <v>212.226</v>
      </c>
      <c r="G350" s="21"/>
      <c r="H350" s="26">
        <f t="shared" ref="H350:K359" si="110">(+B350-B349)/B349</f>
        <v>-2.0681801323810599E-3</v>
      </c>
      <c r="I350" s="26">
        <f t="shared" si="110"/>
        <v>-1.1734793663211866E-3</v>
      </c>
      <c r="J350" s="26">
        <f t="shared" si="110"/>
        <v>-4.0976479768142287E-3</v>
      </c>
      <c r="K350" s="26">
        <f t="shared" si="110"/>
        <v>-3.7352212263606606E-3</v>
      </c>
      <c r="L350" s="22"/>
      <c r="M350" s="22"/>
      <c r="N350" s="24">
        <f>(+C350-C338)/C338</f>
        <v>1.7042537749376002E-2</v>
      </c>
      <c r="O350" s="24">
        <f>(+D350-D338)/D338</f>
        <v>1.60858884541898E-2</v>
      </c>
      <c r="P350" s="24">
        <f>(+E350-E338)/E338</f>
        <v>1.5073625906182353E-2</v>
      </c>
      <c r="Q350" s="24">
        <f>(+F350-F338)/F338</f>
        <v>1.6437253944078793E-2</v>
      </c>
      <c r="R350" s="24"/>
    </row>
    <row r="351" spans="1:18" s="23" customFormat="1" ht="13.5" x14ac:dyDescent="0.25">
      <c r="A351" s="22" t="s">
        <v>301</v>
      </c>
      <c r="B351" s="21">
        <v>228.524</v>
      </c>
      <c r="C351" s="21">
        <v>229.47800000000001</v>
      </c>
      <c r="D351" s="21">
        <v>223.00399999999999</v>
      </c>
      <c r="E351" s="21">
        <v>224.16900000000001</v>
      </c>
      <c r="F351" s="21"/>
      <c r="G351" s="21">
        <v>204.82900000000001</v>
      </c>
      <c r="H351" s="26">
        <f t="shared" si="110"/>
        <v>-8.2636317131073859E-4</v>
      </c>
      <c r="I351" s="26">
        <f t="shared" si="110"/>
        <v>-1.4663968844504888E-3</v>
      </c>
      <c r="J351" s="26">
        <f t="shared" si="110"/>
        <v>-1.5759594548613151E-3</v>
      </c>
      <c r="K351" s="26">
        <f t="shared" si="110"/>
        <v>-6.4196011822755276E-4</v>
      </c>
      <c r="L351" s="22"/>
      <c r="M351" s="22"/>
      <c r="N351" s="24">
        <f t="shared" ref="N351:P359" si="111">(+C351-C339)/C339</f>
        <v>1.6639937622385057E-2</v>
      </c>
      <c r="O351" s="24">
        <f t="shared" si="111"/>
        <v>1.6806646057323057E-2</v>
      </c>
      <c r="P351" s="24">
        <f t="shared" si="111"/>
        <v>1.6727064917158471E-2</v>
      </c>
      <c r="Q351" s="24"/>
      <c r="R351" s="24">
        <f>(+G351-G339)/G339</f>
        <v>1.7485557029243651E-2</v>
      </c>
    </row>
    <row r="352" spans="1:18" s="23" customFormat="1" ht="13.5" x14ac:dyDescent="0.25">
      <c r="A352" s="22" t="s">
        <v>302</v>
      </c>
      <c r="B352" s="21">
        <v>228.59</v>
      </c>
      <c r="C352" s="21">
        <v>229.10400000000001</v>
      </c>
      <c r="D352" s="21">
        <v>222.667</v>
      </c>
      <c r="E352" s="21">
        <v>223.50299999999999</v>
      </c>
      <c r="F352" s="21">
        <v>211.267</v>
      </c>
      <c r="G352" s="21"/>
      <c r="H352" s="26">
        <f t="shared" si="110"/>
        <v>2.8880992806008343E-4</v>
      </c>
      <c r="I352" s="26">
        <f t="shared" si="110"/>
        <v>-1.6297858618255136E-3</v>
      </c>
      <c r="J352" s="26">
        <f t="shared" si="110"/>
        <v>-1.5111836558984999E-3</v>
      </c>
      <c r="K352" s="26">
        <f t="shared" si="110"/>
        <v>-2.9709727928483652E-3</v>
      </c>
      <c r="L352" s="22"/>
      <c r="M352" s="22"/>
      <c r="N352" s="24">
        <f t="shared" si="111"/>
        <v>1.4084507042253594E-2</v>
      </c>
      <c r="O352" s="24">
        <f t="shared" si="111"/>
        <v>1.3587822397829652E-2</v>
      </c>
      <c r="P352" s="24">
        <f t="shared" si="111"/>
        <v>1.1797353517702797E-2</v>
      </c>
      <c r="Q352" s="24">
        <f>(+F352-F340)/F340</f>
        <v>1.2775524683368291E-2</v>
      </c>
      <c r="R352" s="24"/>
    </row>
    <row r="353" spans="1:18" s="23" customFormat="1" ht="13.5" x14ac:dyDescent="0.25">
      <c r="A353" s="22" t="s">
        <v>303</v>
      </c>
      <c r="B353" s="21">
        <v>229.91800000000001</v>
      </c>
      <c r="C353" s="21">
        <v>230.37899999999999</v>
      </c>
      <c r="D353" s="21">
        <v>223.91900000000001</v>
      </c>
      <c r="E353" s="21">
        <v>224.96199999999999</v>
      </c>
      <c r="F353" s="21"/>
      <c r="G353" s="21">
        <v>203.959</v>
      </c>
      <c r="H353" s="26">
        <f t="shared" si="110"/>
        <v>5.8095279758519748E-3</v>
      </c>
      <c r="I353" s="26">
        <f t="shared" si="110"/>
        <v>5.5651581814371515E-3</v>
      </c>
      <c r="J353" s="26">
        <f t="shared" si="110"/>
        <v>5.6227460737334652E-3</v>
      </c>
      <c r="K353" s="26">
        <f t="shared" si="110"/>
        <v>6.5278765833120958E-3</v>
      </c>
      <c r="L353" s="22"/>
      <c r="M353" s="22"/>
      <c r="N353" s="24">
        <f t="shared" si="111"/>
        <v>1.692378997550157E-2</v>
      </c>
      <c r="O353" s="24">
        <f t="shared" si="111"/>
        <v>1.5639245070780319E-2</v>
      </c>
      <c r="P353" s="24">
        <f t="shared" si="111"/>
        <v>1.478223605566451E-2</v>
      </c>
      <c r="Q353" s="24"/>
      <c r="R353" s="24">
        <f>(+G353-G341)/G341</f>
        <v>7.4785744276223672E-3</v>
      </c>
    </row>
    <row r="354" spans="1:18" s="23" customFormat="1" ht="13.5" x14ac:dyDescent="0.25">
      <c r="A354" s="22" t="s">
        <v>304</v>
      </c>
      <c r="B354" s="21">
        <v>231.01499999999999</v>
      </c>
      <c r="C354" s="21">
        <v>231.40700000000001</v>
      </c>
      <c r="D354" s="21">
        <v>225.05199999999999</v>
      </c>
      <c r="E354" s="21">
        <v>226.12200000000001</v>
      </c>
      <c r="F354" s="21">
        <v>214.03299999999999</v>
      </c>
      <c r="G354" s="21"/>
      <c r="H354" s="26">
        <f t="shared" si="110"/>
        <v>4.7712662775423412E-3</v>
      </c>
      <c r="I354" s="26">
        <f t="shared" si="110"/>
        <v>4.462212267611284E-3</v>
      </c>
      <c r="J354" s="26">
        <f t="shared" si="110"/>
        <v>5.0598653977553549E-3</v>
      </c>
      <c r="K354" s="26">
        <f t="shared" si="110"/>
        <v>5.1564264186841555E-3</v>
      </c>
      <c r="L354" s="22"/>
      <c r="M354" s="22"/>
      <c r="N354" s="24">
        <f t="shared" si="111"/>
        <v>1.9912820806649949E-2</v>
      </c>
      <c r="O354" s="24">
        <f t="shared" si="111"/>
        <v>2.1241451915179326E-2</v>
      </c>
      <c r="P354" s="24">
        <f t="shared" si="111"/>
        <v>2.2057294727041085E-2</v>
      </c>
      <c r="Q354" s="24">
        <f>(+F354-F342)/F342</f>
        <v>2.2833385104298543E-2</v>
      </c>
      <c r="R354" s="24"/>
    </row>
    <row r="355" spans="1:18" s="23" customFormat="1" ht="13.5" x14ac:dyDescent="0.25">
      <c r="A355" s="22" t="s">
        <v>305</v>
      </c>
      <c r="B355" s="21">
        <v>231.63800000000001</v>
      </c>
      <c r="C355" s="21">
        <v>231.31700000000001</v>
      </c>
      <c r="D355" s="21">
        <v>224.50399999999999</v>
      </c>
      <c r="E355" s="21">
        <v>225.30199999999999</v>
      </c>
      <c r="F355" s="21"/>
      <c r="G355" s="21">
        <v>204.13900000000001</v>
      </c>
      <c r="H355" s="26">
        <f t="shared" si="110"/>
        <v>2.6967945804385815E-3</v>
      </c>
      <c r="I355" s="26">
        <f t="shared" si="110"/>
        <v>-3.8892514055323911E-4</v>
      </c>
      <c r="J355" s="26">
        <f t="shared" si="110"/>
        <v>-2.4349928016636235E-3</v>
      </c>
      <c r="K355" s="26">
        <f t="shared" si="110"/>
        <v>-3.6263609909695719E-3</v>
      </c>
      <c r="L355" s="22"/>
      <c r="M355" s="22"/>
      <c r="N355" s="24">
        <f t="shared" si="111"/>
        <v>2.1623435988711363E-2</v>
      </c>
      <c r="O355" s="24">
        <f t="shared" si="111"/>
        <v>2.0616541421745776E-2</v>
      </c>
      <c r="P355" s="24">
        <f t="shared" si="111"/>
        <v>2.1708273813572803E-2</v>
      </c>
      <c r="Q355" s="24"/>
      <c r="R355" s="24">
        <f>(+G355-G343)/G343</f>
        <v>1.3609867029464115E-2</v>
      </c>
    </row>
    <row r="356" spans="1:18" s="23" customFormat="1" ht="13.5" x14ac:dyDescent="0.25">
      <c r="A356" s="22" t="s">
        <v>306</v>
      </c>
      <c r="B356" s="21">
        <v>231.249</v>
      </c>
      <c r="C356" s="21">
        <v>230.221</v>
      </c>
      <c r="D356" s="21">
        <v>223.404</v>
      </c>
      <c r="E356" s="21">
        <v>224.274</v>
      </c>
      <c r="F356" s="21">
        <v>212.90100000000001</v>
      </c>
      <c r="G356" s="21"/>
      <c r="H356" s="26">
        <f t="shared" si="110"/>
        <v>-1.6793444944266916E-3</v>
      </c>
      <c r="I356" s="26">
        <f t="shared" si="110"/>
        <v>-4.7380866948819305E-3</v>
      </c>
      <c r="J356" s="26">
        <f t="shared" si="110"/>
        <v>-4.8996899832519439E-3</v>
      </c>
      <c r="K356" s="26">
        <f t="shared" si="110"/>
        <v>-4.5627646447878476E-3</v>
      </c>
      <c r="L356" s="22"/>
      <c r="M356" s="22"/>
      <c r="N356" s="24">
        <f t="shared" si="111"/>
        <v>1.7641338460858479E-2</v>
      </c>
      <c r="O356" s="24">
        <f t="shared" si="111"/>
        <v>1.5652774810079893E-2</v>
      </c>
      <c r="P356" s="24">
        <f t="shared" si="111"/>
        <v>1.6405775558113629E-2</v>
      </c>
      <c r="Q356" s="24">
        <f>(+F356-F344)/F344</f>
        <v>1.7287596221384555E-2</v>
      </c>
      <c r="R356" s="24"/>
    </row>
    <row r="357" spans="1:18" s="23" customFormat="1" ht="13.5" x14ac:dyDescent="0.25">
      <c r="A357" s="22" t="s">
        <v>307</v>
      </c>
      <c r="B357" s="21">
        <v>231.221</v>
      </c>
      <c r="C357" s="21">
        <v>229.601</v>
      </c>
      <c r="D357" s="21">
        <v>223.10900000000001</v>
      </c>
      <c r="E357" s="21">
        <v>223.994</v>
      </c>
      <c r="F357" s="21"/>
      <c r="G357" s="21">
        <v>202.477</v>
      </c>
      <c r="H357" s="26">
        <f t="shared" si="110"/>
        <v>-1.2108160467717304E-4</v>
      </c>
      <c r="I357" s="26">
        <f t="shared" si="110"/>
        <v>-2.6930644902072552E-3</v>
      </c>
      <c r="J357" s="26">
        <f t="shared" si="110"/>
        <v>-1.3204776995935055E-3</v>
      </c>
      <c r="K357" s="26">
        <f t="shared" si="110"/>
        <v>-1.2484728501743455E-3</v>
      </c>
      <c r="L357" s="22"/>
      <c r="M357" s="22"/>
      <c r="N357" s="24">
        <f t="shared" si="111"/>
        <v>1.7410223687475638E-2</v>
      </c>
      <c r="O357" s="24">
        <f t="shared" si="111"/>
        <v>1.6585485877276585E-2</v>
      </c>
      <c r="P357" s="24">
        <f t="shared" si="111"/>
        <v>1.7451578909117398E-2</v>
      </c>
      <c r="Q357" s="24"/>
      <c r="R357" s="24">
        <f>(+G357-G345)/G345</f>
        <v>9.9762067469086231E-3</v>
      </c>
    </row>
    <row r="358" spans="1:18" s="23" customFormat="1" ht="13.5" x14ac:dyDescent="0.25">
      <c r="A358" s="22" t="s">
        <v>308</v>
      </c>
      <c r="B358" s="21">
        <v>231.679</v>
      </c>
      <c r="C358" s="21">
        <v>230.28</v>
      </c>
      <c r="D358" s="21">
        <v>223.93299999999999</v>
      </c>
      <c r="E358" s="21">
        <v>224.76300000000001</v>
      </c>
      <c r="F358" s="21">
        <v>213.696</v>
      </c>
      <c r="G358" s="21"/>
      <c r="H358" s="26">
        <f t="shared" si="110"/>
        <v>1.9807889421808505E-3</v>
      </c>
      <c r="I358" s="26">
        <f t="shared" si="110"/>
        <v>2.9573041929259981E-3</v>
      </c>
      <c r="J358" s="26">
        <f t="shared" si="110"/>
        <v>3.6932620378379347E-3</v>
      </c>
      <c r="K358" s="26">
        <f t="shared" si="110"/>
        <v>3.4331276730626956E-3</v>
      </c>
      <c r="L358" s="22"/>
      <c r="M358" s="22"/>
      <c r="N358" s="24">
        <f t="shared" si="111"/>
        <v>1.5948646681225639E-2</v>
      </c>
      <c r="O358" s="24">
        <f t="shared" si="111"/>
        <v>1.5582978453221487E-2</v>
      </c>
      <c r="P358" s="24">
        <f t="shared" si="111"/>
        <v>1.6176503831634166E-2</v>
      </c>
      <c r="Q358" s="24">
        <f>(+F358-F346)/F346</f>
        <v>2.1476747465380492E-2</v>
      </c>
      <c r="R358" s="24"/>
    </row>
    <row r="359" spans="1:18" s="23" customFormat="1" ht="13.5" x14ac:dyDescent="0.25">
      <c r="A359" s="22" t="s">
        <v>309</v>
      </c>
      <c r="B359" s="21">
        <v>232.93700000000001</v>
      </c>
      <c r="C359" s="21">
        <v>232.166</v>
      </c>
      <c r="D359" s="21">
        <v>225.874</v>
      </c>
      <c r="E359" s="21">
        <v>226.87799999999999</v>
      </c>
      <c r="F359" s="21"/>
      <c r="G359" s="21">
        <v>205.71600000000001</v>
      </c>
      <c r="H359" s="26">
        <f t="shared" si="110"/>
        <v>5.4299267521010098E-3</v>
      </c>
      <c r="I359" s="26">
        <f t="shared" si="110"/>
        <v>8.190029529268698E-3</v>
      </c>
      <c r="J359" s="26">
        <f t="shared" si="110"/>
        <v>8.6677711636962956E-3</v>
      </c>
      <c r="K359" s="26">
        <f t="shared" si="110"/>
        <v>9.4099117737349147E-3</v>
      </c>
      <c r="L359" s="22"/>
      <c r="M359" s="22"/>
      <c r="N359" s="24">
        <f t="shared" si="111"/>
        <v>1.9779235097490525E-2</v>
      </c>
      <c r="O359" s="24">
        <f t="shared" si="111"/>
        <v>1.8358716332584932E-2</v>
      </c>
      <c r="P359" s="24">
        <f t="shared" si="111"/>
        <v>1.8710346592669302E-2</v>
      </c>
      <c r="Q359" s="24"/>
      <c r="R359" s="24">
        <f>(+G359-G347)/G347</f>
        <v>6.9753439945959995E-3</v>
      </c>
    </row>
    <row r="360" spans="1:18" s="23" customFormat="1" ht="13.5" x14ac:dyDescent="0.25">
      <c r="A360" s="22" t="s">
        <v>310</v>
      </c>
      <c r="B360" s="21">
        <v>232.28200000000001</v>
      </c>
      <c r="C360" s="21">
        <v>232.773</v>
      </c>
      <c r="D360" s="21">
        <v>226.62799999999999</v>
      </c>
      <c r="E360" s="21">
        <v>227.48</v>
      </c>
      <c r="F360" s="21">
        <v>216.465</v>
      </c>
      <c r="G360" s="21"/>
      <c r="H360" s="26">
        <f t="shared" ref="H360:K363" si="112">(+B360-B359)/B359</f>
        <v>-2.8119191025899755E-3</v>
      </c>
      <c r="I360" s="26">
        <f t="shared" si="112"/>
        <v>2.6145085843749701E-3</v>
      </c>
      <c r="J360" s="26">
        <f t="shared" si="112"/>
        <v>3.3381442751267993E-3</v>
      </c>
      <c r="K360" s="26">
        <f t="shared" si="112"/>
        <v>2.6534084397782241E-3</v>
      </c>
      <c r="L360" s="22"/>
      <c r="M360" s="22"/>
      <c r="N360" s="24">
        <f>(+C360-C348)/C348</f>
        <v>1.4738962125967777E-2</v>
      </c>
      <c r="O360" s="24">
        <f>(+D360-D348)/D348</f>
        <v>1.4840090634711631E-2</v>
      </c>
      <c r="P360" s="24">
        <f>(+E360-E348)/E348</f>
        <v>1.4403567447045662E-2</v>
      </c>
      <c r="Q360" s="24">
        <f>(+F360-F348)/F348</f>
        <v>1.8093482207527153E-2</v>
      </c>
      <c r="R360" s="24"/>
    </row>
    <row r="361" spans="1:18" s="23" customFormat="1" ht="13.5" x14ac:dyDescent="0.25">
      <c r="A361" s="22" t="s">
        <v>311</v>
      </c>
      <c r="B361" s="21">
        <v>231.797</v>
      </c>
      <c r="C361" s="21">
        <v>232.53100000000001</v>
      </c>
      <c r="D361" s="21">
        <v>226.202</v>
      </c>
      <c r="E361" s="21">
        <v>227.33099999999999</v>
      </c>
      <c r="F361" s="21"/>
      <c r="G361" s="21">
        <v>207.506</v>
      </c>
      <c r="H361" s="26">
        <f t="shared" si="112"/>
        <v>-2.087979266581197E-3</v>
      </c>
      <c r="I361" s="26">
        <f t="shared" si="112"/>
        <v>-1.0396394770870773E-3</v>
      </c>
      <c r="J361" s="26">
        <f t="shared" si="112"/>
        <v>-1.8797324249430244E-3</v>
      </c>
      <c r="K361" s="26">
        <f t="shared" si="112"/>
        <v>-6.5500263759451778E-4</v>
      </c>
      <c r="L361" s="22"/>
      <c r="M361" s="22"/>
      <c r="N361" s="24">
        <f t="shared" ref="N361:P363" si="113">(+C361-C349)/C349</f>
        <v>1.0630853814894486E-2</v>
      </c>
      <c r="O361" s="24">
        <f t="shared" si="113"/>
        <v>8.5921301973023844E-3</v>
      </c>
      <c r="P361" s="24">
        <f t="shared" si="113"/>
        <v>9.6689377048597511E-3</v>
      </c>
      <c r="Q361" s="24"/>
      <c r="R361" s="24">
        <f>(+G361-G349)/G349</f>
        <v>6.8805558790419937E-3</v>
      </c>
    </row>
    <row r="362" spans="1:18" s="23" customFormat="1" ht="13.5" x14ac:dyDescent="0.25">
      <c r="A362" s="22" t="s">
        <v>312</v>
      </c>
      <c r="B362" s="21">
        <v>231.893</v>
      </c>
      <c r="C362" s="21">
        <v>232.94499999999999</v>
      </c>
      <c r="D362" s="21">
        <v>226.28899999999999</v>
      </c>
      <c r="E362" s="21">
        <v>227.28399999999999</v>
      </c>
      <c r="F362" s="21">
        <v>215.67</v>
      </c>
      <c r="G362" s="21"/>
      <c r="H362" s="26">
        <f t="shared" si="112"/>
        <v>4.1415548950160546E-4</v>
      </c>
      <c r="I362" s="26">
        <f t="shared" si="112"/>
        <v>1.7804077735871229E-3</v>
      </c>
      <c r="J362" s="26">
        <f t="shared" si="112"/>
        <v>3.8461198397887324E-4</v>
      </c>
      <c r="K362" s="26">
        <f t="shared" si="112"/>
        <v>-2.0674699007173261E-4</v>
      </c>
      <c r="L362" s="22"/>
      <c r="M362" s="22"/>
      <c r="N362" s="24">
        <f t="shared" si="113"/>
        <v>1.3619650588516831E-2</v>
      </c>
      <c r="O362" s="24">
        <f t="shared" si="113"/>
        <v>1.3131503071330042E-2</v>
      </c>
      <c r="P362" s="24">
        <f t="shared" si="113"/>
        <v>1.3244885494821985E-2</v>
      </c>
      <c r="Q362" s="24">
        <f>(+F362-F350)/F350</f>
        <v>1.6227983376212098E-2</v>
      </c>
      <c r="R362" s="24"/>
    </row>
    <row r="363" spans="1:18" s="23" customFormat="1" ht="13.5" x14ac:dyDescent="0.25">
      <c r="A363" s="22" t="s">
        <v>313</v>
      </c>
      <c r="B363" s="21">
        <v>232.44499999999999</v>
      </c>
      <c r="C363" s="21">
        <v>233.50399999999999</v>
      </c>
      <c r="D363" s="21">
        <v>227.148</v>
      </c>
      <c r="E363" s="21">
        <v>227.82</v>
      </c>
      <c r="F363" s="21"/>
      <c r="G363" s="21">
        <v>207.88200000000001</v>
      </c>
      <c r="H363" s="26">
        <f t="shared" si="112"/>
        <v>2.3804082055085426E-3</v>
      </c>
      <c r="I363" s="26">
        <f t="shared" si="112"/>
        <v>2.3997080855995942E-3</v>
      </c>
      <c r="J363" s="26">
        <f t="shared" si="112"/>
        <v>3.7960307394526863E-3</v>
      </c>
      <c r="K363" s="26">
        <f t="shared" si="112"/>
        <v>2.3582830291617595E-3</v>
      </c>
      <c r="L363" s="22"/>
      <c r="M363" s="22"/>
      <c r="N363" s="24">
        <f t="shared" si="113"/>
        <v>1.7544165453768908E-2</v>
      </c>
      <c r="O363" s="24">
        <f t="shared" si="113"/>
        <v>1.8582626320604138E-2</v>
      </c>
      <c r="P363" s="24">
        <f t="shared" si="113"/>
        <v>1.6286819319352729E-2</v>
      </c>
      <c r="Q363" s="24"/>
      <c r="R363" s="24">
        <f>(+G363-G351)/G351</f>
        <v>1.4905115974788712E-2</v>
      </c>
    </row>
    <row r="364" spans="1:18" s="23" customFormat="1" ht="13.5" x14ac:dyDescent="0.25">
      <c r="A364" s="22" t="s">
        <v>314</v>
      </c>
      <c r="B364" s="21">
        <v>232.9</v>
      </c>
      <c r="C364" s="21">
        <v>233.596</v>
      </c>
      <c r="D364" s="21">
        <v>227.548</v>
      </c>
      <c r="E364" s="21">
        <v>228.38900000000001</v>
      </c>
      <c r="F364" s="21">
        <v>216.97900000000001</v>
      </c>
      <c r="G364" s="21"/>
      <c r="H364" s="26">
        <f t="shared" ref="H364:K368" si="114">(+B364-B363)/B363</f>
        <v>1.9574523005442684E-3</v>
      </c>
      <c r="I364" s="26">
        <f t="shared" si="114"/>
        <v>3.9399753323289094E-4</v>
      </c>
      <c r="J364" s="26">
        <f t="shared" si="114"/>
        <v>1.7609664183704267E-3</v>
      </c>
      <c r="K364" s="26">
        <f t="shared" si="114"/>
        <v>2.4975858133614998E-3</v>
      </c>
      <c r="L364" s="22"/>
      <c r="M364" s="22"/>
      <c r="N364" s="24">
        <f>(+C364-C352)/C352</f>
        <v>1.9606816118443983E-2</v>
      </c>
      <c r="O364" s="24">
        <f>(+D364-D352)/D352</f>
        <v>2.1920625867326547E-2</v>
      </c>
      <c r="P364" s="24">
        <f>(+E364-E352)/E352</f>
        <v>2.1861004102853316E-2</v>
      </c>
      <c r="Q364" s="24">
        <f>(+F364-F352)/F352</f>
        <v>2.7036877505715599E-2</v>
      </c>
      <c r="R364" s="24"/>
    </row>
    <row r="365" spans="1:18" s="23" customFormat="1" ht="13.5" x14ac:dyDescent="0.25">
      <c r="A365" s="22" t="s">
        <v>315</v>
      </c>
      <c r="B365" s="21">
        <v>233.45599999999999</v>
      </c>
      <c r="C365" s="21">
        <v>233.87700000000001</v>
      </c>
      <c r="D365" s="21">
        <v>227.83699999999999</v>
      </c>
      <c r="E365" s="21">
        <v>228.79900000000001</v>
      </c>
      <c r="F365" s="21"/>
      <c r="G365" s="21">
        <v>208.57499999999999</v>
      </c>
      <c r="H365" s="26">
        <f t="shared" si="114"/>
        <v>2.3872906826963641E-3</v>
      </c>
      <c r="I365" s="26">
        <f t="shared" si="114"/>
        <v>1.2029315570472349E-3</v>
      </c>
      <c r="J365" s="26">
        <f t="shared" si="114"/>
        <v>1.2700617012673689E-3</v>
      </c>
      <c r="K365" s="26">
        <f t="shared" si="114"/>
        <v>1.7951827802564773E-3</v>
      </c>
      <c r="L365" s="22"/>
      <c r="M365" s="22"/>
      <c r="N365" s="24">
        <f t="shared" ref="N365:P368" si="115">(+C365-C353)/C353</f>
        <v>1.5183675595431958E-2</v>
      </c>
      <c r="O365" s="24">
        <f t="shared" si="115"/>
        <v>1.7497398612891169E-2</v>
      </c>
      <c r="P365" s="24">
        <f t="shared" si="115"/>
        <v>1.705621393835411E-2</v>
      </c>
      <c r="Q365" s="24"/>
      <c r="R365" s="24">
        <f>(+G365-G353)/G353</f>
        <v>2.2631999568540666E-2</v>
      </c>
    </row>
    <row r="366" spans="1:18" s="23" customFormat="1" ht="13.5" x14ac:dyDescent="0.25">
      <c r="A366" s="22" t="s">
        <v>316</v>
      </c>
      <c r="B366" s="21">
        <v>233.54400000000001</v>
      </c>
      <c r="C366" s="21">
        <v>234.149</v>
      </c>
      <c r="D366" s="21">
        <v>227.876</v>
      </c>
      <c r="E366" s="21">
        <v>229.00800000000001</v>
      </c>
      <c r="F366" s="21">
        <v>217.06800000000001</v>
      </c>
      <c r="G366" s="21"/>
      <c r="H366" s="26">
        <f t="shared" si="114"/>
        <v>3.7694469193347903E-4</v>
      </c>
      <c r="I366" s="26">
        <f t="shared" si="114"/>
        <v>1.1630044852635846E-3</v>
      </c>
      <c r="J366" s="26">
        <f t="shared" si="114"/>
        <v>1.7117500669345054E-4</v>
      </c>
      <c r="K366" s="26">
        <f t="shared" si="114"/>
        <v>9.1346553088083064E-4</v>
      </c>
      <c r="L366" s="22"/>
      <c r="M366" s="22"/>
      <c r="N366" s="24">
        <f t="shared" si="115"/>
        <v>1.1849252615521527E-2</v>
      </c>
      <c r="O366" s="24">
        <f t="shared" si="115"/>
        <v>1.2548211080105986E-2</v>
      </c>
      <c r="P366" s="24">
        <f t="shared" si="115"/>
        <v>1.2763021731631578E-2</v>
      </c>
      <c r="Q366" s="24">
        <f>(+F366-F354)/F354</f>
        <v>1.4180056346451366E-2</v>
      </c>
      <c r="R366" s="24"/>
    </row>
    <row r="367" spans="1:18" s="23" customFormat="1" ht="13.5" x14ac:dyDescent="0.25">
      <c r="A367" s="22" t="s">
        <v>317</v>
      </c>
      <c r="B367" s="21">
        <v>233.66900000000001</v>
      </c>
      <c r="C367" s="21">
        <v>233.54599999999999</v>
      </c>
      <c r="D367" s="21">
        <v>227.42</v>
      </c>
      <c r="E367" s="21">
        <v>228.559</v>
      </c>
      <c r="F367" s="21"/>
      <c r="G367" s="21">
        <v>207.78800000000001</v>
      </c>
      <c r="H367" s="26">
        <f t="shared" si="114"/>
        <v>5.3523104853903331E-4</v>
      </c>
      <c r="I367" s="26">
        <f t="shared" si="114"/>
        <v>-2.575283259804691E-3</v>
      </c>
      <c r="J367" s="26">
        <f t="shared" si="114"/>
        <v>-2.0010883111868617E-3</v>
      </c>
      <c r="K367" s="26">
        <f t="shared" si="114"/>
        <v>-1.9606301963250726E-3</v>
      </c>
      <c r="L367" s="22"/>
      <c r="M367" s="22"/>
      <c r="N367" s="24">
        <f t="shared" si="115"/>
        <v>9.6361270464340489E-3</v>
      </c>
      <c r="O367" s="24">
        <f t="shared" ref="O367:O372" si="116">(+D367-D355)/D355</f>
        <v>1.2988632719238842E-2</v>
      </c>
      <c r="P367" s="24">
        <f t="shared" si="115"/>
        <v>1.4456152186842573E-2</v>
      </c>
      <c r="Q367" s="24"/>
      <c r="R367" s="24">
        <f>(+G367-G355)/G355</f>
        <v>1.7875075316328582E-2</v>
      </c>
    </row>
    <row r="368" spans="1:18" s="23" customFormat="1" ht="13.5" x14ac:dyDescent="0.25">
      <c r="A368" s="22" t="s">
        <v>318</v>
      </c>
      <c r="B368" s="21">
        <v>234.1</v>
      </c>
      <c r="C368" s="21">
        <v>233.06899999999999</v>
      </c>
      <c r="D368" s="21">
        <v>226.81100000000001</v>
      </c>
      <c r="E368" s="21">
        <v>228.06</v>
      </c>
      <c r="F368" s="21">
        <v>215.45</v>
      </c>
      <c r="G368" s="21"/>
      <c r="H368" s="26">
        <f t="shared" si="114"/>
        <v>1.8444894273522939E-3</v>
      </c>
      <c r="I368" s="26">
        <f t="shared" si="114"/>
        <v>-2.0424241905235107E-3</v>
      </c>
      <c r="J368" s="26">
        <f t="shared" si="114"/>
        <v>-2.6778647436460313E-3</v>
      </c>
      <c r="K368" s="26">
        <f t="shared" si="114"/>
        <v>-2.1832437138769212E-3</v>
      </c>
      <c r="L368" s="22"/>
      <c r="M368" s="22"/>
      <c r="N368" s="24">
        <f t="shared" si="115"/>
        <v>1.2370722045338978E-2</v>
      </c>
      <c r="O368" s="24">
        <f t="shared" si="116"/>
        <v>1.5250398381407721E-2</v>
      </c>
      <c r="P368" s="24">
        <f t="shared" si="115"/>
        <v>1.6881136467000193E-2</v>
      </c>
      <c r="Q368" s="24">
        <f>(+F368-F356)/F356</f>
        <v>1.1972700926721707E-2</v>
      </c>
      <c r="R368" s="24"/>
    </row>
    <row r="369" spans="1:18" s="23" customFormat="1" ht="13.5" x14ac:dyDescent="0.25">
      <c r="A369" s="22" t="s">
        <v>319</v>
      </c>
      <c r="B369" s="21">
        <v>234.71899999999999</v>
      </c>
      <c r="C369" s="21">
        <v>233.04900000000001</v>
      </c>
      <c r="D369" s="21">
        <v>227.08199999999999</v>
      </c>
      <c r="E369" s="21">
        <v>228.715</v>
      </c>
      <c r="F369" s="21"/>
      <c r="G369" s="21">
        <v>209.81399999999999</v>
      </c>
      <c r="H369" s="26">
        <f t="shared" ref="H369:K372" si="117">(+B369-B368)/B368</f>
        <v>2.6441691584792814E-3</v>
      </c>
      <c r="I369" s="26">
        <f t="shared" si="117"/>
        <v>-8.581149788252325E-5</v>
      </c>
      <c r="J369" s="26">
        <f t="shared" si="117"/>
        <v>1.1948274113688778E-3</v>
      </c>
      <c r="K369" s="26">
        <f t="shared" si="117"/>
        <v>2.8720512145926562E-3</v>
      </c>
      <c r="L369" s="22"/>
      <c r="M369" s="22"/>
      <c r="N369" s="24">
        <f t="shared" ref="N369:N374" si="118">(+C369-C357)/C357</f>
        <v>1.5017356196183848E-2</v>
      </c>
      <c r="O369" s="24">
        <f t="shared" si="116"/>
        <v>1.7807439413022267E-2</v>
      </c>
      <c r="P369" s="24">
        <f t="shared" ref="P369:P374" si="119">(+E369-E357)/E357</f>
        <v>2.1076457405109082E-2</v>
      </c>
      <c r="Q369" s="24"/>
      <c r="R369" s="24">
        <f>(+G369-G357)/G357</f>
        <v>3.6236214483620306E-2</v>
      </c>
    </row>
    <row r="370" spans="1:18" s="23" customFormat="1" ht="13.5" x14ac:dyDescent="0.25">
      <c r="A370" s="22" t="s">
        <v>320</v>
      </c>
      <c r="B370" s="21">
        <v>235.28800000000001</v>
      </c>
      <c r="C370" s="21">
        <v>233.916</v>
      </c>
      <c r="D370" s="21">
        <v>227.673</v>
      </c>
      <c r="E370" s="21">
        <v>229.40100000000001</v>
      </c>
      <c r="F370" s="21">
        <v>216.291</v>
      </c>
      <c r="G370" s="21"/>
      <c r="H370" s="26">
        <f t="shared" si="117"/>
        <v>2.4241752904537632E-3</v>
      </c>
      <c r="I370" s="26">
        <f t="shared" si="117"/>
        <v>3.7202476732360584E-3</v>
      </c>
      <c r="J370" s="26">
        <f t="shared" si="117"/>
        <v>2.6025840885671617E-3</v>
      </c>
      <c r="K370" s="26">
        <f t="shared" si="117"/>
        <v>2.9993660232166979E-3</v>
      </c>
      <c r="L370" s="22"/>
      <c r="M370" s="22"/>
      <c r="N370" s="24">
        <f t="shared" si="118"/>
        <v>1.5789473684210506E-2</v>
      </c>
      <c r="O370" s="24">
        <f t="shared" si="116"/>
        <v>1.6701424086668821E-2</v>
      </c>
      <c r="P370" s="24">
        <f t="shared" si="119"/>
        <v>2.0635068939282734E-2</v>
      </c>
      <c r="Q370" s="24">
        <f>(+F370-F358)/F358</f>
        <v>1.2143418688230004E-2</v>
      </c>
      <c r="R370" s="24"/>
    </row>
    <row r="371" spans="1:18" s="23" customFormat="1" ht="13.5" x14ac:dyDescent="0.25">
      <c r="A371" s="22" t="s">
        <v>321</v>
      </c>
      <c r="B371" s="21">
        <v>235.547</v>
      </c>
      <c r="C371" s="21">
        <v>234.78100000000001</v>
      </c>
      <c r="D371" s="21">
        <v>228.66399999999999</v>
      </c>
      <c r="E371" s="21">
        <v>230.208</v>
      </c>
      <c r="F371" s="21"/>
      <c r="G371" s="21">
        <v>211.745</v>
      </c>
      <c r="H371" s="26">
        <f t="shared" si="117"/>
        <v>1.1007786202440674E-3</v>
      </c>
      <c r="I371" s="26">
        <f t="shared" si="117"/>
        <v>3.6979086509687626E-3</v>
      </c>
      <c r="J371" s="26">
        <f t="shared" si="117"/>
        <v>4.3527339649408817E-3</v>
      </c>
      <c r="K371" s="26">
        <f t="shared" si="117"/>
        <v>3.5178573763845317E-3</v>
      </c>
      <c r="L371" s="22"/>
      <c r="M371" s="22"/>
      <c r="N371" s="24">
        <f t="shared" si="118"/>
        <v>1.1263492501055319E-2</v>
      </c>
      <c r="O371" s="24">
        <f t="shared" si="116"/>
        <v>1.2352019267379123E-2</v>
      </c>
      <c r="P371" s="24">
        <f t="shared" si="119"/>
        <v>1.4677491867876183E-2</v>
      </c>
      <c r="Q371" s="24"/>
      <c r="R371" s="24">
        <f>(+G371-G359)/G359</f>
        <v>2.930739466060003E-2</v>
      </c>
    </row>
    <row r="372" spans="1:18" s="23" customFormat="1" ht="13.5" x14ac:dyDescent="0.25">
      <c r="A372" s="22" t="s">
        <v>322</v>
      </c>
      <c r="B372" s="21">
        <v>236.02799999999999</v>
      </c>
      <c r="C372" s="21">
        <v>236.29300000000001</v>
      </c>
      <c r="D372" s="21">
        <v>230.095</v>
      </c>
      <c r="E372" s="21">
        <v>231.495</v>
      </c>
      <c r="F372" s="21">
        <v>218.715</v>
      </c>
      <c r="G372" s="21"/>
      <c r="H372" s="26">
        <f t="shared" si="117"/>
        <v>2.0420553010651573E-3</v>
      </c>
      <c r="I372" s="26">
        <f t="shared" si="117"/>
        <v>6.4400441262282742E-3</v>
      </c>
      <c r="J372" s="26">
        <f t="shared" si="117"/>
        <v>6.2580904733583412E-3</v>
      </c>
      <c r="K372" s="26">
        <f t="shared" si="117"/>
        <v>5.5905963302752557E-3</v>
      </c>
      <c r="L372" s="22"/>
      <c r="M372" s="22"/>
      <c r="N372" s="24">
        <f t="shared" si="118"/>
        <v>1.5122028757630869E-2</v>
      </c>
      <c r="O372" s="24">
        <f t="shared" si="116"/>
        <v>1.5298197927881873E-2</v>
      </c>
      <c r="P372" s="24">
        <f t="shared" si="119"/>
        <v>1.7649903288201225E-2</v>
      </c>
      <c r="Q372" s="24">
        <f>(+F372-F360)/F360</f>
        <v>1.0394290069988219E-2</v>
      </c>
      <c r="R372" s="24"/>
    </row>
    <row r="373" spans="1:18" s="23" customFormat="1" ht="13.5" x14ac:dyDescent="0.25">
      <c r="A373" s="22" t="s">
        <v>323</v>
      </c>
      <c r="B373" s="21">
        <v>236.46799999999999</v>
      </c>
      <c r="C373" s="21">
        <v>237.072</v>
      </c>
      <c r="D373" s="21">
        <v>231.346</v>
      </c>
      <c r="E373" s="21">
        <v>232.31800000000001</v>
      </c>
      <c r="F373" s="21"/>
      <c r="G373" s="21">
        <v>213.309</v>
      </c>
      <c r="H373" s="26">
        <f t="shared" ref="H373:K374" si="120">(+B373-B372)/B372</f>
        <v>1.8641856050976907E-3</v>
      </c>
      <c r="I373" s="26">
        <f t="shared" si="120"/>
        <v>3.2967544531577165E-3</v>
      </c>
      <c r="J373" s="26">
        <f t="shared" si="120"/>
        <v>5.436884764988395E-3</v>
      </c>
      <c r="K373" s="26">
        <f t="shared" si="120"/>
        <v>3.5551523791010928E-3</v>
      </c>
      <c r="L373" s="22"/>
      <c r="M373" s="22"/>
      <c r="N373" s="24">
        <f t="shared" si="118"/>
        <v>1.9528578985167556E-2</v>
      </c>
      <c r="O373" s="24">
        <f t="shared" ref="O373:O385" si="121">(+D373-D361)/D361</f>
        <v>2.2740736156179015E-2</v>
      </c>
      <c r="P373" s="24">
        <f t="shared" si="119"/>
        <v>2.1937175308251067E-2</v>
      </c>
      <c r="Q373" s="24"/>
      <c r="R373" s="24">
        <f>(+G373-G361)/G361</f>
        <v>2.7965456420537223E-2</v>
      </c>
    </row>
    <row r="374" spans="1:18" s="23" customFormat="1" ht="13.5" x14ac:dyDescent="0.25">
      <c r="A374" s="22" t="s">
        <v>324</v>
      </c>
      <c r="B374" s="21">
        <v>236.91800000000001</v>
      </c>
      <c r="C374" s="21">
        <v>237.9</v>
      </c>
      <c r="D374" s="21">
        <v>231.762</v>
      </c>
      <c r="E374" s="21">
        <v>232.80799999999999</v>
      </c>
      <c r="F374" s="21">
        <v>219.59</v>
      </c>
      <c r="G374" s="21"/>
      <c r="H374" s="26">
        <f t="shared" si="120"/>
        <v>1.9030059035472751E-3</v>
      </c>
      <c r="I374" s="26">
        <f t="shared" si="120"/>
        <v>3.4926098400486051E-3</v>
      </c>
      <c r="J374" s="26">
        <f t="shared" si="120"/>
        <v>1.7981724343623699E-3</v>
      </c>
      <c r="K374" s="26">
        <f t="shared" si="120"/>
        <v>2.1091779371378051E-3</v>
      </c>
      <c r="L374" s="22"/>
      <c r="M374" s="22"/>
      <c r="N374" s="24">
        <f t="shared" si="118"/>
        <v>2.1271115499366857E-2</v>
      </c>
      <c r="O374" s="24">
        <f t="shared" si="121"/>
        <v>2.4185886189783921E-2</v>
      </c>
      <c r="P374" s="24">
        <f t="shared" si="119"/>
        <v>2.4304394502032704E-2</v>
      </c>
      <c r="Q374" s="24">
        <f>(+F374-F362)/F362</f>
        <v>1.8175916910094202E-2</v>
      </c>
      <c r="R374" s="24"/>
    </row>
    <row r="375" spans="1:18" s="23" customFormat="1" ht="13.5" x14ac:dyDescent="0.25">
      <c r="A375" s="22" t="s">
        <v>325</v>
      </c>
      <c r="B375" s="21">
        <v>237.23099999999999</v>
      </c>
      <c r="C375" s="21">
        <v>238.34299999999999</v>
      </c>
      <c r="D375" s="21">
        <v>232.26900000000001</v>
      </c>
      <c r="E375" s="21">
        <v>233.46899999999999</v>
      </c>
      <c r="F375" s="21"/>
      <c r="G375" s="21">
        <v>214.66800000000001</v>
      </c>
      <c r="H375" s="26">
        <f t="shared" ref="H375:K377" si="122">(+B375-B374)/B374</f>
        <v>1.3211322060796907E-3</v>
      </c>
      <c r="I375" s="26">
        <f t="shared" si="122"/>
        <v>1.8621269440940883E-3</v>
      </c>
      <c r="J375" s="26">
        <f t="shared" si="122"/>
        <v>2.1875889921557676E-3</v>
      </c>
      <c r="K375" s="26">
        <f t="shared" si="122"/>
        <v>2.8392495103261115E-3</v>
      </c>
      <c r="L375" s="22"/>
      <c r="M375" s="22"/>
      <c r="N375" s="24">
        <f t="shared" ref="N375:N385" si="123">(+C375-C363)/C363</f>
        <v>2.0723413731670543E-2</v>
      </c>
      <c r="O375" s="24">
        <f t="shared" si="121"/>
        <v>2.2544772571187109E-2</v>
      </c>
      <c r="P375" s="24">
        <f t="shared" ref="P375:P385" si="124">(+E375-E363)/E363</f>
        <v>2.4795891493284178E-2</v>
      </c>
      <c r="Q375" s="24"/>
      <c r="R375" s="24">
        <f>(+G375-G363)/G363</f>
        <v>3.2643518919386966E-2</v>
      </c>
    </row>
    <row r="376" spans="1:18" s="23" customFormat="1" ht="13.5" x14ac:dyDescent="0.25">
      <c r="A376" s="22" t="s">
        <v>326</v>
      </c>
      <c r="B376" s="21">
        <v>237.49799999999999</v>
      </c>
      <c r="C376" s="21">
        <v>238.25</v>
      </c>
      <c r="D376" s="21">
        <v>232.01300000000001</v>
      </c>
      <c r="E376" s="21">
        <v>233.15100000000001</v>
      </c>
      <c r="F376" s="21">
        <v>219.54300000000001</v>
      </c>
      <c r="G376" s="21"/>
      <c r="H376" s="26">
        <f t="shared" si="122"/>
        <v>1.1254852864928948E-3</v>
      </c>
      <c r="I376" s="26">
        <f t="shared" si="122"/>
        <v>-3.9019396416084935E-4</v>
      </c>
      <c r="J376" s="26">
        <f t="shared" si="122"/>
        <v>-1.1021703283692625E-3</v>
      </c>
      <c r="K376" s="26">
        <f t="shared" si="122"/>
        <v>-1.3620651992340895E-3</v>
      </c>
      <c r="L376" s="22"/>
      <c r="M376" s="22"/>
      <c r="N376" s="24">
        <f t="shared" si="123"/>
        <v>1.9923286357643094E-2</v>
      </c>
      <c r="O376" s="24">
        <f t="shared" si="121"/>
        <v>1.9622233550723379E-2</v>
      </c>
      <c r="P376" s="24">
        <f t="shared" si="124"/>
        <v>2.0850391218491259E-2</v>
      </c>
      <c r="Q376" s="24">
        <f>(+F376-F364)/F364</f>
        <v>1.1816811765193834E-2</v>
      </c>
      <c r="R376" s="24"/>
    </row>
    <row r="377" spans="1:18" s="23" customFormat="1" ht="13.5" x14ac:dyDescent="0.25">
      <c r="A377" s="22" t="s">
        <v>327</v>
      </c>
      <c r="B377" s="21">
        <v>237.46</v>
      </c>
      <c r="C377" s="21">
        <v>237.852</v>
      </c>
      <c r="D377" s="21">
        <v>231.61099999999999</v>
      </c>
      <c r="E377" s="21">
        <v>232.90199999999999</v>
      </c>
      <c r="F377" s="21"/>
      <c r="G377" s="21">
        <v>214.102</v>
      </c>
      <c r="H377" s="26">
        <f t="shared" si="122"/>
        <v>-1.600013473796937E-4</v>
      </c>
      <c r="I377" s="26">
        <f t="shared" si="122"/>
        <v>-1.6705141657922188E-3</v>
      </c>
      <c r="J377" s="26">
        <f t="shared" si="122"/>
        <v>-1.7326615318969851E-3</v>
      </c>
      <c r="K377" s="26">
        <f t="shared" si="122"/>
        <v>-1.0679774052010226E-3</v>
      </c>
      <c r="L377" s="22"/>
      <c r="M377" s="22"/>
      <c r="N377" s="24">
        <f t="shared" si="123"/>
        <v>1.6996113341628268E-2</v>
      </c>
      <c r="O377" s="24">
        <f t="shared" si="121"/>
        <v>1.6564473724636479E-2</v>
      </c>
      <c r="P377" s="24">
        <f t="shared" si="124"/>
        <v>1.7932770685186474E-2</v>
      </c>
      <c r="Q377" s="24"/>
      <c r="R377" s="24">
        <f>(+G377-G365)/G365</f>
        <v>2.6498861320867869E-2</v>
      </c>
    </row>
    <row r="378" spans="1:18" s="23" customFormat="1" ht="13.5" x14ac:dyDescent="0.25">
      <c r="A378" s="22" t="s">
        <v>328</v>
      </c>
      <c r="B378" s="21">
        <v>237.477</v>
      </c>
      <c r="C378" s="21">
        <v>238.03100000000001</v>
      </c>
      <c r="D378" s="21">
        <v>231.762</v>
      </c>
      <c r="E378" s="21">
        <v>233.126</v>
      </c>
      <c r="F378" s="21">
        <v>219.38</v>
      </c>
      <c r="G378" s="21"/>
      <c r="H378" s="26">
        <f t="shared" ref="H378:K388" si="125">(+B378-B377)/B377</f>
        <v>7.1591004800791315E-5</v>
      </c>
      <c r="I378" s="26">
        <f t="shared" si="125"/>
        <v>7.5256882431092465E-4</v>
      </c>
      <c r="J378" s="26">
        <f t="shared" si="125"/>
        <v>6.5195521801646064E-4</v>
      </c>
      <c r="K378" s="26">
        <f t="shared" si="125"/>
        <v>9.6177791517469994E-4</v>
      </c>
      <c r="L378" s="22"/>
      <c r="M378" s="22"/>
      <c r="N378" s="24">
        <f t="shared" si="123"/>
        <v>1.6579186757150383E-2</v>
      </c>
      <c r="O378" s="24">
        <f t="shared" si="121"/>
        <v>1.7053134160683863E-2</v>
      </c>
      <c r="P378" s="24">
        <f t="shared" si="124"/>
        <v>1.7981904562286009E-2</v>
      </c>
      <c r="Q378" s="24">
        <f>(+F378-F366)/F366</f>
        <v>1.0651040227025555E-2</v>
      </c>
      <c r="R378" s="24"/>
    </row>
    <row r="379" spans="1:18" s="23" customFormat="1" ht="13.5" x14ac:dyDescent="0.25">
      <c r="A379" s="22" t="s">
        <v>329</v>
      </c>
      <c r="B379" s="21">
        <v>237.43</v>
      </c>
      <c r="C379" s="21">
        <v>237.43299999999999</v>
      </c>
      <c r="D379" s="21">
        <v>231.131</v>
      </c>
      <c r="E379" s="21">
        <v>232.482</v>
      </c>
      <c r="F379" s="21"/>
      <c r="G379" s="21">
        <v>214.791</v>
      </c>
      <c r="H379" s="26">
        <f t="shared" si="125"/>
        <v>-1.9791390324114353E-4</v>
      </c>
      <c r="I379" s="26">
        <f t="shared" si="125"/>
        <v>-2.5122778125538825E-3</v>
      </c>
      <c r="J379" s="26">
        <f t="shared" si="125"/>
        <v>-2.7226206194285525E-3</v>
      </c>
      <c r="K379" s="26">
        <f t="shared" si="125"/>
        <v>-2.7624546382643096E-3</v>
      </c>
      <c r="L379" s="22"/>
      <c r="M379" s="22"/>
      <c r="N379" s="24">
        <f t="shared" si="123"/>
        <v>1.6643402156320385E-2</v>
      </c>
      <c r="O379" s="24">
        <f t="shared" si="121"/>
        <v>1.6317826048720487E-2</v>
      </c>
      <c r="P379" s="24">
        <f t="shared" si="124"/>
        <v>1.7164058295669835E-2</v>
      </c>
      <c r="Q379" s="24"/>
      <c r="R379" s="24">
        <f>(+G379-G367)/G367</f>
        <v>3.3702619978054488E-2</v>
      </c>
    </row>
    <row r="380" spans="1:18" s="23" customFormat="1" ht="13.5" x14ac:dyDescent="0.25">
      <c r="A380" s="22" t="s">
        <v>330</v>
      </c>
      <c r="B380" s="21">
        <v>236.983</v>
      </c>
      <c r="C380" s="21">
        <v>236.15100000000001</v>
      </c>
      <c r="D380" s="21">
        <v>229.845</v>
      </c>
      <c r="E380" s="21">
        <v>231.51900000000001</v>
      </c>
      <c r="F380" s="21">
        <v>217.18799999999999</v>
      </c>
      <c r="G380" s="21"/>
      <c r="H380" s="26">
        <f t="shared" si="125"/>
        <v>-1.8826601524660014E-3</v>
      </c>
      <c r="I380" s="26">
        <f t="shared" si="125"/>
        <v>-5.3994179410611935E-3</v>
      </c>
      <c r="J380" s="26">
        <f t="shared" si="125"/>
        <v>-5.563944256720221E-3</v>
      </c>
      <c r="K380" s="26">
        <f t="shared" si="125"/>
        <v>-4.1422561746715615E-3</v>
      </c>
      <c r="L380" s="22"/>
      <c r="M380" s="22"/>
      <c r="N380" s="24">
        <f t="shared" si="123"/>
        <v>1.3223551823708954E-2</v>
      </c>
      <c r="O380" s="24">
        <f t="shared" si="121"/>
        <v>1.3376776258647031E-2</v>
      </c>
      <c r="P380" s="24">
        <f t="shared" si="124"/>
        <v>1.5167061299657999E-2</v>
      </c>
      <c r="Q380" s="24">
        <f>(+F380-F368)/F368</f>
        <v>8.0668368530981641E-3</v>
      </c>
      <c r="R380" s="24"/>
    </row>
    <row r="381" spans="1:18" s="23" customFormat="1" ht="13.5" x14ac:dyDescent="0.25">
      <c r="A381" s="22" t="s">
        <v>331</v>
      </c>
      <c r="B381" s="21">
        <v>236.25200000000001</v>
      </c>
      <c r="C381" s="21">
        <v>234.81200000000001</v>
      </c>
      <c r="D381" s="21">
        <v>228.45099999999999</v>
      </c>
      <c r="E381" s="21">
        <v>230.38399999999999</v>
      </c>
      <c r="F381" s="21"/>
      <c r="G381" s="21">
        <v>212.16900000000001</v>
      </c>
      <c r="H381" s="26">
        <f t="shared" si="125"/>
        <v>-3.0846094445592912E-3</v>
      </c>
      <c r="I381" s="26">
        <f t="shared" si="125"/>
        <v>-5.6701009100109615E-3</v>
      </c>
      <c r="J381" s="26">
        <f t="shared" si="125"/>
        <v>-6.0649568187256869E-3</v>
      </c>
      <c r="K381" s="26">
        <f t="shared" si="125"/>
        <v>-4.9024054181299129E-3</v>
      </c>
      <c r="L381" s="22"/>
      <c r="M381" s="22"/>
      <c r="N381" s="24">
        <f t="shared" si="123"/>
        <v>7.5649326965573985E-3</v>
      </c>
      <c r="O381" s="24">
        <f t="shared" si="121"/>
        <v>6.0286592508433066E-3</v>
      </c>
      <c r="P381" s="24">
        <f t="shared" si="124"/>
        <v>7.297291388846305E-3</v>
      </c>
      <c r="Q381" s="24"/>
      <c r="R381" s="24">
        <f>(+G381-G369)/G369</f>
        <v>1.122422717263871E-2</v>
      </c>
    </row>
    <row r="382" spans="1:18" s="23" customFormat="1" ht="13.5" x14ac:dyDescent="0.25">
      <c r="A382" s="22" t="s">
        <v>332</v>
      </c>
      <c r="B382" s="21">
        <v>234.74700000000001</v>
      </c>
      <c r="C382" s="21">
        <v>233.70699999999999</v>
      </c>
      <c r="D382" s="21">
        <v>226.85499999999999</v>
      </c>
      <c r="E382" s="21">
        <v>229.071</v>
      </c>
      <c r="F382" s="21">
        <v>214.899</v>
      </c>
      <c r="G382" s="21"/>
      <c r="H382" s="26">
        <f t="shared" si="125"/>
        <v>-6.370316441765553E-3</v>
      </c>
      <c r="I382" s="26">
        <f t="shared" si="125"/>
        <v>-4.705892373473324E-3</v>
      </c>
      <c r="J382" s="26">
        <f t="shared" si="125"/>
        <v>-6.9861808440322155E-3</v>
      </c>
      <c r="K382" s="26">
        <f t="shared" si="125"/>
        <v>-5.699180498645688E-3</v>
      </c>
      <c r="L382" s="22"/>
      <c r="M382" s="22"/>
      <c r="N382" s="24">
        <f t="shared" si="123"/>
        <v>-8.9348313069650292E-4</v>
      </c>
      <c r="O382" s="24">
        <f t="shared" si="121"/>
        <v>-3.5928722334225491E-3</v>
      </c>
      <c r="P382" s="24">
        <f t="shared" si="124"/>
        <v>-1.4385290386703304E-3</v>
      </c>
      <c r="Q382" s="24">
        <f>(+F382-F370)/F370</f>
        <v>-6.4357740266585105E-3</v>
      </c>
      <c r="R382" s="24"/>
    </row>
    <row r="383" spans="1:18" s="23" customFormat="1" ht="13.5" x14ac:dyDescent="0.25">
      <c r="A383" s="22" t="s">
        <v>333</v>
      </c>
      <c r="B383" s="21">
        <v>235.34200000000001</v>
      </c>
      <c r="C383" s="21">
        <v>234.72200000000001</v>
      </c>
      <c r="D383" s="21">
        <v>227.94399999999999</v>
      </c>
      <c r="E383" s="21">
        <v>229.90100000000001</v>
      </c>
      <c r="F383" s="21"/>
      <c r="G383" s="21">
        <v>210.28299999999999</v>
      </c>
      <c r="H383" s="26">
        <f t="shared" si="125"/>
        <v>2.5346436802174206E-3</v>
      </c>
      <c r="I383" s="26">
        <f t="shared" si="125"/>
        <v>4.3430449237721368E-3</v>
      </c>
      <c r="J383" s="26">
        <f t="shared" si="125"/>
        <v>4.8004231778007922E-3</v>
      </c>
      <c r="K383" s="26">
        <f t="shared" si="125"/>
        <v>3.6233307577127291E-3</v>
      </c>
      <c r="L383" s="22"/>
      <c r="M383" s="22"/>
      <c r="N383" s="24">
        <f t="shared" si="123"/>
        <v>-2.512980181530767E-4</v>
      </c>
      <c r="O383" s="24">
        <f t="shared" si="121"/>
        <v>-3.1487247664695752E-3</v>
      </c>
      <c r="P383" s="24">
        <f t="shared" si="124"/>
        <v>-1.3335765916040621E-3</v>
      </c>
      <c r="Q383" s="24"/>
      <c r="R383" s="24">
        <f>(+G383-G371)/G371</f>
        <v>-6.9045313938936809E-3</v>
      </c>
    </row>
    <row r="384" spans="1:18" s="23" customFormat="1" ht="13.5" x14ac:dyDescent="0.25">
      <c r="A384" s="22" t="s">
        <v>334</v>
      </c>
      <c r="B384" s="21">
        <v>235.976</v>
      </c>
      <c r="C384" s="21">
        <v>236.119</v>
      </c>
      <c r="D384" s="21">
        <v>229.33699999999999</v>
      </c>
      <c r="E384" s="21">
        <v>231.49600000000001</v>
      </c>
      <c r="F384" s="21">
        <v>217.48699999999999</v>
      </c>
      <c r="G384" s="21"/>
      <c r="H384" s="26">
        <f t="shared" si="125"/>
        <v>2.6939517808125457E-3</v>
      </c>
      <c r="I384" s="26">
        <f t="shared" si="125"/>
        <v>5.9517216110973464E-3</v>
      </c>
      <c r="J384" s="26">
        <f t="shared" si="125"/>
        <v>6.1111501070438383E-3</v>
      </c>
      <c r="K384" s="26">
        <f t="shared" si="125"/>
        <v>6.9377688657291563E-3</v>
      </c>
      <c r="L384" s="22"/>
      <c r="M384" s="22"/>
      <c r="N384" s="24">
        <f t="shared" si="123"/>
        <v>-7.3637390866427102E-4</v>
      </c>
      <c r="O384" s="24">
        <f t="shared" si="121"/>
        <v>-3.294291488298354E-3</v>
      </c>
      <c r="P384" s="24">
        <f t="shared" si="124"/>
        <v>4.319747726753385E-6</v>
      </c>
      <c r="Q384" s="24">
        <f>(+F384-F372)/F372</f>
        <v>-5.6146126237341222E-3</v>
      </c>
      <c r="R384" s="24"/>
    </row>
    <row r="385" spans="1:18" s="23" customFormat="1" ht="13.5" x14ac:dyDescent="0.25">
      <c r="A385" s="22" t="s">
        <v>335</v>
      </c>
      <c r="B385" s="21">
        <v>236.22200000000001</v>
      </c>
      <c r="C385" s="21">
        <v>236.59899999999999</v>
      </c>
      <c r="D385" s="21">
        <v>229.95699999999999</v>
      </c>
      <c r="E385" s="21">
        <v>231.90799999999999</v>
      </c>
      <c r="F385" s="21"/>
      <c r="G385" s="21">
        <v>212.43899999999999</v>
      </c>
      <c r="H385" s="26">
        <f t="shared" si="125"/>
        <v>1.0424788961589709E-3</v>
      </c>
      <c r="I385" s="26">
        <f t="shared" si="125"/>
        <v>2.0328732545876857E-3</v>
      </c>
      <c r="J385" s="26">
        <f t="shared" si="125"/>
        <v>2.7034451484060774E-3</v>
      </c>
      <c r="K385" s="26">
        <f t="shared" si="125"/>
        <v>1.7797283754361964E-3</v>
      </c>
      <c r="L385" s="22"/>
      <c r="M385" s="22"/>
      <c r="N385" s="24">
        <f t="shared" si="123"/>
        <v>-1.9951744617669452E-3</v>
      </c>
      <c r="O385" s="24">
        <f t="shared" si="121"/>
        <v>-6.0039940176186751E-3</v>
      </c>
      <c r="P385" s="24">
        <f t="shared" si="124"/>
        <v>-1.7648223555644634E-3</v>
      </c>
      <c r="Q385" s="24"/>
      <c r="R385" s="24">
        <f>(+G385-G373)/G373</f>
        <v>-4.0785902141963282E-3</v>
      </c>
    </row>
    <row r="386" spans="1:18" s="23" customFormat="1" ht="13.5" x14ac:dyDescent="0.25">
      <c r="A386" s="22" t="s">
        <v>336</v>
      </c>
      <c r="B386" s="21">
        <v>237.001</v>
      </c>
      <c r="C386" s="21">
        <v>237.80500000000001</v>
      </c>
      <c r="D386" s="21">
        <v>230.886</v>
      </c>
      <c r="E386" s="21">
        <v>232.90299999999999</v>
      </c>
      <c r="F386" s="21">
        <v>218.48400000000001</v>
      </c>
      <c r="G386" s="21"/>
      <c r="H386" s="26">
        <f t="shared" si="125"/>
        <v>3.2977453412467777E-3</v>
      </c>
      <c r="I386" s="26">
        <f t="shared" ref="I386:K388" si="126">(+C386-C385)/C385</f>
        <v>5.0972320254946864E-3</v>
      </c>
      <c r="J386" s="26">
        <f t="shared" si="126"/>
        <v>4.0398857177646342E-3</v>
      </c>
      <c r="K386" s="26">
        <f t="shared" si="126"/>
        <v>4.2904945064422299E-3</v>
      </c>
      <c r="L386" s="22"/>
      <c r="M386" s="22"/>
      <c r="N386" s="24">
        <f>(+C386-C374)/C374</f>
        <v>-3.9932744850777161E-4</v>
      </c>
      <c r="O386" s="24">
        <f>(+D386-D374)/D374</f>
        <v>-3.7797395604111318E-3</v>
      </c>
      <c r="P386" s="24">
        <f>(+E386-E374)/E374</f>
        <v>4.0806157863990442E-4</v>
      </c>
      <c r="Q386" s="24">
        <f>(+F386-F374)/F374</f>
        <v>-5.0366592285622956E-3</v>
      </c>
      <c r="R386" s="24"/>
    </row>
    <row r="387" spans="1:18" s="23" customFormat="1" ht="13.5" x14ac:dyDescent="0.25">
      <c r="A387" s="22" t="s">
        <v>337</v>
      </c>
      <c r="B387" s="21">
        <v>237.65700000000001</v>
      </c>
      <c r="C387" s="21">
        <v>238.63800000000001</v>
      </c>
      <c r="D387" s="21">
        <v>232.02600000000001</v>
      </c>
      <c r="E387" s="21">
        <v>234.202</v>
      </c>
      <c r="F387" s="21"/>
      <c r="G387" s="21">
        <v>213.89599999999999</v>
      </c>
      <c r="H387" s="26">
        <f t="shared" si="125"/>
        <v>2.7679208104607403E-3</v>
      </c>
      <c r="I387" s="26">
        <f t="shared" si="126"/>
        <v>3.502869998528199E-3</v>
      </c>
      <c r="J387" s="26">
        <f t="shared" si="126"/>
        <v>4.9375016241782303E-3</v>
      </c>
      <c r="K387" s="26">
        <f t="shared" si="126"/>
        <v>5.5774292301945727E-3</v>
      </c>
      <c r="L387" s="22"/>
      <c r="M387" s="22"/>
      <c r="N387" s="24">
        <f t="shared" ref="N387:P388" si="127">(+C387-C375)/C375</f>
        <v>1.2377120368545162E-3</v>
      </c>
      <c r="O387" s="24">
        <f t="shared" si="127"/>
        <v>-1.0462007413817383E-3</v>
      </c>
      <c r="P387" s="24">
        <f t="shared" si="127"/>
        <v>3.1396031164737251E-3</v>
      </c>
      <c r="Q387" s="24"/>
      <c r="R387" s="24">
        <f>(+G387-G375)/G375</f>
        <v>-3.5962509549631047E-3</v>
      </c>
    </row>
    <row r="388" spans="1:18" s="23" customFormat="1" ht="13.5" x14ac:dyDescent="0.25">
      <c r="A388" s="22" t="s">
        <v>338</v>
      </c>
      <c r="B388" s="21">
        <v>238.03399999999999</v>
      </c>
      <c r="C388" s="21">
        <v>238.654</v>
      </c>
      <c r="D388" s="21">
        <v>231.71899999999999</v>
      </c>
      <c r="E388" s="21">
        <v>233.68199999999999</v>
      </c>
      <c r="F388" s="21">
        <v>218.67599999999999</v>
      </c>
      <c r="G388" s="21"/>
      <c r="H388" s="26">
        <f t="shared" si="125"/>
        <v>1.5863197801873335E-3</v>
      </c>
      <c r="I388" s="26">
        <f t="shared" si="126"/>
        <v>6.7047159295632427E-5</v>
      </c>
      <c r="J388" s="26">
        <f t="shared" si="126"/>
        <v>-1.3231275805298387E-3</v>
      </c>
      <c r="K388" s="26">
        <f t="shared" si="126"/>
        <v>-2.2203055482020234E-3</v>
      </c>
      <c r="L388" s="22"/>
      <c r="M388" s="22"/>
      <c r="N388" s="24">
        <f t="shared" si="127"/>
        <v>1.6956977964323037E-3</v>
      </c>
      <c r="O388" s="24">
        <f t="shared" si="127"/>
        <v>-1.2671703740739146E-3</v>
      </c>
      <c r="P388" s="24">
        <f t="shared" si="127"/>
        <v>2.2774939845850006E-3</v>
      </c>
      <c r="Q388" s="24">
        <f>(+F388-F376)/F376</f>
        <v>-3.9491124745494894E-3</v>
      </c>
      <c r="R388" s="24"/>
    </row>
    <row r="389" spans="1:18" s="23" customFormat="1" ht="13.5" x14ac:dyDescent="0.25">
      <c r="A389" s="22" t="s">
        <v>339</v>
      </c>
      <c r="B389" s="21">
        <v>238.03299999999999</v>
      </c>
      <c r="C389" s="21">
        <v>238.316</v>
      </c>
      <c r="D389" s="21">
        <v>231.26</v>
      </c>
      <c r="E389" s="21">
        <v>233.51300000000001</v>
      </c>
      <c r="F389" s="21"/>
      <c r="G389" s="21">
        <v>214.65199999999999</v>
      </c>
      <c r="H389" s="26">
        <f t="shared" ref="H389:K401" si="128">(+B389-B388)/B388</f>
        <v>-4.2010805179292661E-6</v>
      </c>
      <c r="I389" s="26">
        <f t="shared" si="128"/>
        <v>-1.4162762828194536E-3</v>
      </c>
      <c r="J389" s="26">
        <f t="shared" si="128"/>
        <v>-1.9808474920054169E-3</v>
      </c>
      <c r="K389" s="26">
        <f t="shared" si="128"/>
        <v>-7.2320503932687464E-4</v>
      </c>
      <c r="L389" s="22"/>
      <c r="M389" s="22"/>
      <c r="N389" s="24">
        <f t="shared" ref="N389:P401" si="129">(+C389-C377)/C377</f>
        <v>1.9507929300573408E-3</v>
      </c>
      <c r="O389" s="24">
        <f t="shared" si="129"/>
        <v>-1.5154720630712664E-3</v>
      </c>
      <c r="P389" s="24">
        <f t="shared" si="129"/>
        <v>2.6234210096951439E-3</v>
      </c>
      <c r="Q389" s="24"/>
      <c r="R389" s="24">
        <f>(+G389-G377)/G377</f>
        <v>2.5688690437267419E-3</v>
      </c>
    </row>
    <row r="390" spans="1:18" s="23" customFormat="1" ht="13.5" x14ac:dyDescent="0.25">
      <c r="A390" s="22" t="s">
        <v>340</v>
      </c>
      <c r="B390" s="21">
        <v>237.49799999999999</v>
      </c>
      <c r="C390" s="21">
        <v>237.94499999999999</v>
      </c>
      <c r="D390" s="21">
        <v>230.91300000000001</v>
      </c>
      <c r="E390" s="21">
        <v>233.48</v>
      </c>
      <c r="F390" s="21">
        <v>217.50700000000001</v>
      </c>
      <c r="G390" s="21"/>
      <c r="H390" s="26">
        <f t="shared" si="128"/>
        <v>-2.2475875193775511E-3</v>
      </c>
      <c r="I390" s="26">
        <f t="shared" si="128"/>
        <v>-1.5567565753034178E-3</v>
      </c>
      <c r="J390" s="26">
        <f t="shared" si="128"/>
        <v>-1.5004756551067198E-3</v>
      </c>
      <c r="K390" s="26">
        <f t="shared" si="128"/>
        <v>-1.413197552171205E-4</v>
      </c>
      <c r="L390" s="22"/>
      <c r="M390" s="22"/>
      <c r="N390" s="24">
        <f t="shared" si="129"/>
        <v>-3.6129747805963393E-4</v>
      </c>
      <c r="O390" s="24">
        <f t="shared" si="129"/>
        <v>-3.6632407383436006E-3</v>
      </c>
      <c r="P390" s="24">
        <f t="shared" si="129"/>
        <v>1.5184921458781303E-3</v>
      </c>
      <c r="Q390" s="24">
        <f>(+F390-F378)/F378</f>
        <v>-8.53769714650374E-3</v>
      </c>
      <c r="R390" s="24"/>
    </row>
    <row r="391" spans="1:18" s="23" customFormat="1" ht="13.5" x14ac:dyDescent="0.25">
      <c r="A391" s="22" t="s">
        <v>341</v>
      </c>
      <c r="B391" s="21">
        <v>237.733</v>
      </c>
      <c r="C391" s="21">
        <v>237.83799999999999</v>
      </c>
      <c r="D391" s="21">
        <v>230.86</v>
      </c>
      <c r="E391" s="21">
        <v>233.34800000000001</v>
      </c>
      <c r="F391" s="21"/>
      <c r="G391" s="21">
        <v>214.56899999999999</v>
      </c>
      <c r="H391" s="26">
        <f t="shared" si="128"/>
        <v>9.894820166907244E-4</v>
      </c>
      <c r="I391" s="26">
        <f t="shared" si="128"/>
        <v>-4.496837504465289E-4</v>
      </c>
      <c r="J391" s="26">
        <f t="shared" si="128"/>
        <v>-2.2952367341811536E-4</v>
      </c>
      <c r="K391" s="26">
        <f t="shared" si="128"/>
        <v>-5.6535891725191273E-4</v>
      </c>
      <c r="L391" s="22"/>
      <c r="M391" s="22"/>
      <c r="N391" s="24">
        <f t="shared" si="129"/>
        <v>1.7057443573555535E-3</v>
      </c>
      <c r="O391" s="24">
        <f t="shared" si="129"/>
        <v>-1.1724952516105004E-3</v>
      </c>
      <c r="P391" s="24">
        <f t="shared" si="129"/>
        <v>3.7250195714077384E-3</v>
      </c>
      <c r="Q391" s="24"/>
      <c r="R391" s="24">
        <f>(+G391-G379)/G379</f>
        <v>-1.0335628587790384E-3</v>
      </c>
    </row>
    <row r="392" spans="1:18" s="23" customFormat="1" ht="13.5" x14ac:dyDescent="0.25">
      <c r="A392" s="22" t="s">
        <v>342</v>
      </c>
      <c r="B392" s="21">
        <v>238.017</v>
      </c>
      <c r="C392" s="21">
        <v>237.33600000000001</v>
      </c>
      <c r="D392" s="21">
        <v>230.422</v>
      </c>
      <c r="E392" s="21">
        <v>232.934</v>
      </c>
      <c r="F392" s="21">
        <v>217.10400000000001</v>
      </c>
      <c r="G392" s="21"/>
      <c r="H392" s="26">
        <f t="shared" si="128"/>
        <v>1.1946174910508504E-3</v>
      </c>
      <c r="I392" s="26">
        <f t="shared" si="128"/>
        <v>-2.1106803790814804E-3</v>
      </c>
      <c r="J392" s="26">
        <f t="shared" si="128"/>
        <v>-1.8972537468596403E-3</v>
      </c>
      <c r="K392" s="26">
        <f t="shared" si="128"/>
        <v>-1.7741741947649677E-3</v>
      </c>
      <c r="L392" s="22"/>
      <c r="M392" s="22"/>
      <c r="N392" s="24">
        <f t="shared" si="129"/>
        <v>5.0179757866788714E-3</v>
      </c>
      <c r="O392" s="24">
        <f t="shared" si="129"/>
        <v>2.5103874350105426E-3</v>
      </c>
      <c r="P392" s="24">
        <f t="shared" si="129"/>
        <v>6.1118093979327485E-3</v>
      </c>
      <c r="Q392" s="24">
        <f>(+F392-F380)/F380</f>
        <v>-3.8676169954129496E-4</v>
      </c>
      <c r="R392" s="24"/>
    </row>
    <row r="393" spans="1:18" s="23" customFormat="1" ht="13.5" x14ac:dyDescent="0.25">
      <c r="A393" s="22" t="s">
        <v>343</v>
      </c>
      <c r="B393" s="21">
        <v>237.761</v>
      </c>
      <c r="C393" s="21">
        <v>236.52500000000001</v>
      </c>
      <c r="D393" s="21">
        <v>229.58099999999999</v>
      </c>
      <c r="E393" s="21">
        <v>232.29</v>
      </c>
      <c r="F393" s="21"/>
      <c r="G393" s="21">
        <v>212.93600000000001</v>
      </c>
      <c r="H393" s="26">
        <f t="shared" si="128"/>
        <v>-1.0755534268560658E-3</v>
      </c>
      <c r="I393" s="26">
        <f t="shared" si="128"/>
        <v>-3.4170964371187137E-3</v>
      </c>
      <c r="J393" s="26">
        <f t="shared" si="128"/>
        <v>-3.6498251035057771E-3</v>
      </c>
      <c r="K393" s="26">
        <f t="shared" si="128"/>
        <v>-2.764731640722288E-3</v>
      </c>
      <c r="L393" s="22"/>
      <c r="M393" s="22"/>
      <c r="N393" s="24">
        <f t="shared" si="129"/>
        <v>7.2951978604159657E-3</v>
      </c>
      <c r="O393" s="24">
        <f t="shared" si="129"/>
        <v>4.9463561113761616E-3</v>
      </c>
      <c r="P393" s="24">
        <f t="shared" si="129"/>
        <v>8.2731439683311602E-3</v>
      </c>
      <c r="Q393" s="24"/>
      <c r="R393" s="24">
        <f>(+G393-G381)/G381</f>
        <v>3.615042725374564E-3</v>
      </c>
    </row>
    <row r="394" spans="1:18" s="23" customFormat="1" ht="13.5" x14ac:dyDescent="0.25">
      <c r="A394" s="22" t="s">
        <v>344</v>
      </c>
      <c r="B394" s="21">
        <v>237.65199999999999</v>
      </c>
      <c r="C394" s="21">
        <v>236.916</v>
      </c>
      <c r="D394" s="21">
        <v>229.46899999999999</v>
      </c>
      <c r="E394" s="21">
        <v>232.44200000000001</v>
      </c>
      <c r="F394" s="21">
        <v>217.16399999999999</v>
      </c>
      <c r="G394" s="21"/>
      <c r="H394" s="26">
        <f t="shared" si="128"/>
        <v>-4.5844356307388038E-4</v>
      </c>
      <c r="I394" s="26">
        <f t="shared" si="128"/>
        <v>1.6531022090687712E-3</v>
      </c>
      <c r="J394" s="26">
        <f t="shared" si="128"/>
        <v>-4.8784524851792953E-4</v>
      </c>
      <c r="K394" s="26">
        <f t="shared" si="128"/>
        <v>6.5435447070478819E-4</v>
      </c>
      <c r="L394" s="22"/>
      <c r="M394" s="22"/>
      <c r="N394" s="24">
        <f t="shared" si="129"/>
        <v>1.3730868138309949E-2</v>
      </c>
      <c r="O394" s="24">
        <f t="shared" si="129"/>
        <v>1.1522778867558592E-2</v>
      </c>
      <c r="P394" s="24">
        <f t="shared" si="129"/>
        <v>1.4715961426806578E-2</v>
      </c>
      <c r="Q394" s="24">
        <f>(+F394-F382)/F382</f>
        <v>1.053983499225211E-2</v>
      </c>
      <c r="R394" s="24"/>
    </row>
    <row r="395" spans="1:18" s="23" customFormat="1" ht="13.5" x14ac:dyDescent="0.25">
      <c r="A395" s="22" t="s">
        <v>345</v>
      </c>
      <c r="B395" s="21">
        <v>237.33600000000001</v>
      </c>
      <c r="C395" s="21">
        <v>237.11099999999999</v>
      </c>
      <c r="D395" s="21">
        <v>229.64599999999999</v>
      </c>
      <c r="E395" s="21">
        <v>232.82599999999999</v>
      </c>
      <c r="F395" s="21"/>
      <c r="G395" s="21">
        <v>214.505</v>
      </c>
      <c r="H395" s="26">
        <f t="shared" si="128"/>
        <v>-1.3296753235822719E-3</v>
      </c>
      <c r="I395" s="26">
        <f t="shared" si="128"/>
        <v>8.230765334548666E-4</v>
      </c>
      <c r="J395" s="26">
        <f t="shared" si="128"/>
        <v>7.7134602059534185E-4</v>
      </c>
      <c r="K395" s="26">
        <f t="shared" si="128"/>
        <v>1.6520250212955752E-3</v>
      </c>
      <c r="L395" s="22"/>
      <c r="M395" s="22"/>
      <c r="N395" s="24">
        <f t="shared" si="129"/>
        <v>1.0177997801654645E-2</v>
      </c>
      <c r="O395" s="24">
        <f t="shared" si="129"/>
        <v>7.4667462183694161E-3</v>
      </c>
      <c r="P395" s="24">
        <f t="shared" si="129"/>
        <v>1.2722867669127072E-2</v>
      </c>
      <c r="Q395" s="24"/>
      <c r="R395" s="24">
        <f>(+G395-G383)/G383</f>
        <v>2.0077704807331113E-2</v>
      </c>
    </row>
    <row r="396" spans="1:18" s="23" customFormat="1" ht="13.5" x14ac:dyDescent="0.25">
      <c r="A396" s="22" t="s">
        <v>346</v>
      </c>
      <c r="B396" s="21">
        <v>238.08</v>
      </c>
      <c r="C396" s="21">
        <v>238.13200000000001</v>
      </c>
      <c r="D396" s="21">
        <v>230.977</v>
      </c>
      <c r="E396" s="21">
        <v>233.89699999999999</v>
      </c>
      <c r="F396" s="21">
        <v>218.87700000000001</v>
      </c>
      <c r="G396" s="21"/>
      <c r="H396" s="26">
        <f t="shared" si="128"/>
        <v>3.1347962382445131E-3</v>
      </c>
      <c r="I396" s="26">
        <f t="shared" si="128"/>
        <v>4.3060001433928201E-3</v>
      </c>
      <c r="J396" s="26">
        <f t="shared" si="128"/>
        <v>5.7958771326302979E-3</v>
      </c>
      <c r="K396" s="26">
        <f t="shared" si="128"/>
        <v>4.6000017180211749E-3</v>
      </c>
      <c r="L396" s="22"/>
      <c r="M396" s="22"/>
      <c r="N396" s="24">
        <f t="shared" si="129"/>
        <v>8.5253622114273113E-3</v>
      </c>
      <c r="O396" s="24">
        <f t="shared" si="129"/>
        <v>7.1510484570741521E-3</v>
      </c>
      <c r="P396" s="24">
        <f>(+E396-E384)/E384</f>
        <v>1.0371669488889578E-2</v>
      </c>
      <c r="Q396" s="24">
        <f>(+F396-F384)/F384</f>
        <v>6.3911865996588981E-3</v>
      </c>
      <c r="R396" s="24"/>
    </row>
    <row r="397" spans="1:18" s="23" customFormat="1" ht="13.5" x14ac:dyDescent="0.25">
      <c r="A397" s="22" t="s">
        <v>347</v>
      </c>
      <c r="B397" s="21">
        <v>238.99199999999999</v>
      </c>
      <c r="C397" s="21">
        <v>239.261</v>
      </c>
      <c r="D397" s="21">
        <v>231.97499999999999</v>
      </c>
      <c r="E397" s="21">
        <v>234.864</v>
      </c>
      <c r="F397" s="21"/>
      <c r="G397" s="21">
        <v>215.51300000000001</v>
      </c>
      <c r="H397" s="26">
        <f t="shared" si="128"/>
        <v>3.8306451612902287E-3</v>
      </c>
      <c r="I397" s="26">
        <f t="shared" si="128"/>
        <v>4.741067979103987E-3</v>
      </c>
      <c r="J397" s="26">
        <f t="shared" si="128"/>
        <v>4.3207765275330027E-3</v>
      </c>
      <c r="K397" s="26">
        <f t="shared" si="128"/>
        <v>4.1342984305057914E-3</v>
      </c>
      <c r="L397" s="22"/>
      <c r="M397" s="22"/>
      <c r="N397" s="24">
        <f t="shared" si="129"/>
        <v>1.125110418894419E-2</v>
      </c>
      <c r="O397" s="24">
        <f t="shared" si="129"/>
        <v>8.7755536904725699E-3</v>
      </c>
      <c r="P397" s="24">
        <f t="shared" ref="P397:P404" si="130">(+E397-E385)/E385</f>
        <v>1.2746433930696731E-2</v>
      </c>
      <c r="Q397" s="24"/>
      <c r="R397" s="24">
        <f>(+G397-G385)/G385</f>
        <v>1.4470036104481816E-2</v>
      </c>
    </row>
    <row r="398" spans="1:18" s="23" customFormat="1" ht="13.5" x14ac:dyDescent="0.25">
      <c r="A398" s="22" t="s">
        <v>348</v>
      </c>
      <c r="B398" s="21">
        <v>239.55699999999999</v>
      </c>
      <c r="C398" s="21">
        <v>240.22900000000001</v>
      </c>
      <c r="D398" s="21">
        <v>232.90600000000001</v>
      </c>
      <c r="E398" s="21">
        <v>235.767</v>
      </c>
      <c r="F398" s="21">
        <v>220.71700000000001</v>
      </c>
      <c r="G398" s="21"/>
      <c r="H398" s="26">
        <f t="shared" si="128"/>
        <v>2.3640958693177919E-3</v>
      </c>
      <c r="I398" s="26">
        <f t="shared" si="128"/>
        <v>4.0457909981151032E-3</v>
      </c>
      <c r="J398" s="26">
        <f t="shared" si="128"/>
        <v>4.0133635089988646E-3</v>
      </c>
      <c r="K398" s="26">
        <f t="shared" si="128"/>
        <v>3.8447782546494635E-3</v>
      </c>
      <c r="L398" s="22"/>
      <c r="M398" s="22"/>
      <c r="N398" s="24">
        <f t="shared" si="129"/>
        <v>1.0193225541935648E-2</v>
      </c>
      <c r="O398" s="24">
        <f t="shared" si="129"/>
        <v>8.7489063867017061E-3</v>
      </c>
      <c r="P398" s="24">
        <f t="shared" si="130"/>
        <v>1.2296964830852347E-2</v>
      </c>
      <c r="Q398" s="24">
        <f>(+F398-F386)/F386</f>
        <v>1.0220428040497264E-2</v>
      </c>
      <c r="R398" s="24"/>
    </row>
    <row r="399" spans="1:18" s="23" customFormat="1" ht="13.5" x14ac:dyDescent="0.25">
      <c r="A399" s="22" t="s">
        <v>349</v>
      </c>
      <c r="B399" s="21">
        <v>240.22200000000001</v>
      </c>
      <c r="C399" s="21">
        <v>241.018</v>
      </c>
      <c r="D399" s="21">
        <v>233.83799999999999</v>
      </c>
      <c r="E399" s="21">
        <v>236.797</v>
      </c>
      <c r="F399" s="21"/>
      <c r="G399" s="21">
        <v>217.30500000000001</v>
      </c>
      <c r="H399" s="26">
        <f t="shared" si="128"/>
        <v>2.7759572878271999E-3</v>
      </c>
      <c r="I399" s="26">
        <f t="shared" si="128"/>
        <v>3.2843661672819985E-3</v>
      </c>
      <c r="J399" s="26">
        <f t="shared" si="128"/>
        <v>4.0016143852025622E-3</v>
      </c>
      <c r="K399" s="26">
        <f t="shared" si="128"/>
        <v>4.3687199650502455E-3</v>
      </c>
      <c r="L399" s="22"/>
      <c r="M399" s="22"/>
      <c r="N399" s="24">
        <f t="shared" si="129"/>
        <v>9.9732649452308319E-3</v>
      </c>
      <c r="O399" s="24">
        <f t="shared" si="129"/>
        <v>7.8094696284036411E-3</v>
      </c>
      <c r="P399" s="24">
        <f t="shared" si="130"/>
        <v>1.1080178649200259E-2</v>
      </c>
      <c r="Q399" s="24"/>
      <c r="R399" s="24">
        <f>(+G399-G387)/G387</f>
        <v>1.5937651943000432E-2</v>
      </c>
    </row>
    <row r="400" spans="1:18" s="23" customFormat="1" ht="13.5" x14ac:dyDescent="0.25">
      <c r="A400" s="22" t="s">
        <v>350</v>
      </c>
      <c r="B400" s="21">
        <v>240.101</v>
      </c>
      <c r="C400" s="21">
        <v>240.62799999999999</v>
      </c>
      <c r="D400" s="21">
        <v>233.292</v>
      </c>
      <c r="E400" s="21">
        <v>236.517</v>
      </c>
      <c r="F400" s="21">
        <v>221.50700000000001</v>
      </c>
      <c r="G400" s="21"/>
      <c r="H400" s="26">
        <f t="shared" si="128"/>
        <v>-5.0370074347898741E-4</v>
      </c>
      <c r="I400" s="26">
        <f t="shared" si="128"/>
        <v>-1.618136404749914E-3</v>
      </c>
      <c r="J400" s="26">
        <f t="shared" si="128"/>
        <v>-2.3349498370666541E-3</v>
      </c>
      <c r="K400" s="26">
        <f t="shared" si="128"/>
        <v>-1.1824474127628355E-3</v>
      </c>
      <c r="L400" s="22"/>
      <c r="M400" s="22"/>
      <c r="N400" s="24">
        <f t="shared" si="129"/>
        <v>8.2713887049870923E-3</v>
      </c>
      <c r="O400" s="24">
        <f t="shared" si="129"/>
        <v>6.788394564105695E-3</v>
      </c>
      <c r="P400" s="24">
        <f t="shared" si="130"/>
        <v>1.213187151770358E-2</v>
      </c>
      <c r="Q400" s="24">
        <f>(+F400-F388)/F388</f>
        <v>1.2946093764290628E-2</v>
      </c>
      <c r="R400" s="24"/>
    </row>
    <row r="401" spans="1:18" s="23" customFormat="1" ht="13.5" x14ac:dyDescent="0.25">
      <c r="A401" s="22" t="s">
        <v>351</v>
      </c>
      <c r="B401" s="21">
        <v>240.54499999999999</v>
      </c>
      <c r="C401" s="21">
        <v>240.84899999999999</v>
      </c>
      <c r="D401" s="21">
        <v>233.56100000000001</v>
      </c>
      <c r="E401" s="21">
        <v>236.61199999999999</v>
      </c>
      <c r="F401" s="21"/>
      <c r="G401" s="21">
        <v>216.58199999999999</v>
      </c>
      <c r="H401" s="26">
        <f t="shared" si="128"/>
        <v>1.8492217858317474E-3</v>
      </c>
      <c r="I401" s="26">
        <f t="shared" si="128"/>
        <v>9.184301078843844E-4</v>
      </c>
      <c r="J401" s="26">
        <f t="shared" si="128"/>
        <v>1.1530613994479256E-3</v>
      </c>
      <c r="K401" s="26">
        <f t="shared" si="128"/>
        <v>4.016624597808989E-4</v>
      </c>
      <c r="L401" s="22"/>
      <c r="M401" s="22"/>
      <c r="N401" s="24">
        <f t="shared" si="129"/>
        <v>1.0628745027610345E-2</v>
      </c>
      <c r="O401" s="24">
        <f t="shared" si="129"/>
        <v>9.9498400069186893E-3</v>
      </c>
      <c r="P401" s="24">
        <f t="shared" si="130"/>
        <v>1.3271209739928781E-2</v>
      </c>
      <c r="Q401" s="24"/>
      <c r="R401" s="24">
        <f>(+G401-G389)/G389</f>
        <v>8.9912975420681236E-3</v>
      </c>
    </row>
    <row r="402" spans="1:18" s="23" customFormat="1" ht="13.5" x14ac:dyDescent="0.25">
      <c r="A402" s="22" t="s">
        <v>352</v>
      </c>
      <c r="B402" s="21">
        <v>241.17599999999999</v>
      </c>
      <c r="C402" s="21">
        <v>241.428</v>
      </c>
      <c r="D402" s="21">
        <v>234.06899999999999</v>
      </c>
      <c r="E402" s="21">
        <v>237.029</v>
      </c>
      <c r="F402" s="21">
        <v>221.923</v>
      </c>
      <c r="G402" s="21"/>
      <c r="H402" s="26">
        <f t="shared" ref="H402:K404" si="131">(+B402-B401)/B401</f>
        <v>2.6232097944251607E-3</v>
      </c>
      <c r="I402" s="26">
        <f t="shared" si="131"/>
        <v>2.4039958646289075E-3</v>
      </c>
      <c r="J402" s="26">
        <f t="shared" si="131"/>
        <v>2.1750206584146385E-3</v>
      </c>
      <c r="K402" s="26">
        <f t="shared" si="131"/>
        <v>1.7623789156932092E-3</v>
      </c>
      <c r="L402" s="22"/>
      <c r="M402" s="22"/>
      <c r="N402" s="24">
        <f t="shared" ref="N402:O404" si="132">(+C402-C390)/C390</f>
        <v>1.4637836474815626E-2</v>
      </c>
      <c r="O402" s="24">
        <f t="shared" si="132"/>
        <v>1.3667485156747249E-2</v>
      </c>
      <c r="P402" s="24">
        <f t="shared" si="130"/>
        <v>1.520044543429847E-2</v>
      </c>
      <c r="Q402" s="24">
        <f>(+F402-F390)/F390</f>
        <v>2.0302794852579444E-2</v>
      </c>
      <c r="R402" s="24"/>
    </row>
    <row r="403" spans="1:18" s="23" customFormat="1" ht="13.5" x14ac:dyDescent="0.25">
      <c r="A403" s="22" t="s">
        <v>353</v>
      </c>
      <c r="B403" s="21">
        <v>241.74100000000001</v>
      </c>
      <c r="C403" s="21">
        <v>241.72900000000001</v>
      </c>
      <c r="D403" s="21">
        <v>234.33699999999999</v>
      </c>
      <c r="E403" s="21">
        <v>237.28</v>
      </c>
      <c r="F403" s="21"/>
      <c r="G403" s="21">
        <v>218.2</v>
      </c>
      <c r="H403" s="26">
        <f t="shared" si="131"/>
        <v>2.3426874979269336E-3</v>
      </c>
      <c r="I403" s="26">
        <f t="shared" si="131"/>
        <v>1.2467485130142988E-3</v>
      </c>
      <c r="J403" s="26">
        <f t="shared" si="131"/>
        <v>1.1449615284381985E-3</v>
      </c>
      <c r="K403" s="26">
        <f t="shared" si="131"/>
        <v>1.0589421547574549E-3</v>
      </c>
      <c r="L403" s="22"/>
      <c r="M403" s="22"/>
      <c r="N403" s="24">
        <f t="shared" si="132"/>
        <v>1.6359875209176075E-2</v>
      </c>
      <c r="O403" s="24">
        <f t="shared" si="132"/>
        <v>1.5061075976782358E-2</v>
      </c>
      <c r="P403" s="24">
        <f t="shared" si="130"/>
        <v>1.685036940535161E-2</v>
      </c>
      <c r="Q403" s="24"/>
      <c r="R403" s="24">
        <f>(+G403-G391)/G391</f>
        <v>1.6922295392158237E-2</v>
      </c>
    </row>
    <row r="404" spans="1:18" s="23" customFormat="1" ht="13.5" x14ac:dyDescent="0.25">
      <c r="A404" s="22" t="s">
        <v>354</v>
      </c>
      <c r="B404" s="21">
        <v>242.02600000000001</v>
      </c>
      <c r="C404" s="21">
        <v>241.35300000000001</v>
      </c>
      <c r="D404" s="21">
        <v>234.029</v>
      </c>
      <c r="E404" s="21">
        <v>237.399</v>
      </c>
      <c r="F404" s="21">
        <v>222.25899999999999</v>
      </c>
      <c r="G404" s="21"/>
      <c r="H404" s="26">
        <f t="shared" si="131"/>
        <v>1.178947716771241E-3</v>
      </c>
      <c r="I404" s="26">
        <f t="shared" si="131"/>
        <v>-1.5554608673349277E-3</v>
      </c>
      <c r="J404" s="26">
        <f t="shared" si="131"/>
        <v>-1.314346432701591E-3</v>
      </c>
      <c r="K404" s="26">
        <f t="shared" si="131"/>
        <v>5.0151719487525194E-4</v>
      </c>
      <c r="L404" s="22"/>
      <c r="M404" s="22"/>
      <c r="N404" s="24">
        <f t="shared" si="132"/>
        <v>1.6925371625037901E-2</v>
      </c>
      <c r="O404" s="24">
        <f t="shared" si="132"/>
        <v>1.5653887215630449E-2</v>
      </c>
      <c r="P404" s="24">
        <f t="shared" si="130"/>
        <v>1.9168519838237457E-2</v>
      </c>
      <c r="Q404" s="24">
        <f>(+F404-F392)/F392</f>
        <v>2.3744380573365632E-2</v>
      </c>
      <c r="R404" s="24"/>
    </row>
    <row r="405" spans="1:18" s="23" customFormat="1" ht="13.5" x14ac:dyDescent="0.25">
      <c r="A405" s="22" t="s">
        <v>355</v>
      </c>
      <c r="B405" s="21">
        <v>242.637</v>
      </c>
      <c r="C405" s="21">
        <v>241.43199999999999</v>
      </c>
      <c r="D405" s="21">
        <v>234.20400000000001</v>
      </c>
      <c r="E405" s="21">
        <v>237.50200000000001</v>
      </c>
      <c r="F405" s="21"/>
      <c r="G405" s="21">
        <v>217.75800000000001</v>
      </c>
      <c r="H405" s="26">
        <f t="shared" ref="H405:K410" si="133">(+B405-B404)/B404</f>
        <v>2.5245221587762885E-3</v>
      </c>
      <c r="I405" s="26">
        <f t="shared" si="133"/>
        <v>3.2732139231739113E-4</v>
      </c>
      <c r="J405" s="26">
        <f t="shared" si="133"/>
        <v>7.4777057544155371E-4</v>
      </c>
      <c r="K405" s="26">
        <f t="shared" si="133"/>
        <v>4.3386871890786668E-4</v>
      </c>
      <c r="L405" s="22"/>
      <c r="M405" s="22"/>
      <c r="N405" s="24">
        <f t="shared" ref="N405:P410" si="134">(+C405-C393)/C393</f>
        <v>2.0746221329669093E-2</v>
      </c>
      <c r="O405" s="24">
        <f t="shared" si="134"/>
        <v>2.0136683784808058E-2</v>
      </c>
      <c r="P405" s="24">
        <f t="shared" si="134"/>
        <v>2.2437470403375168E-2</v>
      </c>
      <c r="Q405" s="24"/>
      <c r="R405" s="24">
        <f>(+G405-G393)/G393</f>
        <v>2.264530187474172E-2</v>
      </c>
    </row>
    <row r="406" spans="1:18" s="23" customFormat="1" ht="13.5" x14ac:dyDescent="0.25">
      <c r="A406" s="22" t="s">
        <v>356</v>
      </c>
      <c r="B406" s="21">
        <v>243.61799999999999</v>
      </c>
      <c r="C406" s="21">
        <v>242.839</v>
      </c>
      <c r="D406" s="21">
        <v>235.49199999999999</v>
      </c>
      <c r="E406" s="21">
        <v>238.42099999999999</v>
      </c>
      <c r="F406" s="21">
        <v>223.08199999999999</v>
      </c>
      <c r="G406" s="21"/>
      <c r="H406" s="26">
        <f t="shared" si="133"/>
        <v>4.0430766948156898E-3</v>
      </c>
      <c r="I406" s="26">
        <f t="shared" si="133"/>
        <v>5.8277278902548572E-3</v>
      </c>
      <c r="J406" s="26">
        <f t="shared" si="133"/>
        <v>5.4994790866081814E-3</v>
      </c>
      <c r="K406" s="26">
        <f t="shared" si="133"/>
        <v>3.8694410994433003E-3</v>
      </c>
      <c r="L406" s="22"/>
      <c r="M406" s="22"/>
      <c r="N406" s="24">
        <f t="shared" si="134"/>
        <v>2.5000422090529984E-2</v>
      </c>
      <c r="O406" s="24">
        <f t="shared" si="134"/>
        <v>2.6247554135852755E-2</v>
      </c>
      <c r="P406" s="24">
        <f t="shared" si="134"/>
        <v>2.5722545839392128E-2</v>
      </c>
      <c r="Q406" s="24">
        <f>(+F406-F394)/F394</f>
        <v>2.7251293952957244E-2</v>
      </c>
      <c r="R406" s="24"/>
    </row>
    <row r="407" spans="1:18" s="23" customFormat="1" ht="13.5" x14ac:dyDescent="0.25">
      <c r="A407" s="22" t="s">
        <v>357</v>
      </c>
      <c r="B407" s="21">
        <v>244.006</v>
      </c>
      <c r="C407" s="21">
        <v>243.60300000000001</v>
      </c>
      <c r="D407" s="21">
        <v>236.05199999999999</v>
      </c>
      <c r="E407" s="21">
        <v>239.02600000000001</v>
      </c>
      <c r="F407" s="21"/>
      <c r="G407" s="21">
        <v>219.06100000000001</v>
      </c>
      <c r="H407" s="26">
        <f t="shared" si="133"/>
        <v>1.5926573570097663E-3</v>
      </c>
      <c r="I407" s="26">
        <f t="shared" si="133"/>
        <v>3.1461173864165558E-3</v>
      </c>
      <c r="J407" s="26">
        <f t="shared" si="133"/>
        <v>2.3780001019142998E-3</v>
      </c>
      <c r="K407" s="26">
        <f t="shared" si="133"/>
        <v>2.5375281539798014E-3</v>
      </c>
      <c r="L407" s="22"/>
      <c r="M407" s="22"/>
      <c r="N407" s="24">
        <f t="shared" si="134"/>
        <v>2.7379581714893103E-2</v>
      </c>
      <c r="O407" s="24">
        <f t="shared" si="134"/>
        <v>2.7895108122937069E-2</v>
      </c>
      <c r="P407" s="24">
        <f t="shared" si="134"/>
        <v>2.6629328339618501E-2</v>
      </c>
      <c r="Q407" s="24"/>
      <c r="R407" s="24">
        <f>(+G407-G395)/G395</f>
        <v>2.1239598144565448E-2</v>
      </c>
    </row>
    <row r="408" spans="1:18" s="23" customFormat="1" ht="13.5" x14ac:dyDescent="0.25">
      <c r="A408" s="22" t="s">
        <v>358</v>
      </c>
      <c r="B408" s="21">
        <v>243.892</v>
      </c>
      <c r="C408" s="21">
        <v>243.80099999999999</v>
      </c>
      <c r="D408" s="21">
        <v>236.154</v>
      </c>
      <c r="E408" s="21">
        <v>239.11199999999999</v>
      </c>
      <c r="F408" s="21">
        <v>223.78200000000001</v>
      </c>
      <c r="G408" s="21"/>
      <c r="H408" s="26">
        <f t="shared" si="133"/>
        <v>-4.6720162618953766E-4</v>
      </c>
      <c r="I408" s="26">
        <f t="shared" si="133"/>
        <v>8.1279787194730394E-4</v>
      </c>
      <c r="J408" s="26">
        <f t="shared" si="133"/>
        <v>4.3210817955367407E-4</v>
      </c>
      <c r="K408" s="26">
        <f t="shared" si="133"/>
        <v>3.597934952682315E-4</v>
      </c>
      <c r="L408" s="22"/>
      <c r="M408" s="22"/>
      <c r="N408" s="24">
        <f t="shared" si="134"/>
        <v>2.3806124334402694E-2</v>
      </c>
      <c r="O408" s="24">
        <f t="shared" si="134"/>
        <v>2.2413487057152844E-2</v>
      </c>
      <c r="P408" s="24">
        <f t="shared" si="134"/>
        <v>2.2296138898746043E-2</v>
      </c>
      <c r="Q408" s="24">
        <f>(+F408-F396)/F396</f>
        <v>2.2409846626187314E-2</v>
      </c>
      <c r="R408" s="24"/>
    </row>
    <row r="409" spans="1:18" s="23" customFormat="1" ht="13.5" x14ac:dyDescent="0.25">
      <c r="A409" s="22" t="s">
        <v>359</v>
      </c>
      <c r="B409" s="21">
        <v>244.19300000000001</v>
      </c>
      <c r="C409" s="21">
        <v>244.524</v>
      </c>
      <c r="D409" s="21">
        <v>236.72800000000001</v>
      </c>
      <c r="E409" s="21">
        <v>239.72200000000001</v>
      </c>
      <c r="F409" s="21"/>
      <c r="G409" s="21">
        <v>219.852</v>
      </c>
      <c r="H409" s="26">
        <f t="shared" si="133"/>
        <v>1.2341528217408367E-3</v>
      </c>
      <c r="I409" s="26">
        <f t="shared" si="133"/>
        <v>2.9655333653266936E-3</v>
      </c>
      <c r="J409" s="26">
        <f t="shared" si="133"/>
        <v>2.4306173090441504E-3</v>
      </c>
      <c r="K409" s="26">
        <f t="shared" si="133"/>
        <v>2.5511057579712172E-3</v>
      </c>
      <c r="L409" s="22"/>
      <c r="M409" s="22"/>
      <c r="N409" s="24">
        <f t="shared" si="134"/>
        <v>2.1996898784172953E-2</v>
      </c>
      <c r="O409" s="24">
        <f t="shared" si="134"/>
        <v>2.0489276861730851E-2</v>
      </c>
      <c r="P409" s="24">
        <f t="shared" si="134"/>
        <v>2.068431092036244E-2</v>
      </c>
      <c r="Q409" s="24"/>
      <c r="R409" s="24">
        <f>(+G409-G397)/G397</f>
        <v>2.0133356224450491E-2</v>
      </c>
    </row>
    <row r="410" spans="1:18" s="23" customFormat="1" ht="13.5" x14ac:dyDescent="0.25">
      <c r="A410" s="22" t="s">
        <v>360</v>
      </c>
      <c r="B410" s="21">
        <v>244.00399999999999</v>
      </c>
      <c r="C410" s="21">
        <v>244.733</v>
      </c>
      <c r="D410" s="21">
        <v>236.774</v>
      </c>
      <c r="E410" s="21">
        <v>239.99600000000001</v>
      </c>
      <c r="F410" s="21">
        <v>225.26400000000001</v>
      </c>
      <c r="G410" s="21"/>
      <c r="H410" s="26">
        <f t="shared" si="133"/>
        <v>-7.7397796005627257E-4</v>
      </c>
      <c r="I410" s="26">
        <f t="shared" si="133"/>
        <v>8.5472182689635035E-4</v>
      </c>
      <c r="J410" s="26">
        <f t="shared" si="133"/>
        <v>1.943158392754227E-4</v>
      </c>
      <c r="K410" s="26">
        <f t="shared" si="133"/>
        <v>1.1429906308140299E-3</v>
      </c>
      <c r="L410" s="22"/>
      <c r="M410" s="22"/>
      <c r="N410" s="24">
        <f t="shared" si="134"/>
        <v>1.87487772084136E-2</v>
      </c>
      <c r="O410" s="24">
        <f t="shared" si="134"/>
        <v>1.6607558414124132E-2</v>
      </c>
      <c r="P410" s="24">
        <f t="shared" si="134"/>
        <v>1.7937200710871383E-2</v>
      </c>
      <c r="Q410" s="24">
        <f>(+F410-F398)/F398</f>
        <v>2.0601041152244714E-2</v>
      </c>
      <c r="R410" s="24"/>
    </row>
    <row r="411" spans="1:18" s="23" customFormat="1" ht="13.5" x14ac:dyDescent="0.25">
      <c r="A411" s="22" t="s">
        <v>361</v>
      </c>
      <c r="B411" s="21">
        <v>244.16300000000001</v>
      </c>
      <c r="C411" s="21">
        <v>244.95500000000001</v>
      </c>
      <c r="D411" s="21">
        <v>237.346</v>
      </c>
      <c r="E411" s="21">
        <v>240.85</v>
      </c>
      <c r="F411" s="21"/>
      <c r="G411" s="21">
        <v>220.80500000000001</v>
      </c>
      <c r="H411" s="26">
        <f t="shared" ref="H411:K415" si="135">(+B411-B410)/B410</f>
        <v>6.516286618252989E-4</v>
      </c>
      <c r="I411" s="26">
        <f t="shared" si="135"/>
        <v>9.0711101486112789E-4</v>
      </c>
      <c r="J411" s="26">
        <f t="shared" si="135"/>
        <v>2.4158057894870331E-3</v>
      </c>
      <c r="K411" s="26">
        <f t="shared" si="135"/>
        <v>3.5583926398772684E-3</v>
      </c>
      <c r="L411" s="22"/>
      <c r="M411" s="22"/>
      <c r="N411" s="24">
        <f t="shared" ref="N411:P415" si="136">(+C411-C399)/C399</f>
        <v>1.6334879552564588E-2</v>
      </c>
      <c r="O411" s="24">
        <f t="shared" si="136"/>
        <v>1.5001838879908354E-2</v>
      </c>
      <c r="P411" s="24">
        <f t="shared" si="136"/>
        <v>1.711592629974196E-2</v>
      </c>
      <c r="Q411" s="24"/>
      <c r="R411" s="24">
        <f>(+G411-G399)/G399</f>
        <v>1.6106394238512688E-2</v>
      </c>
    </row>
    <row r="412" spans="1:18" s="23" customFormat="1" ht="13.5" x14ac:dyDescent="0.25">
      <c r="A412" s="22" t="s">
        <v>362</v>
      </c>
      <c r="B412" s="21">
        <v>244.24299999999999</v>
      </c>
      <c r="C412" s="21">
        <v>244.786</v>
      </c>
      <c r="D412" s="21">
        <v>236.94200000000001</v>
      </c>
      <c r="E412" s="21">
        <v>240.36600000000001</v>
      </c>
      <c r="F412" s="21">
        <v>225.613</v>
      </c>
      <c r="G412" s="21"/>
      <c r="H412" s="26">
        <f t="shared" si="135"/>
        <v>3.276499715353435E-4</v>
      </c>
      <c r="I412" s="26">
        <f t="shared" si="135"/>
        <v>-6.8992263885207946E-4</v>
      </c>
      <c r="J412" s="26">
        <f t="shared" si="135"/>
        <v>-1.702156345588282E-3</v>
      </c>
      <c r="K412" s="26">
        <f t="shared" si="135"/>
        <v>-2.009549512144407E-3</v>
      </c>
      <c r="L412" s="22"/>
      <c r="M412" s="22"/>
      <c r="N412" s="24">
        <f t="shared" si="136"/>
        <v>1.7279784563724986E-2</v>
      </c>
      <c r="O412" s="24">
        <f t="shared" si="136"/>
        <v>1.5645628654218771E-2</v>
      </c>
      <c r="P412" s="24">
        <f t="shared" si="136"/>
        <v>1.6273671659965322E-2</v>
      </c>
      <c r="Q412" s="24">
        <f>(+F412-F400)/F400</f>
        <v>1.8536660240985586E-2</v>
      </c>
      <c r="R412" s="24"/>
    </row>
    <row r="413" spans="1:18" s="23" customFormat="1" ht="13.5" x14ac:dyDescent="0.25">
      <c r="A413" s="22" t="s">
        <v>363</v>
      </c>
      <c r="B413" s="21">
        <v>245.18299999999999</v>
      </c>
      <c r="C413" s="21">
        <v>245.51900000000001</v>
      </c>
      <c r="D413" s="21">
        <v>237.892</v>
      </c>
      <c r="E413" s="21">
        <v>241.36699999999999</v>
      </c>
      <c r="F413" s="21"/>
      <c r="G413" s="21">
        <v>221.255</v>
      </c>
      <c r="H413" s="26">
        <f t="shared" si="135"/>
        <v>3.8486261632881915E-3</v>
      </c>
      <c r="I413" s="26">
        <f t="shared" si="135"/>
        <v>2.9944522971085113E-3</v>
      </c>
      <c r="J413" s="26">
        <f t="shared" si="135"/>
        <v>4.0094200268419641E-3</v>
      </c>
      <c r="K413" s="26">
        <f t="shared" si="135"/>
        <v>4.16448249752451E-3</v>
      </c>
      <c r="L413" s="22"/>
      <c r="M413" s="22"/>
      <c r="N413" s="24">
        <f t="shared" si="136"/>
        <v>1.9389742120581841E-2</v>
      </c>
      <c r="O413" s="24">
        <f t="shared" si="136"/>
        <v>1.8543335574004172E-2</v>
      </c>
      <c r="P413" s="24">
        <f t="shared" si="136"/>
        <v>2.0096191232904483E-2</v>
      </c>
      <c r="Q413" s="24"/>
      <c r="R413" s="24">
        <f>(+G413-G401)/G401</f>
        <v>2.1576123592911702E-2</v>
      </c>
    </row>
    <row r="414" spans="1:18" s="23" customFormat="1" ht="13.5" x14ac:dyDescent="0.25">
      <c r="A414" s="22" t="s">
        <v>364</v>
      </c>
      <c r="B414" s="21">
        <v>246.435</v>
      </c>
      <c r="C414" s="21">
        <v>246.81899999999999</v>
      </c>
      <c r="D414" s="21">
        <v>239.649</v>
      </c>
      <c r="E414" s="21">
        <v>243.48400000000001</v>
      </c>
      <c r="F414" s="21">
        <v>229.05600000000001</v>
      </c>
      <c r="G414" s="21"/>
      <c r="H414" s="26">
        <f t="shared" si="135"/>
        <v>5.1063899209978243E-3</v>
      </c>
      <c r="I414" s="26">
        <f t="shared" si="135"/>
        <v>5.2949058932301894E-3</v>
      </c>
      <c r="J414" s="26">
        <f t="shared" si="135"/>
        <v>7.3857044373077073E-3</v>
      </c>
      <c r="K414" s="26">
        <f t="shared" si="135"/>
        <v>8.7708758860988393E-3</v>
      </c>
      <c r="L414" s="22"/>
      <c r="M414" s="22"/>
      <c r="N414" s="24">
        <f t="shared" si="136"/>
        <v>2.232963865003227E-2</v>
      </c>
      <c r="O414" s="24">
        <f t="shared" si="136"/>
        <v>2.3839124360765469E-2</v>
      </c>
      <c r="P414" s="24">
        <f t="shared" si="136"/>
        <v>2.723295461736755E-2</v>
      </c>
      <c r="Q414" s="24">
        <f>(+F414-F402)/F402</f>
        <v>3.2141778905296021E-2</v>
      </c>
      <c r="R414" s="24"/>
    </row>
    <row r="415" spans="1:18" s="23" customFormat="1" ht="13.5" x14ac:dyDescent="0.25">
      <c r="A415" s="22" t="s">
        <v>365</v>
      </c>
      <c r="B415" s="21">
        <v>246.626</v>
      </c>
      <c r="C415" s="21">
        <v>246.66300000000001</v>
      </c>
      <c r="D415" s="21">
        <v>239.06700000000001</v>
      </c>
      <c r="E415" s="21">
        <v>242.923</v>
      </c>
      <c r="F415" s="21"/>
      <c r="G415" s="21">
        <v>223.21299999999999</v>
      </c>
      <c r="H415" s="26">
        <f t="shared" si="135"/>
        <v>7.7505224501390828E-4</v>
      </c>
      <c r="I415" s="26">
        <f t="shared" si="135"/>
        <v>-6.3204210372774176E-4</v>
      </c>
      <c r="J415" s="26">
        <f t="shared" si="135"/>
        <v>-2.4285517569445046E-3</v>
      </c>
      <c r="K415" s="26">
        <f t="shared" si="135"/>
        <v>-2.3040528330403928E-3</v>
      </c>
      <c r="L415" s="22"/>
      <c r="M415" s="22"/>
      <c r="N415" s="24">
        <f t="shared" si="136"/>
        <v>2.041128701976179E-2</v>
      </c>
      <c r="O415" s="24">
        <f t="shared" si="136"/>
        <v>2.018460593077499E-2</v>
      </c>
      <c r="P415" s="24">
        <f t="shared" si="136"/>
        <v>2.3782029669588676E-2</v>
      </c>
      <c r="Q415" s="24"/>
      <c r="R415" s="24">
        <f>(+G415-G403)/G403</f>
        <v>2.297433547204402E-2</v>
      </c>
    </row>
    <row r="416" spans="1:18" s="23" customFormat="1" ht="13.5" x14ac:dyDescent="0.25">
      <c r="A416" s="22" t="s">
        <v>366</v>
      </c>
      <c r="B416" s="21">
        <v>247.28399999999999</v>
      </c>
      <c r="C416" s="21">
        <v>246.66900000000001</v>
      </c>
      <c r="D416" s="21">
        <v>238.86099999999999</v>
      </c>
      <c r="E416" s="21">
        <v>242.88</v>
      </c>
      <c r="F416" s="21">
        <v>229.352</v>
      </c>
      <c r="G416" s="21"/>
      <c r="H416" s="26">
        <f t="shared" ref="H416:K421" si="137">(+B416-B415)/B415</f>
        <v>2.6680074282516321E-3</v>
      </c>
      <c r="I416" s="26">
        <f t="shared" si="137"/>
        <v>2.4324685907494139E-5</v>
      </c>
      <c r="J416" s="26">
        <f t="shared" si="137"/>
        <v>-8.6168312648762595E-4</v>
      </c>
      <c r="K416" s="26">
        <f t="shared" si="137"/>
        <v>-1.7701082235937465E-4</v>
      </c>
      <c r="L416" s="22"/>
      <c r="M416" s="22"/>
      <c r="N416" s="24">
        <f>(+C416-C404)/C404</f>
        <v>2.2025829386831744E-2</v>
      </c>
      <c r="O416" s="24">
        <f>(+D416-D404)/D404</f>
        <v>2.064701383161913E-2</v>
      </c>
      <c r="P416" s="24">
        <f>(+E416-E404)/E404</f>
        <v>2.3087713090619567E-2</v>
      </c>
      <c r="Q416" s="24">
        <f>(+F416-F404)/F404</f>
        <v>3.1913218362361113E-2</v>
      </c>
      <c r="R416" s="24"/>
    </row>
    <row r="417" spans="1:18" s="23" customFormat="1" ht="13.5" x14ac:dyDescent="0.25">
      <c r="A417" s="22" t="s">
        <v>367</v>
      </c>
      <c r="B417" s="21">
        <v>247.80500000000001</v>
      </c>
      <c r="C417" s="21">
        <v>246.524</v>
      </c>
      <c r="D417" s="21">
        <v>238.512</v>
      </c>
      <c r="E417" s="21">
        <v>242.53</v>
      </c>
      <c r="F417" s="21"/>
      <c r="G417" s="21">
        <v>221.56800000000001</v>
      </c>
      <c r="H417" s="26">
        <f t="shared" si="137"/>
        <v>2.1068892447550793E-3</v>
      </c>
      <c r="I417" s="26">
        <f t="shared" si="137"/>
        <v>-5.878322772622836E-4</v>
      </c>
      <c r="J417" s="26">
        <f t="shared" si="137"/>
        <v>-1.461100807582609E-3</v>
      </c>
      <c r="K417" s="26">
        <f t="shared" si="137"/>
        <v>-1.4410408432147328E-3</v>
      </c>
      <c r="L417" s="22"/>
      <c r="M417" s="22"/>
      <c r="N417" s="24">
        <f t="shared" ref="N417:P421" si="138">(+C417-C405)/C405</f>
        <v>2.1090824745684141E-2</v>
      </c>
      <c r="O417" s="24">
        <f t="shared" si="138"/>
        <v>1.8394220423220749E-2</v>
      </c>
      <c r="P417" s="24">
        <f t="shared" si="138"/>
        <v>2.1170348039174371E-2</v>
      </c>
      <c r="Q417" s="24"/>
      <c r="R417" s="24">
        <f>(+G417-G405)/G405</f>
        <v>1.7496486925853479E-2</v>
      </c>
    </row>
    <row r="418" spans="1:18" s="23" customFormat="1" ht="13.5" x14ac:dyDescent="0.25">
      <c r="A418" s="22" t="s">
        <v>368</v>
      </c>
      <c r="B418" s="21">
        <v>248.85900000000001</v>
      </c>
      <c r="C418" s="21">
        <v>247.86699999999999</v>
      </c>
      <c r="D418" s="21">
        <v>239.77199999999999</v>
      </c>
      <c r="E418" s="21">
        <v>243.43100000000001</v>
      </c>
      <c r="F418" s="21">
        <v>229.13200000000001</v>
      </c>
      <c r="G418" s="21"/>
      <c r="H418" s="26">
        <f t="shared" si="137"/>
        <v>4.2533443635116401E-3</v>
      </c>
      <c r="I418" s="26">
        <f t="shared" si="137"/>
        <v>5.4477454527753454E-3</v>
      </c>
      <c r="J418" s="26">
        <f t="shared" si="137"/>
        <v>5.2827530690279356E-3</v>
      </c>
      <c r="K418" s="26">
        <f t="shared" si="137"/>
        <v>3.7150043293613594E-3</v>
      </c>
      <c r="L418" s="22"/>
      <c r="M418" s="22"/>
      <c r="N418" s="24">
        <f t="shared" si="138"/>
        <v>2.0705076202751582E-2</v>
      </c>
      <c r="O418" s="24">
        <f t="shared" si="138"/>
        <v>1.8174715064630653E-2</v>
      </c>
      <c r="P418" s="24">
        <f t="shared" si="138"/>
        <v>2.1013249671799128E-2</v>
      </c>
      <c r="Q418" s="24">
        <f>(+F418-F406)/F406</f>
        <v>2.7120072439730733E-2</v>
      </c>
      <c r="R418" s="24"/>
    </row>
    <row r="419" spans="1:18" s="23" customFormat="1" ht="13.5" x14ac:dyDescent="0.25">
      <c r="A419" s="22" t="s">
        <v>369</v>
      </c>
      <c r="B419" s="21">
        <v>249.529</v>
      </c>
      <c r="C419" s="21">
        <v>248.99100000000001</v>
      </c>
      <c r="D419" s="21">
        <v>241.12299999999999</v>
      </c>
      <c r="E419" s="21">
        <v>245.36699999999999</v>
      </c>
      <c r="F419" s="21"/>
      <c r="G419" s="21">
        <v>224.71100000000001</v>
      </c>
      <c r="H419" s="26">
        <f t="shared" si="137"/>
        <v>2.6922876006091299E-3</v>
      </c>
      <c r="I419" s="26">
        <f t="shared" si="137"/>
        <v>4.5346899748656489E-3</v>
      </c>
      <c r="J419" s="26">
        <f t="shared" ref="J419:J424" si="139">(+D419-D418)/D418</f>
        <v>5.6345194601538093E-3</v>
      </c>
      <c r="K419" s="26">
        <f t="shared" si="137"/>
        <v>7.9529723001588899E-3</v>
      </c>
      <c r="L419" s="22"/>
      <c r="M419" s="22"/>
      <c r="N419" s="24">
        <f t="shared" si="138"/>
        <v>2.2117954212386569E-2</v>
      </c>
      <c r="O419" s="24">
        <f t="shared" si="138"/>
        <v>2.1482554691339188E-2</v>
      </c>
      <c r="P419" s="24">
        <f t="shared" si="138"/>
        <v>2.6528494808096104E-2</v>
      </c>
      <c r="Q419" s="24"/>
      <c r="R419" s="24">
        <f>(+G419-G407)/G407</f>
        <v>2.5791902712030006E-2</v>
      </c>
    </row>
    <row r="420" spans="1:18" s="23" customFormat="1" ht="13.5" x14ac:dyDescent="0.25">
      <c r="A420" s="22" t="s">
        <v>370</v>
      </c>
      <c r="B420" s="21">
        <v>249.577</v>
      </c>
      <c r="C420" s="21">
        <v>249.554</v>
      </c>
      <c r="D420" s="21">
        <v>241.595</v>
      </c>
      <c r="E420" s="21">
        <v>245.334</v>
      </c>
      <c r="F420" s="21">
        <v>230.27199999999999</v>
      </c>
      <c r="G420" s="21"/>
      <c r="H420" s="26">
        <f t="shared" si="137"/>
        <v>1.9236241078192043E-4</v>
      </c>
      <c r="I420" s="26">
        <f t="shared" si="137"/>
        <v>2.2611259041490982E-3</v>
      </c>
      <c r="J420" s="26">
        <f t="shared" si="139"/>
        <v>1.9575071643933113E-3</v>
      </c>
      <c r="K420" s="26">
        <f t="shared" si="137"/>
        <v>-1.3449241340517283E-4</v>
      </c>
      <c r="L420" s="22"/>
      <c r="M420" s="22"/>
      <c r="N420" s="24">
        <f t="shared" si="138"/>
        <v>2.3597114039729184E-2</v>
      </c>
      <c r="O420" s="24">
        <f t="shared" si="138"/>
        <v>2.3040050136775167E-2</v>
      </c>
      <c r="P420" s="24">
        <f t="shared" si="138"/>
        <v>2.6021278731305868E-2</v>
      </c>
      <c r="Q420" s="24">
        <f>(+F420-F408)/F408</f>
        <v>2.9001438900358296E-2</v>
      </c>
      <c r="R420" s="24"/>
    </row>
    <row r="421" spans="1:18" s="23" customFormat="1" ht="13.5" x14ac:dyDescent="0.25">
      <c r="A421" s="22" t="s">
        <v>371</v>
      </c>
      <c r="B421" s="21">
        <v>250.227</v>
      </c>
      <c r="C421" s="21">
        <v>250.54599999999999</v>
      </c>
      <c r="D421" s="21">
        <v>242.48599999999999</v>
      </c>
      <c r="E421" s="21">
        <v>246.30500000000001</v>
      </c>
      <c r="F421" s="21"/>
      <c r="G421" s="21">
        <v>225.11600000000001</v>
      </c>
      <c r="H421" s="26">
        <f t="shared" si="137"/>
        <v>2.6044066560620797E-3</v>
      </c>
      <c r="I421" s="26">
        <f t="shared" si="137"/>
        <v>3.9750915633489751E-3</v>
      </c>
      <c r="J421" s="26">
        <f t="shared" si="139"/>
        <v>3.6879902315858819E-3</v>
      </c>
      <c r="K421" s="26">
        <f t="shared" si="137"/>
        <v>3.9578696797019719E-3</v>
      </c>
      <c r="L421" s="22"/>
      <c r="M421" s="22"/>
      <c r="N421" s="24">
        <f t="shared" si="138"/>
        <v>2.4627439433348022E-2</v>
      </c>
      <c r="O421" s="24">
        <f t="shared" si="138"/>
        <v>2.4323273968436268E-2</v>
      </c>
      <c r="P421" s="24">
        <f t="shared" si="138"/>
        <v>2.7460975630104863E-2</v>
      </c>
      <c r="Q421" s="24"/>
      <c r="R421" s="24">
        <f>(+G421-G409)/G409</f>
        <v>2.3943380092061976E-2</v>
      </c>
    </row>
    <row r="422" spans="1:18" s="23" customFormat="1" ht="13.5" x14ac:dyDescent="0.25">
      <c r="A422" s="22" t="s">
        <v>372</v>
      </c>
      <c r="B422" s="21">
        <v>250.792</v>
      </c>
      <c r="C422" s="21">
        <v>251.58799999999999</v>
      </c>
      <c r="D422" s="21">
        <v>243.279</v>
      </c>
      <c r="E422" s="21">
        <v>247.37</v>
      </c>
      <c r="F422" s="21">
        <v>234.03399999999999</v>
      </c>
      <c r="G422" s="21"/>
      <c r="H422" s="26">
        <f t="shared" ref="H422:I424" si="140">(+B422-B421)/B421</f>
        <v>2.2579497815982995E-3</v>
      </c>
      <c r="I422" s="26">
        <f t="shared" si="140"/>
        <v>4.1589169254348567E-3</v>
      </c>
      <c r="J422" s="26">
        <f t="shared" si="139"/>
        <v>3.2702918931402491E-3</v>
      </c>
      <c r="K422" s="26">
        <f t="shared" ref="K422:K430" si="141">(+E422-E421)/E421</f>
        <v>4.3239073506424865E-3</v>
      </c>
      <c r="L422" s="22"/>
      <c r="M422" s="22"/>
      <c r="N422" s="24">
        <f>(+C422-C410)/C410</f>
        <v>2.8010117148075615E-2</v>
      </c>
      <c r="O422" s="24">
        <f>(+D422-D410)/D410</f>
        <v>2.7473455700372486E-2</v>
      </c>
      <c r="P422" s="24">
        <f>(+E422-E410)/E410</f>
        <v>3.0725512091868176E-2</v>
      </c>
      <c r="Q422" s="24">
        <f>(+F422-F410)/F410</f>
        <v>3.8932097450102905E-2</v>
      </c>
      <c r="R422" s="24"/>
    </row>
    <row r="423" spans="1:18" s="23" customFormat="1" ht="13.5" x14ac:dyDescent="0.25">
      <c r="A423" s="22" t="s">
        <v>373</v>
      </c>
      <c r="B423" s="21">
        <v>251.018</v>
      </c>
      <c r="C423" s="21">
        <v>251.989</v>
      </c>
      <c r="D423" s="21">
        <v>243.77</v>
      </c>
      <c r="E423" s="21">
        <v>248.166</v>
      </c>
      <c r="F423" s="21"/>
      <c r="G423" s="21">
        <v>227.393</v>
      </c>
      <c r="H423" s="26">
        <f t="shared" si="140"/>
        <v>9.0114517209480001E-4</v>
      </c>
      <c r="I423" s="26">
        <f t="shared" si="140"/>
        <v>1.5938757015438354E-3</v>
      </c>
      <c r="J423" s="26">
        <f t="shared" si="139"/>
        <v>2.0182588715015018E-3</v>
      </c>
      <c r="K423" s="26">
        <f t="shared" si="141"/>
        <v>3.2178518009459201E-3</v>
      </c>
      <c r="L423" s="22"/>
      <c r="M423" s="22"/>
      <c r="N423" s="24">
        <f t="shared" ref="N423:P424" si="142">(+C423-C411)/C411</f>
        <v>2.8715478353166873E-2</v>
      </c>
      <c r="O423" s="24">
        <f t="shared" si="142"/>
        <v>2.7065971198166418E-2</v>
      </c>
      <c r="P423" s="24">
        <f t="shared" si="142"/>
        <v>3.0375752543076614E-2</v>
      </c>
      <c r="Q423" s="24"/>
      <c r="R423" s="24">
        <f>(+G423-G411)/G411</f>
        <v>2.9836280881320593E-2</v>
      </c>
    </row>
    <row r="424" spans="1:18" s="23" customFormat="1" ht="13.5" x14ac:dyDescent="0.25">
      <c r="A424" s="22" t="s">
        <v>374</v>
      </c>
      <c r="B424" s="21">
        <v>251.214</v>
      </c>
      <c r="C424" s="21">
        <v>252.006</v>
      </c>
      <c r="D424" s="21">
        <v>243.77600000000001</v>
      </c>
      <c r="E424" s="21">
        <v>248.047</v>
      </c>
      <c r="F424" s="21">
        <v>233.57</v>
      </c>
      <c r="G424" s="21"/>
      <c r="H424" s="26">
        <f t="shared" si="140"/>
        <v>7.8082049892835555E-4</v>
      </c>
      <c r="I424" s="26">
        <f t="shared" si="140"/>
        <v>6.7463262285242246E-5</v>
      </c>
      <c r="J424" s="26">
        <f t="shared" si="139"/>
        <v>2.4613365057227004E-5</v>
      </c>
      <c r="K424" s="26">
        <f t="shared" si="141"/>
        <v>-4.795177421564589E-4</v>
      </c>
      <c r="L424" s="22"/>
      <c r="M424" s="22"/>
      <c r="N424" s="24">
        <f t="shared" si="142"/>
        <v>2.9495150866471118E-2</v>
      </c>
      <c r="O424" s="24">
        <f t="shared" si="142"/>
        <v>2.884250154046139E-2</v>
      </c>
      <c r="P424" s="24">
        <f t="shared" si="142"/>
        <v>3.1955434628857589E-2</v>
      </c>
      <c r="Q424" s="24">
        <f>(+F424-F412)/F412</f>
        <v>3.5268357763072133E-2</v>
      </c>
      <c r="R424" s="24"/>
    </row>
    <row r="425" spans="1:18" s="23" customFormat="1" ht="13.5" x14ac:dyDescent="0.25">
      <c r="A425" s="22" t="s">
        <v>375</v>
      </c>
      <c r="B425" s="21">
        <v>251.66300000000001</v>
      </c>
      <c r="C425" s="21">
        <v>252.14599999999999</v>
      </c>
      <c r="D425" s="21">
        <v>243.60499999999999</v>
      </c>
      <c r="E425" s="21">
        <v>247.946</v>
      </c>
      <c r="F425" s="21"/>
      <c r="G425" s="21">
        <v>226.30699999999999</v>
      </c>
      <c r="H425" s="26">
        <f t="shared" ref="H425:J426" si="143">(+B425-B424)/B424</f>
        <v>1.7873207703392815E-3</v>
      </c>
      <c r="I425" s="26">
        <f t="shared" si="143"/>
        <v>5.5554232835720722E-4</v>
      </c>
      <c r="J425" s="26">
        <f t="shared" si="143"/>
        <v>-7.0146363875041307E-4</v>
      </c>
      <c r="K425" s="26">
        <f t="shared" si="141"/>
        <v>-4.071808971686781E-4</v>
      </c>
      <c r="L425" s="22"/>
      <c r="M425" s="22"/>
      <c r="N425" s="24">
        <f t="shared" ref="N425:P426" si="144">(+C425-C413)/C413</f>
        <v>2.6991801041874482E-2</v>
      </c>
      <c r="O425" s="24">
        <f t="shared" si="144"/>
        <v>2.4015099288752853E-2</v>
      </c>
      <c r="P425" s="24">
        <f t="shared" si="144"/>
        <v>2.7257247262467563E-2</v>
      </c>
      <c r="Q425" s="24"/>
      <c r="R425" s="24">
        <f>(+G425-G413)/G413</f>
        <v>2.2833382296445246E-2</v>
      </c>
    </row>
    <row r="426" spans="1:18" s="23" customFormat="1" ht="13.5" x14ac:dyDescent="0.25">
      <c r="A426" s="22" t="s">
        <v>376</v>
      </c>
      <c r="B426" s="21">
        <v>252.18199999999999</v>
      </c>
      <c r="C426" s="21">
        <v>252.43899999999999</v>
      </c>
      <c r="D426" s="21">
        <v>243.64</v>
      </c>
      <c r="E426" s="21">
        <v>248.16200000000001</v>
      </c>
      <c r="F426" s="21">
        <v>234.56299999999999</v>
      </c>
      <c r="G426" s="21"/>
      <c r="H426" s="26">
        <f t="shared" si="143"/>
        <v>2.0622817021174228E-3</v>
      </c>
      <c r="I426" s="26">
        <f t="shared" si="143"/>
        <v>1.1620251758901843E-3</v>
      </c>
      <c r="J426" s="26">
        <f t="shared" si="143"/>
        <v>1.4367521192092358E-4</v>
      </c>
      <c r="K426" s="26">
        <f t="shared" si="141"/>
        <v>8.7115742944031437E-4</v>
      </c>
      <c r="L426" s="22"/>
      <c r="M426" s="22"/>
      <c r="N426" s="24">
        <f t="shared" si="144"/>
        <v>2.2769721941989899E-2</v>
      </c>
      <c r="O426" s="24">
        <f t="shared" si="144"/>
        <v>1.6653522443239845E-2</v>
      </c>
      <c r="P426" s="24">
        <f t="shared" si="144"/>
        <v>1.9212761413480956E-2</v>
      </c>
      <c r="Q426" s="24">
        <f>(+F426-F414)/F414</f>
        <v>2.404215563006416E-2</v>
      </c>
      <c r="R426" s="24"/>
    </row>
    <row r="427" spans="1:18" s="23" customFormat="1" ht="13.5" x14ac:dyDescent="0.25">
      <c r="A427" s="22" t="s">
        <v>377</v>
      </c>
      <c r="B427" s="21">
        <v>252.77199999999999</v>
      </c>
      <c r="C427" s="21">
        <v>252.88499999999999</v>
      </c>
      <c r="D427" s="21">
        <v>244.16300000000001</v>
      </c>
      <c r="E427" s="21">
        <v>248.56</v>
      </c>
      <c r="F427" s="21"/>
      <c r="G427" s="21">
        <v>228.07</v>
      </c>
      <c r="H427" s="26">
        <f t="shared" ref="H427:J430" si="145">(+B427-B426)/B426</f>
        <v>2.3395801444988278E-3</v>
      </c>
      <c r="I427" s="26">
        <f t="shared" si="145"/>
        <v>1.7667634557259296E-3</v>
      </c>
      <c r="J427" s="26">
        <f t="shared" si="145"/>
        <v>2.1466097520933532E-3</v>
      </c>
      <c r="K427" s="26">
        <f t="shared" si="141"/>
        <v>1.6037910719610422E-3</v>
      </c>
      <c r="L427" s="22"/>
      <c r="M427" s="22"/>
      <c r="N427" s="24">
        <f t="shared" ref="N427:P430" si="146">(+C427-C415)/C415</f>
        <v>2.5224699286070386E-2</v>
      </c>
      <c r="O427" s="24">
        <f t="shared" si="146"/>
        <v>2.131620006107076E-2</v>
      </c>
      <c r="P427" s="24">
        <f t="shared" si="146"/>
        <v>2.3204883852084818E-2</v>
      </c>
      <c r="Q427" s="24"/>
      <c r="R427" s="24">
        <f>(+G427-G415)/G415</f>
        <v>2.1759485334635526E-2</v>
      </c>
    </row>
    <row r="428" spans="1:18" s="23" customFormat="1" ht="13.5" x14ac:dyDescent="0.25">
      <c r="A428" s="22" t="s">
        <v>378</v>
      </c>
      <c r="B428" s="21">
        <v>252.59399999999999</v>
      </c>
      <c r="C428" s="21">
        <v>252.03800000000001</v>
      </c>
      <c r="D428" s="21">
        <v>243.48400000000001</v>
      </c>
      <c r="E428" s="21">
        <v>248.04</v>
      </c>
      <c r="F428" s="21">
        <v>234.48699999999999</v>
      </c>
      <c r="G428" s="21"/>
      <c r="H428" s="26">
        <f t="shared" si="145"/>
        <v>-7.041919199911275E-4</v>
      </c>
      <c r="I428" s="26">
        <f t="shared" si="145"/>
        <v>-3.3493485181010341E-3</v>
      </c>
      <c r="J428" s="26">
        <f t="shared" si="145"/>
        <v>-2.7809291334067896E-3</v>
      </c>
      <c r="K428" s="26">
        <f t="shared" si="141"/>
        <v>-2.0920502092050619E-3</v>
      </c>
      <c r="L428" s="22"/>
      <c r="M428" s="22"/>
      <c r="N428" s="24">
        <f t="shared" si="146"/>
        <v>2.1766010321523983E-2</v>
      </c>
      <c r="O428" s="24">
        <f t="shared" si="146"/>
        <v>1.9354352531388629E-2</v>
      </c>
      <c r="P428" s="24">
        <f t="shared" si="146"/>
        <v>2.1245059288537534E-2</v>
      </c>
      <c r="Q428" s="24">
        <f>(+F428-F416)/F416</f>
        <v>2.2389165998116391E-2</v>
      </c>
      <c r="R428" s="24"/>
    </row>
    <row r="429" spans="1:18" s="23" customFormat="1" ht="13.5" x14ac:dyDescent="0.25">
      <c r="A429" s="22" t="s">
        <v>379</v>
      </c>
      <c r="B429" s="21">
        <v>252.767</v>
      </c>
      <c r="C429" s="21">
        <v>251.233</v>
      </c>
      <c r="D429" s="21">
        <v>242.15</v>
      </c>
      <c r="E429" s="21">
        <v>246.911</v>
      </c>
      <c r="F429" s="21"/>
      <c r="G429" s="21">
        <v>226.55699999999999</v>
      </c>
      <c r="H429" s="26">
        <f t="shared" si="145"/>
        <v>6.8489354458143041E-4</v>
      </c>
      <c r="I429" s="26">
        <f t="shared" si="145"/>
        <v>-3.1939628151310788E-3</v>
      </c>
      <c r="J429" s="26">
        <f t="shared" si="145"/>
        <v>-5.4787994282992029E-3</v>
      </c>
      <c r="K429" s="26">
        <f t="shared" si="141"/>
        <v>-4.5516852120625331E-3</v>
      </c>
      <c r="L429" s="22"/>
      <c r="M429" s="22"/>
      <c r="N429" s="24">
        <f t="shared" si="146"/>
        <v>1.9101588486313718E-2</v>
      </c>
      <c r="O429" s="24">
        <f t="shared" si="146"/>
        <v>1.5252901321526822E-2</v>
      </c>
      <c r="P429" s="24">
        <f t="shared" si="146"/>
        <v>1.8063744691378388E-2</v>
      </c>
      <c r="Q429" s="24"/>
      <c r="R429" s="24">
        <f>(+G429-G417)/G417</f>
        <v>2.2516789428076146E-2</v>
      </c>
    </row>
    <row r="430" spans="1:18" s="23" customFormat="1" ht="13.5" x14ac:dyDescent="0.25">
      <c r="A430" s="22" t="s">
        <v>380</v>
      </c>
      <c r="B430" s="21">
        <v>252.56100000000001</v>
      </c>
      <c r="C430" s="21">
        <v>251.71199999999999</v>
      </c>
      <c r="D430" s="21">
        <v>242.547</v>
      </c>
      <c r="E430" s="21">
        <v>247.11199999999999</v>
      </c>
      <c r="F430" s="21">
        <v>233.91499999999999</v>
      </c>
      <c r="G430" s="21"/>
      <c r="H430" s="26">
        <f t="shared" si="145"/>
        <v>-8.1497980353443633E-4</v>
      </c>
      <c r="I430" s="26">
        <f t="shared" si="145"/>
        <v>1.9065966652469419E-3</v>
      </c>
      <c r="J430" s="26">
        <f t="shared" si="145"/>
        <v>1.6394796613668856E-3</v>
      </c>
      <c r="K430" s="26">
        <f t="shared" si="141"/>
        <v>8.1405850691137051E-4</v>
      </c>
      <c r="L430" s="22"/>
      <c r="M430" s="22"/>
      <c r="N430" s="24">
        <f t="shared" si="146"/>
        <v>1.5512351381991144E-2</v>
      </c>
      <c r="O430" s="24">
        <f t="shared" si="146"/>
        <v>1.1573494820079099E-2</v>
      </c>
      <c r="P430" s="24">
        <f t="shared" si="146"/>
        <v>1.512132801491997E-2</v>
      </c>
      <c r="Q430" s="24">
        <f>(+F430-F418)/F418</f>
        <v>2.0874430459298512E-2</v>
      </c>
      <c r="R430" s="24"/>
    </row>
    <row r="431" spans="1:18" s="23" customFormat="1" ht="13.5" x14ac:dyDescent="0.25">
      <c r="A431" s="22" t="s">
        <v>381</v>
      </c>
      <c r="B431" s="21">
        <v>253.31899999999999</v>
      </c>
      <c r="C431" s="21">
        <v>252.77600000000001</v>
      </c>
      <c r="D431" s="21">
        <v>243.85599999999999</v>
      </c>
      <c r="E431" s="21">
        <v>248.505</v>
      </c>
      <c r="F431" s="21"/>
      <c r="G431" s="21">
        <v>226.804</v>
      </c>
      <c r="H431" s="26">
        <f t="shared" ref="H431:K436" si="147">(+B431-B430)/B430</f>
        <v>3.0012551423219788E-3</v>
      </c>
      <c r="I431" s="26">
        <f t="shared" si="147"/>
        <v>4.227053140096703E-3</v>
      </c>
      <c r="J431" s="26">
        <f t="shared" si="147"/>
        <v>5.3968921487381723E-3</v>
      </c>
      <c r="K431" s="26">
        <f t="shared" si="147"/>
        <v>5.6371200103596782E-3</v>
      </c>
      <c r="L431" s="22"/>
      <c r="M431" s="22"/>
      <c r="N431" s="24">
        <f t="shared" ref="N431:P436" si="148">(+C431-C419)/C419</f>
        <v>1.5201352659333053E-2</v>
      </c>
      <c r="O431" s="24">
        <f t="shared" si="148"/>
        <v>1.133446415315007E-2</v>
      </c>
      <c r="P431" s="24">
        <f t="shared" si="148"/>
        <v>1.2789005856533297E-2</v>
      </c>
      <c r="Q431" s="24"/>
      <c r="R431" s="24">
        <f>(+G431-G419)/G419</f>
        <v>9.3141857763971905E-3</v>
      </c>
    </row>
    <row r="432" spans="1:18" s="23" customFormat="1" ht="13.5" x14ac:dyDescent="0.25">
      <c r="A432" s="22" t="s">
        <v>382</v>
      </c>
      <c r="B432" s="21">
        <v>254.27699999999999</v>
      </c>
      <c r="C432" s="21">
        <v>254.202</v>
      </c>
      <c r="D432" s="21">
        <v>245.554</v>
      </c>
      <c r="E432" s="21">
        <v>250.011</v>
      </c>
      <c r="F432" s="21">
        <v>236.495</v>
      </c>
      <c r="G432" s="21"/>
      <c r="H432" s="26">
        <f t="shared" si="147"/>
        <v>3.7817929172308373E-3</v>
      </c>
      <c r="I432" s="26">
        <f t="shared" si="147"/>
        <v>5.6413583568059771E-3</v>
      </c>
      <c r="J432" s="26">
        <f t="shared" si="147"/>
        <v>6.9631257791483809E-3</v>
      </c>
      <c r="K432" s="26">
        <f t="shared" si="147"/>
        <v>6.0602402366149583E-3</v>
      </c>
      <c r="L432" s="22"/>
      <c r="M432" s="22"/>
      <c r="N432" s="24">
        <f t="shared" si="148"/>
        <v>1.8625227405691738E-2</v>
      </c>
      <c r="O432" s="24">
        <f t="shared" si="148"/>
        <v>1.6386928537428354E-2</v>
      </c>
      <c r="P432" s="24">
        <f t="shared" si="148"/>
        <v>1.9063806891829068E-2</v>
      </c>
      <c r="Q432" s="24">
        <f>(+F432-F420)/F420</f>
        <v>2.7024562256809395E-2</v>
      </c>
      <c r="R432" s="24"/>
    </row>
    <row r="433" spans="1:18" s="23" customFormat="1" ht="13.5" x14ac:dyDescent="0.25">
      <c r="A433" s="22" t="s">
        <v>383</v>
      </c>
      <c r="B433" s="21">
        <v>255.233</v>
      </c>
      <c r="C433" s="21">
        <v>255.548</v>
      </c>
      <c r="D433" s="21">
        <v>246.84700000000001</v>
      </c>
      <c r="E433" s="21">
        <v>251.52600000000001</v>
      </c>
      <c r="F433" s="21"/>
      <c r="G433" s="21">
        <v>229.261</v>
      </c>
      <c r="H433" s="26">
        <f t="shared" ref="H433:H438" si="149">(+B433-B432)/B432</f>
        <v>3.759679404743714E-3</v>
      </c>
      <c r="I433" s="26">
        <f t="shared" si="147"/>
        <v>5.2950016128905505E-3</v>
      </c>
      <c r="J433" s="26">
        <f t="shared" si="147"/>
        <v>5.2656442167507206E-3</v>
      </c>
      <c r="K433" s="26">
        <f t="shared" si="147"/>
        <v>6.059733371731703E-3</v>
      </c>
      <c r="L433" s="22"/>
      <c r="M433" s="22"/>
      <c r="N433" s="24">
        <f t="shared" si="148"/>
        <v>1.9964397755302458E-2</v>
      </c>
      <c r="O433" s="24">
        <f t="shared" si="148"/>
        <v>1.7984543437559359E-2</v>
      </c>
      <c r="P433" s="24">
        <f t="shared" si="148"/>
        <v>2.1197296035403275E-2</v>
      </c>
      <c r="Q433" s="24"/>
      <c r="R433" s="24">
        <f>(+G433-G421)/G421</f>
        <v>1.8412729437267815E-2</v>
      </c>
    </row>
    <row r="434" spans="1:18" s="23" customFormat="1" ht="13.5" x14ac:dyDescent="0.25">
      <c r="A434" s="22" t="s">
        <v>384</v>
      </c>
      <c r="B434" s="21">
        <v>255.29599999999999</v>
      </c>
      <c r="C434" s="21">
        <v>256.09199999999998</v>
      </c>
      <c r="D434" s="21">
        <v>246.667</v>
      </c>
      <c r="E434" s="21">
        <v>251.94900000000001</v>
      </c>
      <c r="F434" s="21">
        <v>237.48500000000001</v>
      </c>
      <c r="G434" s="21"/>
      <c r="H434" s="26">
        <f t="shared" si="149"/>
        <v>2.4683328566442496E-4</v>
      </c>
      <c r="I434" s="26">
        <f t="shared" si="147"/>
        <v>2.128758589384314E-3</v>
      </c>
      <c r="J434" s="26">
        <f t="shared" si="147"/>
        <v>-7.2919662787073293E-4</v>
      </c>
      <c r="K434" s="26">
        <f t="shared" si="147"/>
        <v>1.6817346914434364E-3</v>
      </c>
      <c r="L434" s="22"/>
      <c r="M434" s="22"/>
      <c r="N434" s="24">
        <f t="shared" si="148"/>
        <v>1.7902284687663923E-2</v>
      </c>
      <c r="O434" s="24">
        <f t="shared" si="148"/>
        <v>1.3926397264046651E-2</v>
      </c>
      <c r="P434" s="24">
        <f t="shared" si="148"/>
        <v>1.8510732910215499E-2</v>
      </c>
      <c r="Q434" s="24">
        <f>(+F434-F422)/F422</f>
        <v>1.4745720707247759E-2</v>
      </c>
      <c r="R434" s="24"/>
    </row>
    <row r="435" spans="1:18" s="23" customFormat="1" ht="13.5" x14ac:dyDescent="0.25">
      <c r="A435" s="22" t="s">
        <v>385</v>
      </c>
      <c r="B435" s="21">
        <v>255.21299999999999</v>
      </c>
      <c r="C435" s="21">
        <v>256.14299999999997</v>
      </c>
      <c r="D435" s="21">
        <v>246.51499999999999</v>
      </c>
      <c r="E435" s="21">
        <v>251.24700000000001</v>
      </c>
      <c r="F435" s="21"/>
      <c r="G435" s="21">
        <v>229.316</v>
      </c>
      <c r="H435" s="26">
        <f t="shared" si="149"/>
        <v>-3.251128102281211E-4</v>
      </c>
      <c r="I435" s="26">
        <f t="shared" si="147"/>
        <v>1.9914718148160711E-4</v>
      </c>
      <c r="J435" s="26">
        <f t="shared" si="147"/>
        <v>-6.1621538349278672E-4</v>
      </c>
      <c r="K435" s="26">
        <f t="shared" si="147"/>
        <v>-2.7862781753450029E-3</v>
      </c>
      <c r="L435" s="22"/>
      <c r="M435" s="22"/>
      <c r="N435" s="24">
        <f t="shared" si="148"/>
        <v>1.6484846560762444E-2</v>
      </c>
      <c r="O435" s="24">
        <f t="shared" si="148"/>
        <v>1.1260614513680831E-2</v>
      </c>
      <c r="P435" s="24">
        <f t="shared" si="148"/>
        <v>1.2415077004908076E-2</v>
      </c>
      <c r="Q435" s="24"/>
      <c r="R435" s="24">
        <f>(+G435-G423)/G423</f>
        <v>8.4567247012880872E-3</v>
      </c>
    </row>
    <row r="436" spans="1:18" s="23" customFormat="1" ht="13.5" x14ac:dyDescent="0.25">
      <c r="A436" s="22" t="s">
        <v>386</v>
      </c>
      <c r="B436" s="21">
        <v>255.80199999999999</v>
      </c>
      <c r="C436" s="21">
        <v>256.57100000000003</v>
      </c>
      <c r="D436" s="21">
        <v>247.25</v>
      </c>
      <c r="E436" s="21">
        <v>251.87799999999999</v>
      </c>
      <c r="F436" s="21">
        <v>238.89099999999999</v>
      </c>
      <c r="G436" s="21"/>
      <c r="H436" s="26">
        <f t="shared" si="149"/>
        <v>2.307876166182752E-3</v>
      </c>
      <c r="I436" s="26">
        <f t="shared" si="147"/>
        <v>1.6709416224532942E-3</v>
      </c>
      <c r="J436" s="26">
        <f t="shared" si="147"/>
        <v>2.9815629880535206E-3</v>
      </c>
      <c r="K436" s="26">
        <f t="shared" si="147"/>
        <v>2.5114727738041521E-3</v>
      </c>
      <c r="L436" s="22"/>
      <c r="M436" s="22"/>
      <c r="N436" s="24">
        <f t="shared" si="148"/>
        <v>1.811464806393509E-2</v>
      </c>
      <c r="O436" s="24">
        <f t="shared" si="148"/>
        <v>1.4250787608296097E-2</v>
      </c>
      <c r="P436" s="24">
        <f t="shared" si="148"/>
        <v>1.544465363419025E-2</v>
      </c>
      <c r="Q436" s="24">
        <f>(+F436-F424)/F424</f>
        <v>2.2781179089780359E-2</v>
      </c>
      <c r="R436" s="24"/>
    </row>
    <row r="437" spans="1:18" s="23" customFormat="1" ht="13.5" x14ac:dyDescent="0.25">
      <c r="A437" s="22" t="s">
        <v>387</v>
      </c>
      <c r="B437" s="21">
        <v>256.036</v>
      </c>
      <c r="C437" s="21">
        <v>256.55799999999999</v>
      </c>
      <c r="D437" s="21">
        <v>246.953</v>
      </c>
      <c r="E437" s="21">
        <v>251.959</v>
      </c>
      <c r="F437" s="21"/>
      <c r="G437" s="21">
        <v>229.423</v>
      </c>
      <c r="H437" s="26">
        <f t="shared" si="149"/>
        <v>9.147700174353949E-4</v>
      </c>
      <c r="I437" s="26">
        <f t="shared" ref="I437:K438" si="150">(+C437-C436)/C436</f>
        <v>-5.0668236082930843E-5</v>
      </c>
      <c r="J437" s="26">
        <f t="shared" si="150"/>
        <v>-1.2012133468149526E-3</v>
      </c>
      <c r="K437" s="26">
        <f t="shared" si="150"/>
        <v>3.2158425904611472E-4</v>
      </c>
      <c r="L437" s="22"/>
      <c r="M437" s="22"/>
      <c r="N437" s="24">
        <f t="shared" ref="N437:P438" si="151">(+C437-C425)/C425</f>
        <v>1.7497798894291428E-2</v>
      </c>
      <c r="O437" s="24">
        <f t="shared" si="151"/>
        <v>1.3743560271751455E-2</v>
      </c>
      <c r="P437" s="24">
        <f t="shared" si="151"/>
        <v>1.6184975760851174E-2</v>
      </c>
      <c r="Q437" s="24"/>
      <c r="R437" s="24">
        <f>(+G437-G425)/G425</f>
        <v>1.3768906838940087E-2</v>
      </c>
    </row>
    <row r="438" spans="1:18" s="23" customFormat="1" ht="13.5" x14ac:dyDescent="0.25">
      <c r="A438" s="22" t="s">
        <v>388</v>
      </c>
      <c r="B438" s="21">
        <v>256.43</v>
      </c>
      <c r="C438" s="21">
        <v>256.75900000000001</v>
      </c>
      <c r="D438" s="21">
        <v>246.89099999999999</v>
      </c>
      <c r="E438" s="21">
        <v>252.23500000000001</v>
      </c>
      <c r="F438" s="21">
        <v>239.815</v>
      </c>
      <c r="G438" s="21"/>
      <c r="H438" s="26">
        <f t="shared" si="149"/>
        <v>1.5388460997672415E-3</v>
      </c>
      <c r="I438" s="26">
        <f t="shared" si="150"/>
        <v>7.8344857693005805E-4</v>
      </c>
      <c r="J438" s="26">
        <f t="shared" si="150"/>
        <v>-2.5105991828409382E-4</v>
      </c>
      <c r="K438" s="26">
        <f t="shared" si="150"/>
        <v>1.0954163177342761E-3</v>
      </c>
      <c r="L438" s="22"/>
      <c r="M438" s="22"/>
      <c r="N438" s="24">
        <f t="shared" si="151"/>
        <v>1.7113045131695266E-2</v>
      </c>
      <c r="O438" s="24">
        <f t="shared" si="151"/>
        <v>1.3343457560334941E-2</v>
      </c>
      <c r="P438" s="24">
        <f t="shared" si="151"/>
        <v>1.6412665919842712E-2</v>
      </c>
      <c r="Q438" s="24">
        <f>(+F438-F426)/F426</f>
        <v>2.239057310829078E-2</v>
      </c>
      <c r="R438" s="24"/>
    </row>
    <row r="439" spans="1:18" s="23" customFormat="1" ht="13.5" x14ac:dyDescent="0.25">
      <c r="A439" s="22" t="s">
        <v>389</v>
      </c>
      <c r="B439" s="21">
        <v>257.15499999999997</v>
      </c>
      <c r="C439" s="21">
        <v>257.346</v>
      </c>
      <c r="D439" s="21">
        <v>247.423</v>
      </c>
      <c r="E439" s="21">
        <v>252.536</v>
      </c>
      <c r="F439" s="21"/>
      <c r="G439" s="21">
        <v>230.041</v>
      </c>
      <c r="H439" s="26">
        <f t="shared" ref="H439:K441" si="152">(+B439-B438)/B438</f>
        <v>2.8272822992628237E-3</v>
      </c>
      <c r="I439" s="26">
        <f t="shared" si="152"/>
        <v>2.2861905522298695E-3</v>
      </c>
      <c r="J439" s="26">
        <f t="shared" si="152"/>
        <v>2.1547970561908319E-3</v>
      </c>
      <c r="K439" s="26">
        <f t="shared" si="152"/>
        <v>1.1933316153586446E-3</v>
      </c>
      <c r="L439" s="22"/>
      <c r="M439" s="22"/>
      <c r="N439" s="24">
        <f t="shared" ref="N439:P440" si="153">(+C439-C427)/C427</f>
        <v>1.7640429444213825E-2</v>
      </c>
      <c r="O439" s="24">
        <f t="shared" si="153"/>
        <v>1.3351736340067867E-2</v>
      </c>
      <c r="P439" s="24">
        <f t="shared" si="153"/>
        <v>1.5996137753459927E-2</v>
      </c>
      <c r="Q439" s="24"/>
      <c r="R439" s="24">
        <f>(+G439-G427)/G427</f>
        <v>8.6420835708335315E-3</v>
      </c>
    </row>
    <row r="440" spans="1:18" s="23" customFormat="1" ht="13.5" x14ac:dyDescent="0.25">
      <c r="A440" s="22" t="s">
        <v>390</v>
      </c>
      <c r="B440" s="21">
        <v>257.87900000000002</v>
      </c>
      <c r="C440" s="21">
        <v>257.20800000000003</v>
      </c>
      <c r="D440" s="21">
        <v>247.38499999999999</v>
      </c>
      <c r="E440" s="21">
        <v>252.31</v>
      </c>
      <c r="F440" s="21">
        <v>238.768</v>
      </c>
      <c r="G440" s="21"/>
      <c r="H440" s="26">
        <f t="shared" si="152"/>
        <v>2.8154226050438316E-3</v>
      </c>
      <c r="I440" s="26">
        <f t="shared" si="152"/>
        <v>-5.3624303466918782E-4</v>
      </c>
      <c r="J440" s="26">
        <f t="shared" si="152"/>
        <v>-1.5358313495516146E-4</v>
      </c>
      <c r="K440" s="26">
        <f t="shared" si="152"/>
        <v>-8.9492191212341642E-4</v>
      </c>
      <c r="L440" s="22"/>
      <c r="M440" s="22"/>
      <c r="N440" s="24">
        <f t="shared" si="153"/>
        <v>2.0512779818916256E-2</v>
      </c>
      <c r="O440" s="24">
        <f t="shared" si="153"/>
        <v>1.6021586634029267E-2</v>
      </c>
      <c r="P440" s="24">
        <f t="shared" si="153"/>
        <v>1.7214965328172918E-2</v>
      </c>
      <c r="Q440" s="24">
        <f>(+F440-F428)/F428</f>
        <v>1.8256875647690515E-2</v>
      </c>
      <c r="R440" s="24"/>
    </row>
    <row r="441" spans="1:18" s="23" customFormat="1" ht="13.5" x14ac:dyDescent="0.25">
      <c r="A441" s="22" t="s">
        <v>391</v>
      </c>
      <c r="B441" s="21">
        <v>258.63</v>
      </c>
      <c r="C441" s="21">
        <v>256.97399999999999</v>
      </c>
      <c r="D441" s="21">
        <v>247.28899999999999</v>
      </c>
      <c r="E441" s="21">
        <v>252.04900000000001</v>
      </c>
      <c r="F441" s="21"/>
      <c r="G441" s="21">
        <v>228.76499999999999</v>
      </c>
      <c r="H441" s="26">
        <f t="shared" si="152"/>
        <v>2.9122185210892562E-3</v>
      </c>
      <c r="I441" s="26">
        <f t="shared" si="152"/>
        <v>-9.0976952505379791E-4</v>
      </c>
      <c r="J441" s="26">
        <f t="shared" si="152"/>
        <v>-3.8805909816683973E-4</v>
      </c>
      <c r="K441" s="26">
        <f t="shared" si="152"/>
        <v>-1.034441758154634E-3</v>
      </c>
      <c r="L441" s="22"/>
      <c r="M441" s="22"/>
      <c r="N441" s="24">
        <f t="shared" ref="N441:P444" si="154">(+C441-C429)/C429</f>
        <v>2.2851297401217139E-2</v>
      </c>
      <c r="O441" s="24">
        <f t="shared" si="154"/>
        <v>2.122238282056569E-2</v>
      </c>
      <c r="P441" s="24">
        <f t="shared" si="154"/>
        <v>2.0809117455277429E-2</v>
      </c>
      <c r="Q441" s="24"/>
      <c r="R441" s="24">
        <f>(+G441-G429)/G429</f>
        <v>9.7458917623379476E-3</v>
      </c>
    </row>
    <row r="442" spans="1:18" s="23" customFormat="1" ht="13.5" x14ac:dyDescent="0.25">
      <c r="A442" s="22" t="s">
        <v>392</v>
      </c>
      <c r="B442" s="21">
        <v>258.90600000000001</v>
      </c>
      <c r="C442" s="21">
        <v>257.971</v>
      </c>
      <c r="D442" s="21">
        <v>248.005</v>
      </c>
      <c r="E442" s="21">
        <v>252.64599999999999</v>
      </c>
      <c r="F442" s="21">
        <v>238.935</v>
      </c>
      <c r="G442" s="21"/>
      <c r="H442" s="26">
        <f t="shared" ref="H442:K444" si="155">(+B442-B441)/B441</f>
        <v>1.067161582183082E-3</v>
      </c>
      <c r="I442" s="26">
        <f t="shared" si="155"/>
        <v>3.8797699378147754E-3</v>
      </c>
      <c r="J442" s="26">
        <f t="shared" si="155"/>
        <v>2.8953976925783524E-3</v>
      </c>
      <c r="K442" s="26">
        <f t="shared" si="155"/>
        <v>2.3685870604524518E-3</v>
      </c>
      <c r="L442" s="22"/>
      <c r="M442" s="22"/>
      <c r="N442" s="24">
        <f t="shared" si="154"/>
        <v>2.4865719552504509E-2</v>
      </c>
      <c r="O442" s="24">
        <f t="shared" si="154"/>
        <v>2.2502855116740255E-2</v>
      </c>
      <c r="P442" s="24">
        <f t="shared" si="154"/>
        <v>2.239470361617401E-2</v>
      </c>
      <c r="Q442" s="24">
        <f>(+F442-F430)/F430</f>
        <v>2.1460787038026678E-2</v>
      </c>
      <c r="R442" s="24"/>
    </row>
    <row r="443" spans="1:18" s="23" customFormat="1" ht="13.5" x14ac:dyDescent="0.25">
      <c r="A443" s="22" t="s">
        <v>393</v>
      </c>
      <c r="B443" s="21">
        <v>259.24599999999998</v>
      </c>
      <c r="C443" s="21">
        <v>258.678</v>
      </c>
      <c r="D443" s="21">
        <v>248.41200000000001</v>
      </c>
      <c r="E443" s="21">
        <v>253.21600000000001</v>
      </c>
      <c r="F443" s="21"/>
      <c r="G443" s="21">
        <v>230.14699999999999</v>
      </c>
      <c r="H443" s="26">
        <f t="shared" si="155"/>
        <v>1.3132179246520938E-3</v>
      </c>
      <c r="I443" s="26">
        <f t="shared" si="155"/>
        <v>2.740618131495376E-3</v>
      </c>
      <c r="J443" s="26">
        <f t="shared" si="155"/>
        <v>1.6410959456463002E-3</v>
      </c>
      <c r="K443" s="26">
        <f t="shared" si="155"/>
        <v>2.2561212130808388E-3</v>
      </c>
      <c r="L443" s="22"/>
      <c r="M443" s="22"/>
      <c r="N443" s="24">
        <f t="shared" si="154"/>
        <v>2.3348735639459391E-2</v>
      </c>
      <c r="O443" s="24">
        <f t="shared" si="154"/>
        <v>1.8683157273144856E-2</v>
      </c>
      <c r="P443" s="24">
        <f t="shared" si="154"/>
        <v>1.8957365042956933E-2</v>
      </c>
      <c r="Q443" s="24"/>
      <c r="R443" s="24">
        <f>(+G443-G431)/G431</f>
        <v>1.4739598948872107E-2</v>
      </c>
    </row>
    <row r="444" spans="1:18" s="23" customFormat="1" ht="13.5" x14ac:dyDescent="0.25">
      <c r="A444" s="22" t="s">
        <v>394</v>
      </c>
      <c r="B444" s="21">
        <v>258.14999999999998</v>
      </c>
      <c r="C444" s="21">
        <v>258.11500000000001</v>
      </c>
      <c r="D444" s="21">
        <v>248.136</v>
      </c>
      <c r="E444" s="21">
        <v>252.74600000000001</v>
      </c>
      <c r="F444" s="21">
        <v>238.86500000000001</v>
      </c>
      <c r="G444" s="21"/>
      <c r="H444" s="26">
        <f t="shared" si="155"/>
        <v>-4.2276447852618894E-3</v>
      </c>
      <c r="I444" s="26">
        <f t="shared" si="155"/>
        <v>-2.1764510317846442E-3</v>
      </c>
      <c r="J444" s="26">
        <f t="shared" si="155"/>
        <v>-1.1110574368388422E-3</v>
      </c>
      <c r="K444" s="26">
        <f t="shared" si="155"/>
        <v>-1.8561228358397529E-3</v>
      </c>
      <c r="L444" s="22"/>
      <c r="M444" s="22"/>
      <c r="N444" s="24">
        <f t="shared" si="154"/>
        <v>1.5393269919198161E-2</v>
      </c>
      <c r="O444" s="24">
        <f t="shared" si="154"/>
        <v>1.0514998737548537E-2</v>
      </c>
      <c r="P444" s="24">
        <f t="shared" si="154"/>
        <v>1.0939518661178963E-2</v>
      </c>
      <c r="Q444" s="24">
        <f>(+F444-F432)/F432</f>
        <v>1.0021353516987692E-2</v>
      </c>
      <c r="R444" s="24"/>
    </row>
    <row r="445" spans="1:18" s="23" customFormat="1" ht="13.5" x14ac:dyDescent="0.25">
      <c r="A445" s="22" t="s">
        <v>395</v>
      </c>
      <c r="B445" s="21">
        <v>256.12599999999998</v>
      </c>
      <c r="C445" s="21">
        <v>256.38900000000001</v>
      </c>
      <c r="D445" s="21">
        <v>246.25399999999999</v>
      </c>
      <c r="E445" s="21">
        <v>251.01900000000001</v>
      </c>
      <c r="F445" s="21"/>
      <c r="G445" s="21">
        <v>226.387</v>
      </c>
      <c r="H445" s="26">
        <f t="shared" ref="H445:K450" si="156">(+B445-B444)/B444</f>
        <v>-7.8404028665504596E-3</v>
      </c>
      <c r="I445" s="26">
        <f t="shared" si="156"/>
        <v>-6.6869418669972648E-3</v>
      </c>
      <c r="J445" s="26">
        <f t="shared" si="156"/>
        <v>-7.5845504078408815E-3</v>
      </c>
      <c r="K445" s="26">
        <f t="shared" si="156"/>
        <v>-6.8329469111281836E-3</v>
      </c>
      <c r="L445" s="22"/>
      <c r="M445" s="22"/>
      <c r="N445" s="24">
        <f t="shared" ref="N445:P450" si="157">(+C445-C433)/C433</f>
        <v>3.2909668633681662E-3</v>
      </c>
      <c r="O445" s="24">
        <f t="shared" si="157"/>
        <v>-2.40229777959634E-3</v>
      </c>
      <c r="P445" s="24">
        <f t="shared" si="157"/>
        <v>-2.0156961904534919E-3</v>
      </c>
      <c r="Q445" s="24"/>
      <c r="R445" s="24">
        <f>(+G445-G433)/G433</f>
        <v>-1.253593066417749E-2</v>
      </c>
    </row>
    <row r="446" spans="1:18" s="23" customFormat="1" ht="13.5" x14ac:dyDescent="0.25">
      <c r="A446" s="22" t="s">
        <v>396</v>
      </c>
      <c r="B446" s="21">
        <v>255.84800000000001</v>
      </c>
      <c r="C446" s="21">
        <v>256.39400000000001</v>
      </c>
      <c r="D446" s="21">
        <v>245.696</v>
      </c>
      <c r="E446" s="21">
        <v>250.71700000000001</v>
      </c>
      <c r="F446" s="21">
        <v>236.31700000000001</v>
      </c>
      <c r="G446" s="21"/>
      <c r="H446" s="26">
        <f t="shared" si="156"/>
        <v>-1.0854032780739293E-3</v>
      </c>
      <c r="I446" s="26">
        <f t="shared" si="156"/>
        <v>1.9501616684005367E-5</v>
      </c>
      <c r="J446" s="26">
        <f t="shared" si="156"/>
        <v>-2.2659530403566753E-3</v>
      </c>
      <c r="K446" s="26">
        <f t="shared" si="156"/>
        <v>-1.2030961799704106E-3</v>
      </c>
      <c r="L446" s="22"/>
      <c r="M446" s="22"/>
      <c r="N446" s="24">
        <f t="shared" si="157"/>
        <v>1.179263702107137E-3</v>
      </c>
      <c r="O446" s="24">
        <f t="shared" si="157"/>
        <v>-3.936481166917357E-3</v>
      </c>
      <c r="P446" s="24">
        <f t="shared" si="157"/>
        <v>-4.8898785071581916E-3</v>
      </c>
      <c r="Q446" s="24">
        <f>(+F446-F434)/F434</f>
        <v>-4.9182053603385742E-3</v>
      </c>
      <c r="R446" s="24"/>
    </row>
    <row r="447" spans="1:18" s="23" customFormat="1" ht="13.5" x14ac:dyDescent="0.25">
      <c r="A447" s="22" t="s">
        <v>397</v>
      </c>
      <c r="B447" s="21">
        <v>257.00400000000002</v>
      </c>
      <c r="C447" s="21">
        <v>257.79700000000003</v>
      </c>
      <c r="D447" s="21">
        <v>247.22300000000001</v>
      </c>
      <c r="E447" s="21">
        <v>251.96700000000001</v>
      </c>
      <c r="F447" s="21"/>
      <c r="G447" s="21">
        <v>228.898</v>
      </c>
      <c r="H447" s="26">
        <f t="shared" si="156"/>
        <v>4.5183077452237491E-3</v>
      </c>
      <c r="I447" s="26">
        <f t="shared" si="156"/>
        <v>5.4720469277752988E-3</v>
      </c>
      <c r="J447" s="26">
        <f t="shared" si="156"/>
        <v>6.2149973951550501E-3</v>
      </c>
      <c r="K447" s="26">
        <f t="shared" si="156"/>
        <v>4.9857010095047402E-3</v>
      </c>
      <c r="L447" s="22"/>
      <c r="M447" s="22"/>
      <c r="N447" s="24">
        <f t="shared" si="157"/>
        <v>6.4573304755548792E-3</v>
      </c>
      <c r="O447" s="24">
        <f t="shared" si="157"/>
        <v>2.872036184410794E-3</v>
      </c>
      <c r="P447" s="24">
        <f t="shared" si="157"/>
        <v>2.8657058591744331E-3</v>
      </c>
      <c r="Q447" s="24"/>
      <c r="R447" s="24">
        <f>(+G447-G435)/G435</f>
        <v>-1.8228121892934046E-3</v>
      </c>
    </row>
    <row r="448" spans="1:18" s="23" customFormat="1" ht="13.5" x14ac:dyDescent="0.25">
      <c r="A448" s="22" t="s">
        <v>398</v>
      </c>
      <c r="B448" s="21">
        <v>258.40800000000002</v>
      </c>
      <c r="C448" s="21">
        <v>259.101</v>
      </c>
      <c r="D448" s="21">
        <v>248.619</v>
      </c>
      <c r="E448" s="21">
        <v>253.28299999999999</v>
      </c>
      <c r="F448" s="21">
        <v>239.88800000000001</v>
      </c>
      <c r="G448" s="21"/>
      <c r="H448" s="26">
        <f t="shared" si="156"/>
        <v>5.4629499929962034E-3</v>
      </c>
      <c r="I448" s="26">
        <f t="shared" si="156"/>
        <v>5.0582435016698155E-3</v>
      </c>
      <c r="J448" s="26">
        <f t="shared" si="156"/>
        <v>5.6467238080598753E-3</v>
      </c>
      <c r="K448" s="26">
        <f t="shared" si="156"/>
        <v>5.2229061742211239E-3</v>
      </c>
      <c r="L448" s="22"/>
      <c r="M448" s="22"/>
      <c r="N448" s="24">
        <f t="shared" si="157"/>
        <v>9.8608182530370639E-3</v>
      </c>
      <c r="O448" s="24">
        <f t="shared" si="157"/>
        <v>5.5369059656218394E-3</v>
      </c>
      <c r="P448" s="24">
        <f t="shared" si="157"/>
        <v>5.5780973328357431E-3</v>
      </c>
      <c r="Q448" s="24">
        <f>(+F448-F436)/F436</f>
        <v>4.1734514904287487E-3</v>
      </c>
      <c r="R448" s="24"/>
    </row>
    <row r="449" spans="1:18" s="23" customFormat="1" ht="13.5" x14ac:dyDescent="0.25">
      <c r="A449" s="22" t="s">
        <v>399</v>
      </c>
      <c r="B449" s="21">
        <v>259.36599999999999</v>
      </c>
      <c r="C449" s="21">
        <v>259.91800000000001</v>
      </c>
      <c r="D449" s="21">
        <v>249.63900000000001</v>
      </c>
      <c r="E449" s="21">
        <v>254.07</v>
      </c>
      <c r="F449" s="21"/>
      <c r="G449" s="21">
        <v>228.97800000000001</v>
      </c>
      <c r="H449" s="26">
        <f t="shared" si="156"/>
        <v>3.7073155629855498E-3</v>
      </c>
      <c r="I449" s="26">
        <f t="shared" si="156"/>
        <v>3.1532105240813708E-3</v>
      </c>
      <c r="J449" s="26">
        <f t="shared" si="156"/>
        <v>4.1026631110253446E-3</v>
      </c>
      <c r="K449" s="26">
        <f t="shared" si="156"/>
        <v>3.1071962982119061E-3</v>
      </c>
      <c r="L449" s="22"/>
      <c r="M449" s="22"/>
      <c r="N449" s="24">
        <f t="shared" si="157"/>
        <v>1.3096453823307064E-2</v>
      </c>
      <c r="O449" s="24">
        <f t="shared" si="157"/>
        <v>1.0876563556628213E-2</v>
      </c>
      <c r="P449" s="24">
        <f t="shared" si="157"/>
        <v>8.3783472707860806E-3</v>
      </c>
      <c r="Q449" s="24"/>
      <c r="R449" s="24">
        <f>(+G449-G437)/G437</f>
        <v>-1.9396485966969013E-3</v>
      </c>
    </row>
    <row r="450" spans="1:18" s="23" customFormat="1" ht="13.5" x14ac:dyDescent="0.25">
      <c r="A450" s="22" t="s">
        <v>400</v>
      </c>
      <c r="B450" s="21">
        <v>259.95100000000002</v>
      </c>
      <c r="C450" s="21">
        <v>260.27999999999997</v>
      </c>
      <c r="D450" s="21">
        <v>250.19300000000001</v>
      </c>
      <c r="E450" s="21">
        <v>254.84800000000001</v>
      </c>
      <c r="F450" s="21">
        <v>240.65799999999999</v>
      </c>
      <c r="G450" s="21"/>
      <c r="H450" s="26">
        <f t="shared" si="156"/>
        <v>2.2554999498779192E-3</v>
      </c>
      <c r="I450" s="26">
        <f t="shared" si="156"/>
        <v>1.3927469432665931E-3</v>
      </c>
      <c r="J450" s="26">
        <f t="shared" si="156"/>
        <v>2.2192045313432678E-3</v>
      </c>
      <c r="K450" s="26">
        <f t="shared" si="156"/>
        <v>3.0621482268666906E-3</v>
      </c>
      <c r="L450" s="22"/>
      <c r="M450" s="22"/>
      <c r="N450" s="24">
        <f t="shared" si="157"/>
        <v>1.3713248610564607E-2</v>
      </c>
      <c r="O450" s="24">
        <f t="shared" si="157"/>
        <v>1.3374323081845919E-2</v>
      </c>
      <c r="P450" s="24">
        <f t="shared" si="157"/>
        <v>1.0359387079509185E-2</v>
      </c>
      <c r="Q450" s="24">
        <f>(+F450-F438)/F438</f>
        <v>3.5152096407647117E-3</v>
      </c>
      <c r="R450" s="22"/>
    </row>
    <row r="451" spans="1:18" s="23" customFormat="1" ht="13.5" x14ac:dyDescent="0.25">
      <c r="A451" s="22" t="s">
        <v>401</v>
      </c>
      <c r="B451" s="21">
        <v>260.24900000000002</v>
      </c>
      <c r="C451" s="21">
        <v>260.38799999999998</v>
      </c>
      <c r="D451" s="21">
        <v>250.542</v>
      </c>
      <c r="E451" s="21">
        <v>255.04499999999999</v>
      </c>
      <c r="F451" s="21"/>
      <c r="G451" s="21">
        <v>229.88499999999999</v>
      </c>
      <c r="H451" s="26">
        <f t="shared" ref="H451:K466" si="158">(+B451-B450)/B450</f>
        <v>1.1463698927874938E-3</v>
      </c>
      <c r="I451" s="26">
        <f t="shared" si="158"/>
        <v>4.1493775933611535E-4</v>
      </c>
      <c r="J451" s="26">
        <f t="shared" si="158"/>
        <v>1.3949231193518185E-3</v>
      </c>
      <c r="K451" s="26">
        <f t="shared" si="158"/>
        <v>7.7300979407322911E-4</v>
      </c>
      <c r="L451" s="22"/>
      <c r="M451" s="22"/>
      <c r="N451" s="24">
        <f t="shared" ref="N451:P466" si="159">(+C451-C439)/C439</f>
        <v>1.1820661677274849E-2</v>
      </c>
      <c r="O451" s="24">
        <f t="shared" si="159"/>
        <v>1.2605942050658183E-2</v>
      </c>
      <c r="P451" s="24">
        <f t="shared" si="159"/>
        <v>9.9352171571577361E-3</v>
      </c>
      <c r="Q451" s="24"/>
      <c r="R451" s="24">
        <f>(+G451-G439)/G439</f>
        <v>-6.7813998374205431E-4</v>
      </c>
    </row>
    <row r="452" spans="1:18" s="23" customFormat="1" ht="13.5" x14ac:dyDescent="0.25">
      <c r="A452" s="22" t="s">
        <v>402</v>
      </c>
      <c r="B452" s="21">
        <v>260.89499999999998</v>
      </c>
      <c r="C452" s="21">
        <v>260.22899999999998</v>
      </c>
      <c r="D452" s="21">
        <v>250.255</v>
      </c>
      <c r="E452" s="21">
        <v>254.791</v>
      </c>
      <c r="F452" s="21">
        <v>239.54400000000001</v>
      </c>
      <c r="G452" s="21"/>
      <c r="H452" s="26">
        <f t="shared" si="158"/>
        <v>2.4822381642194903E-3</v>
      </c>
      <c r="I452" s="26">
        <f t="shared" si="158"/>
        <v>-6.1062721784410894E-4</v>
      </c>
      <c r="J452" s="26">
        <f t="shared" si="158"/>
        <v>-1.1455165201842651E-3</v>
      </c>
      <c r="K452" s="26">
        <f t="shared" si="158"/>
        <v>-9.9590268384007019E-4</v>
      </c>
      <c r="L452" s="22"/>
      <c r="M452" s="22"/>
      <c r="N452" s="24">
        <f t="shared" si="159"/>
        <v>1.1745357842679691E-2</v>
      </c>
      <c r="O452" s="24">
        <f t="shared" si="159"/>
        <v>1.1601350122279058E-2</v>
      </c>
      <c r="P452" s="24">
        <f t="shared" si="159"/>
        <v>9.8331417700447642E-3</v>
      </c>
      <c r="Q452" s="24">
        <f>(+F452-F440)/F440</f>
        <v>3.2500167526637175E-3</v>
      </c>
      <c r="R452" s="24"/>
    </row>
    <row r="453" spans="1:18" s="23" customFormat="1" ht="13.5" x14ac:dyDescent="0.25">
      <c r="A453" s="22" t="s">
        <v>403</v>
      </c>
      <c r="B453" s="21">
        <v>262.005</v>
      </c>
      <c r="C453" s="21">
        <v>260.47399999999999</v>
      </c>
      <c r="D453" s="21">
        <v>250.69300000000001</v>
      </c>
      <c r="E453" s="21">
        <v>255.035</v>
      </c>
      <c r="F453" s="21"/>
      <c r="G453" s="21">
        <v>230.38800000000001</v>
      </c>
      <c r="H453" s="26">
        <f t="shared" si="158"/>
        <v>4.2545851779452028E-3</v>
      </c>
      <c r="I453" s="26">
        <f t="shared" si="158"/>
        <v>9.4147846704250703E-4</v>
      </c>
      <c r="J453" s="26">
        <f t="shared" si="158"/>
        <v>1.7502147809235244E-3</v>
      </c>
      <c r="K453" s="26">
        <f t="shared" si="158"/>
        <v>9.5764764061524851E-4</v>
      </c>
      <c r="L453" s="22"/>
      <c r="M453" s="22"/>
      <c r="N453" s="24">
        <f t="shared" si="159"/>
        <v>1.3620054947193101E-2</v>
      </c>
      <c r="O453" s="24">
        <f t="shared" si="159"/>
        <v>1.376527059432496E-2</v>
      </c>
      <c r="P453" s="24">
        <f t="shared" si="159"/>
        <v>1.1846902784775936E-2</v>
      </c>
      <c r="Q453" s="24"/>
      <c r="R453" s="24">
        <f t="shared" ref="R453:R505" si="160">(+G453-G441)/G441</f>
        <v>7.0946167464429393E-3</v>
      </c>
    </row>
    <row r="454" spans="1:18" s="23" customFormat="1" ht="13.5" x14ac:dyDescent="0.25">
      <c r="A454" s="22" t="s">
        <v>404</v>
      </c>
      <c r="B454" s="21">
        <v>262.51799999999997</v>
      </c>
      <c r="C454" s="21">
        <v>261.58199999999999</v>
      </c>
      <c r="D454" s="21">
        <v>252.06700000000001</v>
      </c>
      <c r="E454" s="21">
        <v>256.37700000000001</v>
      </c>
      <c r="F454" s="21">
        <v>242.51300000000001</v>
      </c>
      <c r="G454" s="21"/>
      <c r="H454" s="26">
        <f t="shared" si="158"/>
        <v>1.9579779011850034E-3</v>
      </c>
      <c r="I454" s="26">
        <f t="shared" si="158"/>
        <v>4.2537834870275118E-3</v>
      </c>
      <c r="J454" s="26">
        <f t="shared" si="158"/>
        <v>5.4808072024348309E-3</v>
      </c>
      <c r="K454" s="26">
        <f t="shared" si="158"/>
        <v>5.262022859607556E-3</v>
      </c>
      <c r="L454" s="22"/>
      <c r="M454" s="22"/>
      <c r="N454" s="24">
        <f t="shared" si="159"/>
        <v>1.3997697415600939E-2</v>
      </c>
      <c r="O454" s="24">
        <f t="shared" si="159"/>
        <v>1.6378702042297584E-2</v>
      </c>
      <c r="P454" s="24">
        <f t="shared" si="159"/>
        <v>1.4767698677200602E-2</v>
      </c>
      <c r="Q454" s="24">
        <f t="shared" ref="Q454:Q508" si="161">(+F454-F442)/F442</f>
        <v>1.4974783937054023E-2</v>
      </c>
      <c r="R454" s="24"/>
    </row>
    <row r="455" spans="1:18" s="23" customFormat="1" ht="13.5" x14ac:dyDescent="0.25">
      <c r="A455" s="22" t="s">
        <v>405</v>
      </c>
      <c r="B455" s="21">
        <v>263.58300000000003</v>
      </c>
      <c r="C455" s="21">
        <v>263.01400000000001</v>
      </c>
      <c r="D455" s="21">
        <v>253.386</v>
      </c>
      <c r="E455" s="21">
        <v>257.80200000000002</v>
      </c>
      <c r="F455" s="21"/>
      <c r="G455" s="21">
        <v>232.44200000000001</v>
      </c>
      <c r="H455" s="26">
        <f t="shared" si="158"/>
        <v>4.0568646721369757E-3</v>
      </c>
      <c r="I455" s="26">
        <f t="shared" si="158"/>
        <v>5.4743827939231918E-3</v>
      </c>
      <c r="J455" s="26">
        <f t="shared" si="158"/>
        <v>5.2327357408942397E-3</v>
      </c>
      <c r="K455" s="26">
        <f t="shared" si="158"/>
        <v>5.5582209012509367E-3</v>
      </c>
      <c r="L455" s="22"/>
      <c r="M455" s="22"/>
      <c r="N455" s="24">
        <f t="shared" si="159"/>
        <v>1.6762152173745014E-2</v>
      </c>
      <c r="O455" s="24">
        <f t="shared" si="159"/>
        <v>2.0023187285638334E-2</v>
      </c>
      <c r="P455" s="24">
        <f t="shared" si="159"/>
        <v>1.8111019840768405E-2</v>
      </c>
      <c r="Q455" s="24"/>
      <c r="R455" s="24">
        <f t="shared" si="160"/>
        <v>9.9718875327508769E-3</v>
      </c>
    </row>
    <row r="456" spans="1:18" s="23" customFormat="1" ht="13.5" x14ac:dyDescent="0.25">
      <c r="A456" s="22" t="s">
        <v>406</v>
      </c>
      <c r="B456" s="21">
        <v>264.91000000000003</v>
      </c>
      <c r="C456" s="21">
        <v>264.87700000000001</v>
      </c>
      <c r="D456" s="21">
        <v>255.31899999999999</v>
      </c>
      <c r="E456" s="21">
        <v>259.71199999999999</v>
      </c>
      <c r="F456" s="21">
        <v>246.995</v>
      </c>
      <c r="G456" s="21"/>
      <c r="H456" s="26">
        <f t="shared" si="158"/>
        <v>5.0344673214888598E-3</v>
      </c>
      <c r="I456" s="26">
        <f t="shared" si="158"/>
        <v>7.0832731337495325E-3</v>
      </c>
      <c r="J456" s="26">
        <f t="shared" si="158"/>
        <v>7.6286771960565811E-3</v>
      </c>
      <c r="K456" s="26">
        <f t="shared" si="158"/>
        <v>7.4087865881566784E-3</v>
      </c>
      <c r="L456" s="22"/>
      <c r="M456" s="22"/>
      <c r="N456" s="24">
        <f t="shared" si="159"/>
        <v>2.619762508959185E-2</v>
      </c>
      <c r="O456" s="24">
        <f t="shared" si="159"/>
        <v>2.8947835058193865E-2</v>
      </c>
      <c r="P456" s="24">
        <f t="shared" si="159"/>
        <v>2.7561267042801783E-2</v>
      </c>
      <c r="Q456" s="24">
        <f t="shared" si="161"/>
        <v>3.4035961735708435E-2</v>
      </c>
      <c r="R456" s="24"/>
    </row>
    <row r="457" spans="1:18" s="23" customFormat="1" ht="13.5" x14ac:dyDescent="0.25">
      <c r="A457" s="22" t="s">
        <v>407</v>
      </c>
      <c r="B457" s="21">
        <v>266.75200000000001</v>
      </c>
      <c r="C457" s="21">
        <v>267.05399999999997</v>
      </c>
      <c r="D457" s="21">
        <v>257.20699999999999</v>
      </c>
      <c r="E457" s="21">
        <v>261.48899999999998</v>
      </c>
      <c r="F457" s="21"/>
      <c r="G457" s="21">
        <v>236.60400000000001</v>
      </c>
      <c r="H457" s="26">
        <f t="shared" si="158"/>
        <v>6.9533048960023569E-3</v>
      </c>
      <c r="I457" s="26">
        <f t="shared" si="158"/>
        <v>8.2189091540600511E-3</v>
      </c>
      <c r="J457" s="26">
        <f t="shared" si="158"/>
        <v>7.3946709802247589E-3</v>
      </c>
      <c r="K457" s="26">
        <f t="shared" si="158"/>
        <v>6.8421944307540151E-3</v>
      </c>
      <c r="L457" s="22"/>
      <c r="M457" s="22"/>
      <c r="N457" s="24">
        <f t="shared" si="159"/>
        <v>4.1596948387021139E-2</v>
      </c>
      <c r="O457" s="24">
        <f t="shared" si="159"/>
        <v>4.4478465324421138E-2</v>
      </c>
      <c r="P457" s="24">
        <f t="shared" si="159"/>
        <v>4.1709990080432038E-2</v>
      </c>
      <c r="Q457" s="24"/>
      <c r="R457" s="24">
        <f t="shared" si="160"/>
        <v>4.5130683298952735E-2</v>
      </c>
    </row>
    <row r="458" spans="1:18" s="23" customFormat="1" ht="13.5" x14ac:dyDescent="0.25">
      <c r="A458" s="22" t="s">
        <v>408</v>
      </c>
      <c r="B458" s="21">
        <v>268.452</v>
      </c>
      <c r="C458" s="21">
        <v>269.19499999999999</v>
      </c>
      <c r="D458" s="21">
        <v>259.34300000000002</v>
      </c>
      <c r="E458" s="21">
        <v>263.63799999999998</v>
      </c>
      <c r="F458" s="21">
        <v>251.22800000000001</v>
      </c>
      <c r="G458" s="21"/>
      <c r="H458" s="26">
        <f t="shared" si="158"/>
        <v>6.3729606525911283E-3</v>
      </c>
      <c r="I458" s="26">
        <f t="shared" si="158"/>
        <v>8.0171051547627808E-3</v>
      </c>
      <c r="J458" s="26">
        <f t="shared" si="158"/>
        <v>8.3045951315478348E-3</v>
      </c>
      <c r="K458" s="26">
        <f t="shared" si="158"/>
        <v>8.2183189350221279E-3</v>
      </c>
      <c r="L458" s="22"/>
      <c r="M458" s="22"/>
      <c r="N458" s="24">
        <f t="shared" si="159"/>
        <v>4.9927065375944789E-2</v>
      </c>
      <c r="O458" s="24">
        <f t="shared" si="159"/>
        <v>5.5544249804636708E-2</v>
      </c>
      <c r="P458" s="24">
        <f t="shared" si="159"/>
        <v>5.1536194195048457E-2</v>
      </c>
      <c r="Q458" s="24">
        <f t="shared" si="161"/>
        <v>6.3097449612173478E-2</v>
      </c>
      <c r="R458" s="24"/>
    </row>
    <row r="459" spans="1:18" s="23" customFormat="1" ht="13.5" x14ac:dyDescent="0.25">
      <c r="A459" s="22" t="s">
        <v>409</v>
      </c>
      <c r="B459" s="21">
        <v>270.66399999999999</v>
      </c>
      <c r="C459" s="21">
        <v>271.69600000000003</v>
      </c>
      <c r="D459" s="21">
        <v>261.66800000000001</v>
      </c>
      <c r="E459" s="21">
        <v>265.60399999999998</v>
      </c>
      <c r="F459" s="21"/>
      <c r="G459" s="21">
        <v>239.374</v>
      </c>
      <c r="H459" s="26">
        <f t="shared" si="158"/>
        <v>8.2398343092992005E-3</v>
      </c>
      <c r="I459" s="26">
        <f t="shared" si="158"/>
        <v>9.2906629023571507E-3</v>
      </c>
      <c r="J459" s="26">
        <f t="shared" si="158"/>
        <v>8.9649614603054192E-3</v>
      </c>
      <c r="K459" s="26">
        <f t="shared" si="158"/>
        <v>7.4571950932718666E-3</v>
      </c>
      <c r="L459" s="22"/>
      <c r="M459" s="22"/>
      <c r="N459" s="24">
        <f t="shared" si="159"/>
        <v>5.391451413321334E-2</v>
      </c>
      <c r="O459" s="24">
        <f t="shared" si="159"/>
        <v>5.8429029661479684E-2</v>
      </c>
      <c r="P459" s="24">
        <f t="shared" si="159"/>
        <v>5.4122166791682927E-2</v>
      </c>
      <c r="Q459" s="24"/>
      <c r="R459" s="24">
        <f t="shared" si="160"/>
        <v>4.5767110241242824E-2</v>
      </c>
    </row>
    <row r="460" spans="1:18" s="23" customFormat="1" ht="13.5" x14ac:dyDescent="0.25">
      <c r="A460" s="22" t="s">
        <v>410</v>
      </c>
      <c r="B460" s="21">
        <v>271.99400000000003</v>
      </c>
      <c r="C460" s="21">
        <v>273.00299999999999</v>
      </c>
      <c r="D460" s="21">
        <v>263.01299999999998</v>
      </c>
      <c r="E460" s="21">
        <v>266.46199999999999</v>
      </c>
      <c r="F460" s="21">
        <v>253.31899999999999</v>
      </c>
      <c r="G460" s="21"/>
      <c r="H460" s="26">
        <f t="shared" si="158"/>
        <v>4.9138415156801092E-3</v>
      </c>
      <c r="I460" s="26">
        <f t="shared" si="158"/>
        <v>4.8105235262939439E-3</v>
      </c>
      <c r="J460" s="26">
        <f t="shared" si="158"/>
        <v>5.140101196936463E-3</v>
      </c>
      <c r="K460" s="26">
        <f t="shared" ref="K460:K466" si="162">(+E460-E459)/E459</f>
        <v>3.23037303655067E-3</v>
      </c>
      <c r="L460" s="22"/>
      <c r="M460" s="22"/>
      <c r="N460" s="24">
        <f t="shared" si="159"/>
        <v>5.3654752393854081E-2</v>
      </c>
      <c r="O460" s="24">
        <f t="shared" si="159"/>
        <v>5.7895816490292282E-2</v>
      </c>
      <c r="P460" s="24">
        <f t="shared" si="159"/>
        <v>5.2032706498264795E-2</v>
      </c>
      <c r="Q460" s="24">
        <f t="shared" si="161"/>
        <v>5.5988628026412253E-2</v>
      </c>
      <c r="R460" s="24"/>
    </row>
    <row r="461" spans="1:18" s="23" customFormat="1" ht="13.5" x14ac:dyDescent="0.25">
      <c r="A461" s="22" t="s">
        <v>411</v>
      </c>
      <c r="B461" s="21">
        <v>272.78899999999999</v>
      </c>
      <c r="C461" s="21">
        <v>273.56700000000001</v>
      </c>
      <c r="D461" s="21">
        <v>263.72800000000001</v>
      </c>
      <c r="E461" s="21">
        <v>267.404</v>
      </c>
      <c r="F461" s="21"/>
      <c r="G461" s="21">
        <v>241.08799999999999</v>
      </c>
      <c r="H461" s="26">
        <f t="shared" si="158"/>
        <v>2.9228585924688005E-3</v>
      </c>
      <c r="I461" s="26">
        <f t="shared" si="158"/>
        <v>2.0659113636114675E-3</v>
      </c>
      <c r="J461" s="26">
        <f t="shared" si="158"/>
        <v>2.718496804340591E-3</v>
      </c>
      <c r="K461" s="26">
        <f t="shared" si="162"/>
        <v>3.5352132761895028E-3</v>
      </c>
      <c r="L461" s="22"/>
      <c r="M461" s="22"/>
      <c r="N461" s="24">
        <f t="shared" si="159"/>
        <v>5.2512715548749991E-2</v>
      </c>
      <c r="O461" s="24">
        <f t="shared" si="159"/>
        <v>5.6437495743854114E-2</v>
      </c>
      <c r="P461" s="24">
        <f t="shared" si="159"/>
        <v>5.2481599559176619E-2</v>
      </c>
      <c r="Q461" s="24"/>
      <c r="R461" s="24">
        <f t="shared" si="160"/>
        <v>5.2887176934028529E-2</v>
      </c>
    </row>
    <row r="462" spans="1:18" s="23" customFormat="1" ht="13.5" x14ac:dyDescent="0.25">
      <c r="A462" s="22" t="s">
        <v>412</v>
      </c>
      <c r="B462" s="21">
        <v>273.887</v>
      </c>
      <c r="C462" s="21">
        <v>274.31</v>
      </c>
      <c r="D462" s="21">
        <v>264.59300000000002</v>
      </c>
      <c r="E462" s="21">
        <v>268.33199999999999</v>
      </c>
      <c r="F462" s="21">
        <v>254.95</v>
      </c>
      <c r="G462" s="21"/>
      <c r="H462" s="26">
        <f t="shared" si="158"/>
        <v>4.0250889881923877E-3</v>
      </c>
      <c r="I462" s="26">
        <f t="shared" si="158"/>
        <v>2.7159708590582744E-3</v>
      </c>
      <c r="J462" s="26">
        <f t="shared" si="158"/>
        <v>3.2798944366923843E-3</v>
      </c>
      <c r="K462" s="26">
        <f t="shared" si="162"/>
        <v>3.4704043320219493E-3</v>
      </c>
      <c r="L462" s="22"/>
      <c r="M462" s="22"/>
      <c r="N462" s="24">
        <f t="shared" si="159"/>
        <v>5.3903488550791571E-2</v>
      </c>
      <c r="O462" s="24">
        <f t="shared" si="159"/>
        <v>5.7555567102197121E-2</v>
      </c>
      <c r="P462" s="24">
        <f t="shared" si="159"/>
        <v>5.2909969864389672E-2</v>
      </c>
      <c r="Q462" s="24">
        <f t="shared" si="161"/>
        <v>5.9387180147761565E-2</v>
      </c>
      <c r="R462" s="24"/>
    </row>
    <row r="463" spans="1:18" s="23" customFormat="1" ht="13.5" x14ac:dyDescent="0.25">
      <c r="A463" s="22" t="s">
        <v>413</v>
      </c>
      <c r="B463" s="21">
        <v>276.43400000000003</v>
      </c>
      <c r="C463" s="21">
        <v>276.589</v>
      </c>
      <c r="D463" s="21">
        <v>267.16000000000003</v>
      </c>
      <c r="E463" s="21">
        <v>270.858</v>
      </c>
      <c r="F463" s="21"/>
      <c r="G463" s="21">
        <v>243.81299999999999</v>
      </c>
      <c r="H463" s="26">
        <f t="shared" si="158"/>
        <v>9.2994556149069707E-3</v>
      </c>
      <c r="I463" s="26">
        <f t="shared" si="158"/>
        <v>8.3081185520031946E-3</v>
      </c>
      <c r="J463" s="26">
        <f t="shared" si="158"/>
        <v>9.7016927885469652E-3</v>
      </c>
      <c r="K463" s="26">
        <f t="shared" si="162"/>
        <v>9.4137113724789088E-3</v>
      </c>
      <c r="L463" s="22"/>
      <c r="M463" s="22"/>
      <c r="N463" s="24">
        <f t="shared" si="159"/>
        <v>6.2218689033288872E-2</v>
      </c>
      <c r="O463" s="24">
        <f t="shared" si="159"/>
        <v>6.6328200461399783E-2</v>
      </c>
      <c r="P463" s="24">
        <f t="shared" si="159"/>
        <v>6.2000823384108755E-2</v>
      </c>
      <c r="Q463" s="24"/>
      <c r="R463" s="24">
        <f t="shared" si="160"/>
        <v>6.0586815146703776E-2</v>
      </c>
    </row>
    <row r="464" spans="1:18" s="23" customFormat="1" ht="13.5" x14ac:dyDescent="0.25">
      <c r="A464" s="22" t="s">
        <v>414</v>
      </c>
      <c r="B464" s="21">
        <v>278.79899999999998</v>
      </c>
      <c r="C464" s="21">
        <v>277.94799999999998</v>
      </c>
      <c r="D464" s="21">
        <v>268.36</v>
      </c>
      <c r="E464" s="21">
        <v>272.25099999999998</v>
      </c>
      <c r="F464" s="21">
        <v>257.39400000000001</v>
      </c>
      <c r="G464" s="21"/>
      <c r="H464" s="26">
        <f t="shared" si="158"/>
        <v>8.5553875427767639E-3</v>
      </c>
      <c r="I464" s="26">
        <f t="shared" si="158"/>
        <v>4.9134275043475357E-3</v>
      </c>
      <c r="J464" s="26">
        <f t="shared" si="158"/>
        <v>4.4916903728102579E-3</v>
      </c>
      <c r="K464" s="26">
        <f t="shared" si="162"/>
        <v>5.1429162144000628E-3</v>
      </c>
      <c r="L464" s="22"/>
      <c r="M464" s="22"/>
      <c r="N464" s="24">
        <f t="shared" si="159"/>
        <v>6.8090028398064759E-2</v>
      </c>
      <c r="O464" s="24">
        <f t="shared" si="159"/>
        <v>7.2346206868993707E-2</v>
      </c>
      <c r="P464" s="24">
        <f t="shared" si="159"/>
        <v>6.8526753299763252E-2</v>
      </c>
      <c r="Q464" s="24">
        <f t="shared" si="161"/>
        <v>7.4516581504859208E-2</v>
      </c>
      <c r="R464" s="24"/>
    </row>
    <row r="465" spans="1:18" s="23" customFormat="1" ht="13.5" x14ac:dyDescent="0.25">
      <c r="A465" s="22" t="s">
        <v>415</v>
      </c>
      <c r="B465" s="21">
        <v>280.80799999999999</v>
      </c>
      <c r="C465" s="21">
        <v>278.80200000000002</v>
      </c>
      <c r="D465" s="21">
        <v>269.26299999999998</v>
      </c>
      <c r="E465" s="21">
        <v>273.75099999999998</v>
      </c>
      <c r="F465" s="21"/>
      <c r="G465" s="21">
        <v>245.50899999999999</v>
      </c>
      <c r="H465" s="26">
        <f t="shared" si="158"/>
        <v>7.2059081990968931E-3</v>
      </c>
      <c r="I465" s="26">
        <f t="shared" si="158"/>
        <v>3.0725171614835937E-3</v>
      </c>
      <c r="J465" s="26">
        <f t="shared" si="158"/>
        <v>3.3648829929943478E-3</v>
      </c>
      <c r="K465" s="26">
        <f t="shared" si="162"/>
        <v>5.5096216359168566E-3</v>
      </c>
      <c r="L465" s="22"/>
      <c r="M465" s="22"/>
      <c r="N465" s="24">
        <f t="shared" si="159"/>
        <v>7.0364028655451341E-2</v>
      </c>
      <c r="O465" s="24">
        <f t="shared" si="159"/>
        <v>7.4074665028540737E-2</v>
      </c>
      <c r="P465" s="24">
        <f t="shared" si="159"/>
        <v>7.3386005842335289E-2</v>
      </c>
      <c r="Q465" s="24"/>
      <c r="R465" s="24">
        <f t="shared" si="160"/>
        <v>6.5632758650624082E-2</v>
      </c>
    </row>
    <row r="466" spans="1:18" s="23" customFormat="1" ht="13.5" x14ac:dyDescent="0.25">
      <c r="A466" s="22" t="s">
        <v>416</v>
      </c>
      <c r="B466" s="21">
        <v>282.39</v>
      </c>
      <c r="C466" s="21">
        <v>281.14800000000002</v>
      </c>
      <c r="D466" s="21">
        <v>271.63400000000001</v>
      </c>
      <c r="E466" s="21">
        <v>276.22300000000001</v>
      </c>
      <c r="F466" s="21">
        <v>261.49900000000002</v>
      </c>
      <c r="G466" s="21"/>
      <c r="H466" s="26">
        <f t="shared" si="158"/>
        <v>5.6337426284151226E-3</v>
      </c>
      <c r="I466" s="26">
        <f t="shared" si="158"/>
        <v>8.414573783545324E-3</v>
      </c>
      <c r="J466" s="26">
        <f t="shared" si="158"/>
        <v>8.8055172823597663E-3</v>
      </c>
      <c r="K466" s="26">
        <f t="shared" si="162"/>
        <v>9.030103999620228E-3</v>
      </c>
      <c r="L466" s="22"/>
      <c r="M466" s="22"/>
      <c r="N466" s="24">
        <f t="shared" ref="N466:O468" si="163">(+C466-C454)/C454</f>
        <v>7.4798724682891143E-2</v>
      </c>
      <c r="O466" s="24">
        <f t="shared" si="163"/>
        <v>7.7626186688459844E-2</v>
      </c>
      <c r="P466" s="24">
        <f t="shared" si="159"/>
        <v>7.7409440004368571E-2</v>
      </c>
      <c r="Q466" s="24">
        <f t="shared" si="161"/>
        <v>7.828858659123436E-2</v>
      </c>
      <c r="R466" s="24"/>
    </row>
    <row r="467" spans="1:18" s="23" customFormat="1" ht="13.5" x14ac:dyDescent="0.25">
      <c r="A467" s="22" t="s">
        <v>417</v>
      </c>
      <c r="B467" s="21">
        <v>284.53500000000003</v>
      </c>
      <c r="C467" s="21">
        <v>283.71600000000001</v>
      </c>
      <c r="D467" s="21">
        <v>274.68799999999999</v>
      </c>
      <c r="E467" s="21">
        <v>279.536</v>
      </c>
      <c r="F467" s="21"/>
      <c r="G467" s="21">
        <v>250.56299999999999</v>
      </c>
      <c r="H467" s="26">
        <f t="shared" ref="H467:H468" si="164">(+B467-B466)/B466</f>
        <v>7.5958780410072552E-3</v>
      </c>
      <c r="I467" s="26">
        <f t="shared" ref="I467:I468" si="165">(+C467-C466)/C466</f>
        <v>9.1339792564769564E-3</v>
      </c>
      <c r="J467" s="26">
        <f t="shared" ref="J467:J468" si="166">(+D467-D466)/D466</f>
        <v>1.1243069718812717E-2</v>
      </c>
      <c r="K467" s="26">
        <f t="shared" ref="K467:K468" si="167">(+E467-E466)/E466</f>
        <v>1.1993932438645544E-2</v>
      </c>
      <c r="L467" s="22"/>
      <c r="M467" s="22"/>
      <c r="N467" s="24">
        <f t="shared" si="163"/>
        <v>7.8710638977392833E-2</v>
      </c>
      <c r="O467" s="24">
        <f t="shared" si="163"/>
        <v>8.4069364526848336E-2</v>
      </c>
      <c r="P467" s="24">
        <f t="shared" ref="P467:P468" si="168">(+E467-E455)/E455</f>
        <v>8.430500927068052E-2</v>
      </c>
      <c r="Q467" s="24"/>
      <c r="R467" s="24">
        <f t="shared" si="160"/>
        <v>7.7959232840880646E-2</v>
      </c>
    </row>
    <row r="468" spans="1:18" s="23" customFormat="1" ht="13.5" x14ac:dyDescent="0.25">
      <c r="A468" s="22" t="s">
        <v>418</v>
      </c>
      <c r="B468" s="21">
        <v>287.553</v>
      </c>
      <c r="C468" s="21">
        <v>287.50400000000002</v>
      </c>
      <c r="D468" s="21">
        <v>278.59800000000001</v>
      </c>
      <c r="E468" s="21">
        <v>283.58100000000002</v>
      </c>
      <c r="F468" s="21">
        <v>269.34699999999998</v>
      </c>
      <c r="G468" s="21"/>
      <c r="H468" s="26">
        <f t="shared" si="164"/>
        <v>1.060677948231315E-2</v>
      </c>
      <c r="I468" s="26">
        <f t="shared" si="165"/>
        <v>1.3351379548562685E-2</v>
      </c>
      <c r="J468" s="26">
        <f t="shared" si="166"/>
        <v>1.4234331314072785E-2</v>
      </c>
      <c r="K468" s="26">
        <f t="shared" si="167"/>
        <v>1.4470408104859538E-2</v>
      </c>
      <c r="L468" s="22"/>
      <c r="M468" s="22"/>
      <c r="N468" s="24">
        <f t="shared" si="163"/>
        <v>8.5424555548424402E-2</v>
      </c>
      <c r="O468" s="24">
        <f t="shared" si="163"/>
        <v>9.1176136519413073E-2</v>
      </c>
      <c r="P468" s="24">
        <f t="shared" si="168"/>
        <v>9.1905649334647718E-2</v>
      </c>
      <c r="Q468" s="24">
        <f t="shared" si="161"/>
        <v>9.0495759023461908E-2</v>
      </c>
      <c r="R468" s="24"/>
    </row>
    <row r="469" spans="1:18" s="23" customFormat="1" ht="13.5" x14ac:dyDescent="0.25">
      <c r="A469" s="22" t="s">
        <v>419</v>
      </c>
      <c r="B469" s="21">
        <v>288.76400000000001</v>
      </c>
      <c r="C469" s="21">
        <v>289.10899999999998</v>
      </c>
      <c r="D469" s="21">
        <v>279.87900000000002</v>
      </c>
      <c r="E469" s="21">
        <v>285.08699999999999</v>
      </c>
      <c r="F469" s="21"/>
      <c r="G469" s="21">
        <v>256.66800000000001</v>
      </c>
      <c r="H469" s="26">
        <f t="shared" ref="H469" si="169">(+B469-B468)/B468</f>
        <v>4.211397551060197E-3</v>
      </c>
      <c r="I469" s="26">
        <f t="shared" ref="I469" si="170">(+C469-C468)/C468</f>
        <v>5.5825310256551602E-3</v>
      </c>
      <c r="J469" s="26">
        <f t="shared" ref="J469" si="171">(+D469-D468)/D468</f>
        <v>4.5980229578101994E-3</v>
      </c>
      <c r="K469" s="26">
        <f t="shared" ref="K469" si="172">(+E469-E468)/E468</f>
        <v>5.3106519830312037E-3</v>
      </c>
      <c r="L469" s="22"/>
      <c r="M469" s="22"/>
      <c r="N469" s="24">
        <f t="shared" ref="N469" si="173">(+C469-C457)/C457</f>
        <v>8.2586293408823716E-2</v>
      </c>
      <c r="O469" s="24">
        <f t="shared" ref="O469" si="174">(+D469-D457)/D457</f>
        <v>8.8146901134106087E-2</v>
      </c>
      <c r="P469" s="24">
        <f t="shared" ref="P469" si="175">(+E469-E457)/E457</f>
        <v>9.024471392678092E-2</v>
      </c>
      <c r="Q469" s="24"/>
      <c r="R469" s="24">
        <f t="shared" si="160"/>
        <v>8.4799918851752254E-2</v>
      </c>
    </row>
    <row r="470" spans="1:18" s="23" customFormat="1" ht="13.5" x14ac:dyDescent="0.25">
      <c r="A470" s="22" t="s">
        <v>420</v>
      </c>
      <c r="B470" s="21">
        <v>291.35899999999998</v>
      </c>
      <c r="C470" s="21">
        <v>292.29599999999999</v>
      </c>
      <c r="D470" s="21">
        <v>283.30700000000002</v>
      </c>
      <c r="E470" s="21">
        <v>288.85199999999998</v>
      </c>
      <c r="F470" s="21">
        <v>274.19600000000003</v>
      </c>
      <c r="G470" s="21"/>
      <c r="H470" s="26">
        <f t="shared" ref="H470" si="176">(+B470-B469)/B469</f>
        <v>8.9865772741753482E-3</v>
      </c>
      <c r="I470" s="26">
        <f t="shared" ref="I470" si="177">(+C470-C469)/C469</f>
        <v>1.1023523999598809E-2</v>
      </c>
      <c r="J470" s="26">
        <f t="shared" ref="J470" si="178">(+D470-D469)/D469</f>
        <v>1.2248150093433222E-2</v>
      </c>
      <c r="K470" s="26">
        <f t="shared" ref="K470" si="179">(+E470-E469)/E469</f>
        <v>1.3206494859463905E-2</v>
      </c>
      <c r="L470" s="22"/>
      <c r="M470" s="22"/>
      <c r="N470" s="24">
        <f t="shared" ref="N470" si="180">(+C470-C458)/C458</f>
        <v>8.5815115436765163E-2</v>
      </c>
      <c r="O470" s="24">
        <f t="shared" ref="O470" si="181">(+D470-D458)/D458</f>
        <v>9.2402725348283921E-2</v>
      </c>
      <c r="P470" s="24">
        <f t="shared" ref="P470" si="182">(+E470-E458)/E458</f>
        <v>9.5638716725206532E-2</v>
      </c>
      <c r="Q470" s="24">
        <f t="shared" si="161"/>
        <v>9.1422930565064467E-2</v>
      </c>
      <c r="R470" s="24"/>
    </row>
    <row r="471" spans="1:18" s="23" customFormat="1" ht="13.5" x14ac:dyDescent="0.25">
      <c r="A471" s="22" t="s">
        <v>421</v>
      </c>
      <c r="B471" s="21">
        <v>294.99599999999998</v>
      </c>
      <c r="C471" s="21">
        <v>296.31099999999998</v>
      </c>
      <c r="D471" s="21">
        <v>287.42700000000002</v>
      </c>
      <c r="E471" s="21">
        <v>292.08699999999999</v>
      </c>
      <c r="F471" s="21"/>
      <c r="G471" s="21">
        <v>263.87400000000002</v>
      </c>
      <c r="H471" s="26">
        <f t="shared" ref="H471:H474" si="183">(+B471-B470)/B470</f>
        <v>1.2482881942895194E-2</v>
      </c>
      <c r="I471" s="26">
        <f t="shared" ref="I471:I474" si="184">(+C471-C470)/C470</f>
        <v>1.373607575881978E-2</v>
      </c>
      <c r="J471" s="26">
        <f t="shared" ref="J471:J474" si="185">(+D471-D470)/D470</f>
        <v>1.4542528070255956E-2</v>
      </c>
      <c r="K471" s="26">
        <f t="shared" ref="K471:K474" si="186">(+E471-E470)/E470</f>
        <v>1.1199507013972602E-2</v>
      </c>
      <c r="L471" s="22"/>
      <c r="M471" s="22"/>
      <c r="N471" s="24">
        <f t="shared" ref="N471:N474" si="187">(+C471-C459)/C459</f>
        <v>9.0597579647841514E-2</v>
      </c>
      <c r="O471" s="24">
        <f t="shared" ref="O471:O474" si="188">(+D471-D459)/D459</f>
        <v>9.8441536603635194E-2</v>
      </c>
      <c r="P471" s="24">
        <f t="shared" ref="P471:P474" si="189">(+E471-E459)/E459</f>
        <v>9.9708588726073424E-2</v>
      </c>
      <c r="Q471" s="24"/>
      <c r="R471" s="24">
        <f t="shared" si="160"/>
        <v>0.10235029702473965</v>
      </c>
    </row>
    <row r="472" spans="1:18" s="23" customFormat="1" ht="13.5" x14ac:dyDescent="0.25">
      <c r="A472" s="22" t="s">
        <v>422</v>
      </c>
      <c r="B472" s="21">
        <v>294.97699999999998</v>
      </c>
      <c r="C472" s="21">
        <v>296.27600000000001</v>
      </c>
      <c r="D472" s="21">
        <v>287.608</v>
      </c>
      <c r="E472" s="21">
        <v>292.36099999999999</v>
      </c>
      <c r="F472" s="21">
        <v>277.005</v>
      </c>
      <c r="G472" s="21"/>
      <c r="H472" s="26">
        <f t="shared" si="183"/>
        <v>-6.4407652985143721E-5</v>
      </c>
      <c r="I472" s="26">
        <f t="shared" si="184"/>
        <v>-1.1811913833765257E-4</v>
      </c>
      <c r="J472" s="26">
        <f t="shared" si="185"/>
        <v>6.2972511281119434E-4</v>
      </c>
      <c r="K472" s="26">
        <f t="shared" si="186"/>
        <v>9.3807666893768263E-4</v>
      </c>
      <c r="L472" s="22"/>
      <c r="M472" s="22"/>
      <c r="N472" s="24">
        <f t="shared" si="187"/>
        <v>8.5248147456255155E-2</v>
      </c>
      <c r="O472" s="24">
        <f t="shared" si="188"/>
        <v>9.3512487975879632E-2</v>
      </c>
      <c r="P472" s="24">
        <f t="shared" si="189"/>
        <v>9.7195847813196637E-2</v>
      </c>
      <c r="Q472" s="24">
        <f t="shared" si="161"/>
        <v>9.3502658703058225E-2</v>
      </c>
      <c r="R472" s="24"/>
    </row>
    <row r="473" spans="1:18" s="23" customFormat="1" ht="13.5" x14ac:dyDescent="0.25">
      <c r="A473" s="22" t="s">
        <v>423</v>
      </c>
      <c r="B473" s="21">
        <v>295.209</v>
      </c>
      <c r="C473" s="21">
        <v>296.17099999999999</v>
      </c>
      <c r="D473" s="21">
        <v>287.16800000000001</v>
      </c>
      <c r="E473" s="21">
        <v>292.51600000000002</v>
      </c>
      <c r="F473" s="21"/>
      <c r="G473" s="21">
        <v>264.07400000000001</v>
      </c>
      <c r="H473" s="26">
        <f t="shared" si="183"/>
        <v>7.8650199846099108E-4</v>
      </c>
      <c r="I473" s="26">
        <f t="shared" si="184"/>
        <v>-3.5439927635049141E-4</v>
      </c>
      <c r="J473" s="26">
        <f t="shared" si="185"/>
        <v>-1.5298600873410952E-3</v>
      </c>
      <c r="K473" s="26">
        <f t="shared" si="186"/>
        <v>5.3016647227239458E-4</v>
      </c>
      <c r="L473" s="22"/>
      <c r="M473" s="22"/>
      <c r="N473" s="24">
        <f t="shared" si="187"/>
        <v>8.2626925031162327E-2</v>
      </c>
      <c r="O473" s="24">
        <f t="shared" si="188"/>
        <v>8.887945155614875E-2</v>
      </c>
      <c r="P473" s="24">
        <f t="shared" si="189"/>
        <v>9.3910337915663278E-2</v>
      </c>
      <c r="Q473" s="24"/>
      <c r="R473" s="24">
        <f t="shared" si="160"/>
        <v>9.5342779400053174E-2</v>
      </c>
    </row>
    <row r="474" spans="1:18" s="23" customFormat="1" ht="13.5" x14ac:dyDescent="0.25">
      <c r="A474" s="22" t="s">
        <v>424</v>
      </c>
      <c r="B474" s="21">
        <v>296.34100000000001</v>
      </c>
      <c r="C474" s="21">
        <v>296.80799999999999</v>
      </c>
      <c r="D474" s="21">
        <v>287.65600000000001</v>
      </c>
      <c r="E474" s="21">
        <v>292.96899999999999</v>
      </c>
      <c r="F474" s="21">
        <v>278.29700000000003</v>
      </c>
      <c r="G474" s="21"/>
      <c r="H474" s="26">
        <f t="shared" si="183"/>
        <v>3.8345714392176559E-3</v>
      </c>
      <c r="I474" s="26">
        <f t="shared" si="184"/>
        <v>2.1507845130009371E-3</v>
      </c>
      <c r="J474" s="26">
        <f t="shared" si="185"/>
        <v>1.6993536884332501E-3</v>
      </c>
      <c r="K474" s="26">
        <f t="shared" si="186"/>
        <v>1.548633237156171E-3</v>
      </c>
      <c r="L474" s="22"/>
      <c r="M474" s="22"/>
      <c r="N474" s="24">
        <f t="shared" si="187"/>
        <v>8.2016696438336159E-2</v>
      </c>
      <c r="O474" s="24">
        <f t="shared" si="188"/>
        <v>8.7164059517825437E-2</v>
      </c>
      <c r="P474" s="24">
        <f t="shared" si="189"/>
        <v>9.1815363057704644E-2</v>
      </c>
      <c r="Q474" s="24">
        <f t="shared" si="161"/>
        <v>9.1574818591880908E-2</v>
      </c>
      <c r="R474" s="24"/>
    </row>
    <row r="475" spans="1:18" s="23" customFormat="1" ht="13.5" x14ac:dyDescent="0.25">
      <c r="A475" s="22" t="s">
        <v>425</v>
      </c>
      <c r="B475" s="21">
        <v>297.863</v>
      </c>
      <c r="C475" s="21">
        <v>298.012</v>
      </c>
      <c r="D475" s="21">
        <v>288.83600000000001</v>
      </c>
      <c r="E475" s="21">
        <v>294.19799999999998</v>
      </c>
      <c r="F475" s="21"/>
      <c r="G475" s="21">
        <v>262.423</v>
      </c>
      <c r="H475" s="26">
        <f t="shared" ref="H475:H478" si="190">(+B475-B474)/B474</f>
        <v>5.1359751097552865E-3</v>
      </c>
      <c r="I475" s="26">
        <f t="shared" ref="I475:I478" si="191">(+C475-C474)/C474</f>
        <v>4.0564944341123146E-3</v>
      </c>
      <c r="J475" s="26">
        <f t="shared" ref="J475:J478" si="192">(+D475-D474)/D474</f>
        <v>4.1021219790305322E-3</v>
      </c>
      <c r="K475" s="26">
        <f t="shared" ref="K475:K478" si="193">(+E475-E474)/E474</f>
        <v>4.1949830869477149E-3</v>
      </c>
      <c r="L475" s="22"/>
      <c r="M475" s="22"/>
      <c r="N475" s="24">
        <f t="shared" ref="N475:N478" si="194">(+C475-C463)/C463</f>
        <v>7.7454273308049132E-2</v>
      </c>
      <c r="O475" s="24">
        <f t="shared" ref="O475:O478" si="195">(+D475-D463)/D463</f>
        <v>8.1134900434196688E-2</v>
      </c>
      <c r="P475" s="24">
        <f t="shared" ref="P475:P478" si="196">(+E475-E463)/E463</f>
        <v>8.6170613384134773E-2</v>
      </c>
      <c r="Q475" s="24"/>
      <c r="R475" s="24">
        <f t="shared" si="160"/>
        <v>7.6328989840574596E-2</v>
      </c>
    </row>
    <row r="476" spans="1:18" s="23" customFormat="1" ht="13.5" x14ac:dyDescent="0.25">
      <c r="A476" s="22" t="s">
        <v>426</v>
      </c>
      <c r="B476" s="21">
        <v>298.64800000000002</v>
      </c>
      <c r="C476" s="21">
        <v>297.71100000000001</v>
      </c>
      <c r="D476" s="21">
        <v>288.99099999999999</v>
      </c>
      <c r="E476" s="21">
        <v>294.45800000000003</v>
      </c>
      <c r="F476" s="21">
        <v>279</v>
      </c>
      <c r="G476" s="21"/>
      <c r="H476" s="26">
        <f t="shared" si="190"/>
        <v>2.6354397827189849E-3</v>
      </c>
      <c r="I476" s="26">
        <f t="shared" si="191"/>
        <v>-1.0100264418882049E-3</v>
      </c>
      <c r="J476" s="26">
        <f t="shared" si="192"/>
        <v>5.3663670733555618E-4</v>
      </c>
      <c r="K476" s="26">
        <f t="shared" si="193"/>
        <v>8.8375855716234567E-4</v>
      </c>
      <c r="L476" s="22"/>
      <c r="M476" s="22"/>
      <c r="N476" s="24">
        <f t="shared" si="194"/>
        <v>7.1103227941917313E-2</v>
      </c>
      <c r="O476" s="24">
        <f t="shared" si="195"/>
        <v>7.687807422864798E-2</v>
      </c>
      <c r="P476" s="24">
        <f t="shared" si="196"/>
        <v>8.1568111779203936E-2</v>
      </c>
      <c r="Q476" s="24">
        <f t="shared" si="161"/>
        <v>8.3941350614233412E-2</v>
      </c>
      <c r="R476" s="24"/>
    </row>
    <row r="477" spans="1:18" s="23" customFormat="1" ht="13.5" x14ac:dyDescent="0.25">
      <c r="A477" s="22" t="s">
        <v>427</v>
      </c>
      <c r="B477" s="21">
        <v>298.81200000000001</v>
      </c>
      <c r="C477" s="21">
        <v>296.79700000000003</v>
      </c>
      <c r="D477" s="21">
        <v>288.20499999999998</v>
      </c>
      <c r="E477" s="21">
        <v>293.70800000000003</v>
      </c>
      <c r="F477" s="21"/>
      <c r="G477" s="21">
        <v>258.58800000000002</v>
      </c>
      <c r="H477" s="26">
        <f t="shared" si="190"/>
        <v>5.4914146419861255E-4</v>
      </c>
      <c r="I477" s="26">
        <f t="shared" si="191"/>
        <v>-3.0700914645410723E-3</v>
      </c>
      <c r="J477" s="26">
        <f t="shared" si="192"/>
        <v>-2.7198078832904879E-3</v>
      </c>
      <c r="K477" s="26">
        <f t="shared" si="193"/>
        <v>-2.5470525507882277E-3</v>
      </c>
      <c r="L477" s="22"/>
      <c r="M477" s="22"/>
      <c r="N477" s="24">
        <f t="shared" si="194"/>
        <v>6.4544013314108237E-2</v>
      </c>
      <c r="O477" s="24">
        <f t="shared" si="195"/>
        <v>7.0347578389901355E-2</v>
      </c>
      <c r="P477" s="24">
        <f t="shared" si="196"/>
        <v>7.2902016796285871E-2</v>
      </c>
      <c r="Q477" s="24"/>
      <c r="R477" s="24">
        <f t="shared" si="160"/>
        <v>5.3272996101976049E-2</v>
      </c>
    </row>
    <row r="478" spans="1:18" s="23" customFormat="1" ht="13.5" x14ac:dyDescent="0.25">
      <c r="A478" s="22" t="s">
        <v>428</v>
      </c>
      <c r="B478" s="27">
        <v>300.45600000000002</v>
      </c>
      <c r="C478" s="27">
        <v>299.17</v>
      </c>
      <c r="D478" s="27">
        <v>290.43799999999999</v>
      </c>
      <c r="E478" s="27">
        <v>295.37599999999998</v>
      </c>
      <c r="F478" s="27">
        <v>281.11700000000002</v>
      </c>
      <c r="G478" s="21"/>
      <c r="H478" s="26">
        <f t="shared" si="190"/>
        <v>5.5017870768242416E-3</v>
      </c>
      <c r="I478" s="26">
        <f t="shared" si="191"/>
        <v>7.9953638345400743E-3</v>
      </c>
      <c r="J478" s="26">
        <f t="shared" si="192"/>
        <v>7.7479571832549891E-3</v>
      </c>
      <c r="K478" s="26">
        <f t="shared" si="193"/>
        <v>5.6791098642187121E-3</v>
      </c>
      <c r="L478" s="22"/>
      <c r="M478" s="22"/>
      <c r="N478" s="24">
        <f t="shared" si="194"/>
        <v>6.4101469688562576E-2</v>
      </c>
      <c r="O478" s="24">
        <f t="shared" si="195"/>
        <v>6.9225501962199038E-2</v>
      </c>
      <c r="P478" s="24">
        <f t="shared" si="196"/>
        <v>6.9338903711855859E-2</v>
      </c>
      <c r="Q478" s="24">
        <f t="shared" si="161"/>
        <v>7.5021319393190775E-2</v>
      </c>
      <c r="R478" s="24"/>
    </row>
    <row r="479" spans="1:18" s="23" customFormat="1" ht="13.5" x14ac:dyDescent="0.25">
      <c r="A479" s="22" t="s">
        <v>429</v>
      </c>
      <c r="B479" s="27">
        <v>301.476</v>
      </c>
      <c r="C479" s="27">
        <v>300.83999999999997</v>
      </c>
      <c r="D479" s="27">
        <v>292.28500000000003</v>
      </c>
      <c r="E479" s="27">
        <v>297.39100000000002</v>
      </c>
      <c r="F479" s="22"/>
      <c r="G479" s="21">
        <v>263.53699999999998</v>
      </c>
      <c r="H479" s="26">
        <f t="shared" ref="H479:H482" si="197">(+B479-B478)/B478</f>
        <v>3.3948398434379135E-3</v>
      </c>
      <c r="I479" s="26">
        <f t="shared" ref="I479:I499" si="198">(+C479-C478)/C478</f>
        <v>5.5821105057323895E-3</v>
      </c>
      <c r="J479" s="26">
        <f t="shared" ref="J479:J499" si="199">(+D479-D478)/D478</f>
        <v>6.3593606897170375E-3</v>
      </c>
      <c r="K479" s="26">
        <f t="shared" ref="K479:K499" si="200">(+E479-E478)/E478</f>
        <v>6.8218135528954399E-3</v>
      </c>
      <c r="L479" s="22"/>
      <c r="M479" s="22"/>
      <c r="N479" s="24">
        <f t="shared" ref="N479:N499" si="201">(+C479-C467)/C467</f>
        <v>6.0356130778665869E-2</v>
      </c>
      <c r="O479" s="24">
        <f t="shared" ref="O479:O480" si="202">(+D479-D467)/D467</f>
        <v>6.4061771901211692E-2</v>
      </c>
      <c r="P479" s="24">
        <f t="shared" ref="P479:P499" si="203">(+E479-E467)/E467</f>
        <v>6.3873704996851993E-2</v>
      </c>
      <c r="Q479" s="24"/>
      <c r="R479" s="24">
        <f t="shared" si="160"/>
        <v>5.1779392807397698E-2</v>
      </c>
    </row>
    <row r="480" spans="1:18" s="23" customFormat="1" ht="13.5" x14ac:dyDescent="0.25">
      <c r="A480" s="22" t="s">
        <v>430</v>
      </c>
      <c r="B480" s="27">
        <v>301.64299999999997</v>
      </c>
      <c r="C480" s="27">
        <v>301.83600000000001</v>
      </c>
      <c r="D480" s="27">
        <v>293.358</v>
      </c>
      <c r="E480" s="27">
        <v>298.96899999999999</v>
      </c>
      <c r="F480" s="27">
        <v>284.86200000000002</v>
      </c>
      <c r="G480" s="21"/>
      <c r="H480" s="26">
        <f t="shared" si="197"/>
        <v>5.5394127559067112E-4</v>
      </c>
      <c r="I480" s="26">
        <f t="shared" si="198"/>
        <v>3.3107299561229817E-3</v>
      </c>
      <c r="J480" s="26">
        <f t="shared" si="199"/>
        <v>3.6710744649912893E-3</v>
      </c>
      <c r="K480" s="26">
        <f t="shared" si="200"/>
        <v>5.3061457811432577E-3</v>
      </c>
      <c r="L480" s="22"/>
      <c r="M480" s="22"/>
      <c r="N480" s="24">
        <f t="shared" si="201"/>
        <v>4.9849741220991679E-2</v>
      </c>
      <c r="O480" s="24">
        <f t="shared" si="202"/>
        <v>5.2979561949475555E-2</v>
      </c>
      <c r="P480" s="24">
        <f t="shared" si="203"/>
        <v>5.4263155853177668E-2</v>
      </c>
      <c r="Q480" s="24">
        <f t="shared" si="161"/>
        <v>5.7602275132078856E-2</v>
      </c>
      <c r="R480" s="24"/>
    </row>
    <row r="481" spans="1:18" s="23" customFormat="1" ht="13.5" x14ac:dyDescent="0.25">
      <c r="A481" s="22" t="s">
        <v>431</v>
      </c>
      <c r="B481" s="27">
        <v>302.858</v>
      </c>
      <c r="C481" s="27">
        <v>303.363</v>
      </c>
      <c r="D481" s="27">
        <v>295.315</v>
      </c>
      <c r="E481" s="27">
        <v>300.75799999999998</v>
      </c>
      <c r="F481" s="22"/>
      <c r="G481" s="21">
        <v>267.00200000000001</v>
      </c>
      <c r="H481" s="26">
        <f t="shared" si="197"/>
        <v>4.0279403135495663E-3</v>
      </c>
      <c r="I481" s="26">
        <f t="shared" si="198"/>
        <v>5.0590386832584143E-3</v>
      </c>
      <c r="J481" s="26">
        <f t="shared" si="199"/>
        <v>6.6710299361189863E-3</v>
      </c>
      <c r="K481" s="26">
        <f t="shared" si="200"/>
        <v>5.9838979961132667E-3</v>
      </c>
      <c r="L481" s="22"/>
      <c r="M481" s="22"/>
      <c r="N481" s="24">
        <f t="shared" si="201"/>
        <v>4.9303203981889254E-2</v>
      </c>
      <c r="O481" s="24">
        <f>(+D481-D469)/D469</f>
        <v>5.515240514650966E-2</v>
      </c>
      <c r="P481" s="24">
        <f t="shared" si="203"/>
        <v>5.4969184845327895E-2</v>
      </c>
      <c r="Q481" s="24"/>
      <c r="R481" s="24">
        <f t="shared" si="160"/>
        <v>4.0262128508423346E-2</v>
      </c>
    </row>
    <row r="482" spans="1:18" s="23" customFormat="1" ht="13.5" x14ac:dyDescent="0.25">
      <c r="A482" s="22" t="s">
        <v>432</v>
      </c>
      <c r="B482" s="27">
        <v>303.31599999999997</v>
      </c>
      <c r="C482" s="27">
        <v>304.12700000000001</v>
      </c>
      <c r="D482" s="27">
        <v>295.88900000000001</v>
      </c>
      <c r="E482" s="27">
        <v>302.03399999999999</v>
      </c>
      <c r="F482" s="27">
        <v>287.13299999999998</v>
      </c>
      <c r="G482" s="21"/>
      <c r="H482" s="26">
        <f t="shared" si="197"/>
        <v>1.5122598709625301E-3</v>
      </c>
      <c r="I482" s="26">
        <f t="shared" si="198"/>
        <v>2.5184350102023319E-3</v>
      </c>
      <c r="J482" s="26">
        <f t="shared" si="199"/>
        <v>1.943687249208514E-3</v>
      </c>
      <c r="K482" s="26">
        <f t="shared" si="200"/>
        <v>4.2426136628119972E-3</v>
      </c>
      <c r="L482" s="22"/>
      <c r="M482" s="22"/>
      <c r="N482" s="24">
        <f t="shared" si="201"/>
        <v>4.0476092727919702E-2</v>
      </c>
      <c r="O482" s="24">
        <f>(+D482-D470)/D470</f>
        <v>4.4411186451446642E-2</v>
      </c>
      <c r="P482" s="24">
        <f t="shared" si="203"/>
        <v>4.563582734410708E-2</v>
      </c>
      <c r="Q482" s="24">
        <f t="shared" si="161"/>
        <v>4.7181578141183511E-2</v>
      </c>
      <c r="R482" s="24"/>
    </row>
    <row r="483" spans="1:18" s="23" customFormat="1" ht="13.5" x14ac:dyDescent="0.25">
      <c r="A483" s="22" t="s">
        <v>433</v>
      </c>
      <c r="B483" s="27">
        <v>304.09899999999999</v>
      </c>
      <c r="C483" s="27">
        <v>305.10899999999998</v>
      </c>
      <c r="D483" s="27">
        <v>296.78899999999999</v>
      </c>
      <c r="E483" s="27">
        <v>302.839</v>
      </c>
      <c r="F483" s="22"/>
      <c r="G483" s="21">
        <v>268.37900000000002</v>
      </c>
      <c r="H483" s="26">
        <f>(+B483-B482)/B482</f>
        <v>2.5814661936726566E-3</v>
      </c>
      <c r="I483" s="26">
        <f t="shared" si="198"/>
        <v>3.2289142364866352E-3</v>
      </c>
      <c r="J483" s="26">
        <f t="shared" si="199"/>
        <v>3.0416811709795808E-3</v>
      </c>
      <c r="K483" s="26">
        <f t="shared" si="200"/>
        <v>2.6652628512022053E-3</v>
      </c>
      <c r="L483" s="22"/>
      <c r="M483" s="22"/>
      <c r="N483" s="24">
        <f t="shared" si="201"/>
        <v>2.9691776545588935E-2</v>
      </c>
      <c r="O483" s="24">
        <f>(+D483-D471)/D471</f>
        <v>3.2571748652701259E-2</v>
      </c>
      <c r="P483" s="24">
        <f t="shared" si="203"/>
        <v>3.6810950162109266E-2</v>
      </c>
      <c r="Q483" s="24"/>
      <c r="R483" s="24">
        <f t="shared" si="160"/>
        <v>1.707254219817032E-2</v>
      </c>
    </row>
    <row r="484" spans="1:18" s="23" customFormat="1" ht="13.5" x14ac:dyDescent="0.25">
      <c r="A484" s="22" t="s">
        <v>434</v>
      </c>
      <c r="B484" s="27">
        <v>304.61500000000001</v>
      </c>
      <c r="C484" s="27">
        <v>305.69099999999997</v>
      </c>
      <c r="D484" s="27">
        <v>297.279</v>
      </c>
      <c r="E484" s="27">
        <v>303.14800000000002</v>
      </c>
      <c r="F484" s="27">
        <v>288.00599999999997</v>
      </c>
      <c r="G484" s="21"/>
      <c r="H484" s="26">
        <f t="shared" ref="H484" si="204">(+B484-B483)/B483</f>
        <v>1.6968158395786227E-3</v>
      </c>
      <c r="I484" s="26">
        <f t="shared" si="198"/>
        <v>1.9075150192226177E-3</v>
      </c>
      <c r="J484" s="26">
        <f t="shared" si="199"/>
        <v>1.6510045857495025E-3</v>
      </c>
      <c r="K484" s="26">
        <f t="shared" si="200"/>
        <v>1.0203441432577241E-3</v>
      </c>
      <c r="L484" s="22"/>
      <c r="M484" s="22"/>
      <c r="N484" s="24">
        <f t="shared" si="201"/>
        <v>3.1777801779421765E-2</v>
      </c>
      <c r="O484" s="24">
        <f t="shared" ref="O484" si="205">(+D484-D472)/D472</f>
        <v>3.362562932880863E-2</v>
      </c>
      <c r="P484" s="24">
        <f t="shared" si="203"/>
        <v>3.6896166041298376E-2</v>
      </c>
      <c r="Q484" s="24">
        <f t="shared" si="161"/>
        <v>3.9714084583310688E-2</v>
      </c>
      <c r="R484" s="24"/>
    </row>
    <row r="485" spans="1:18" s="23" customFormat="1" ht="13.5" x14ac:dyDescent="0.25">
      <c r="A485" s="22" t="s">
        <v>435</v>
      </c>
      <c r="B485" s="27">
        <v>306.13799999999998</v>
      </c>
      <c r="C485" s="27">
        <v>307.02600000000001</v>
      </c>
      <c r="D485" s="27">
        <v>298.97500000000002</v>
      </c>
      <c r="E485" s="27">
        <v>304.96100000000001</v>
      </c>
      <c r="F485" s="22"/>
      <c r="G485" s="21">
        <v>271.154</v>
      </c>
      <c r="H485" s="26">
        <f>(+B485-B484)/B484</f>
        <v>4.9997537875678079E-3</v>
      </c>
      <c r="I485" s="26">
        <f t="shared" si="198"/>
        <v>4.3671550683534567E-3</v>
      </c>
      <c r="J485" s="26">
        <f t="shared" si="199"/>
        <v>5.7050783943703607E-3</v>
      </c>
      <c r="K485" s="26">
        <f t="shared" si="200"/>
        <v>5.9805771438372944E-3</v>
      </c>
      <c r="L485" s="22"/>
      <c r="M485" s="22"/>
      <c r="N485" s="24">
        <f t="shared" si="201"/>
        <v>3.6651123843995589E-2</v>
      </c>
      <c r="O485" s="24">
        <f>(+D485-D473)/D473</f>
        <v>4.1115305326498833E-2</v>
      </c>
      <c r="P485" s="24">
        <f t="shared" si="203"/>
        <v>4.2544681316577529E-2</v>
      </c>
      <c r="Q485" s="24"/>
      <c r="R485" s="24">
        <f t="shared" si="160"/>
        <v>2.6810666707059325E-2</v>
      </c>
    </row>
    <row r="486" spans="1:18" s="23" customFormat="1" ht="13.5" x14ac:dyDescent="0.25">
      <c r="A486" s="22" t="s">
        <v>436</v>
      </c>
      <c r="B486" s="27">
        <v>307.37400000000002</v>
      </c>
      <c r="C486" s="27">
        <v>307.78899999999999</v>
      </c>
      <c r="D486" s="27">
        <v>299.65699999999998</v>
      </c>
      <c r="E486" s="27">
        <v>306.03399999999999</v>
      </c>
      <c r="F486" s="27">
        <v>291.00099999999998</v>
      </c>
      <c r="G486" s="21"/>
      <c r="H486" s="26">
        <f t="shared" ref="H486:H499" si="206">(+B486-B485)/B485</f>
        <v>4.0373949003392161E-3</v>
      </c>
      <c r="I486" s="26">
        <f t="shared" si="198"/>
        <v>2.4851315523765961E-3</v>
      </c>
      <c r="J486" s="26">
        <f t="shared" si="199"/>
        <v>2.2811271845470673E-3</v>
      </c>
      <c r="K486" s="26">
        <f t="shared" si="200"/>
        <v>3.5184826912293015E-3</v>
      </c>
      <c r="L486" s="22"/>
      <c r="M486" s="22"/>
      <c r="N486" s="24">
        <f t="shared" si="201"/>
        <v>3.6996981213444365E-2</v>
      </c>
      <c r="O486" s="24">
        <f t="shared" ref="O486:O499" si="207">(+D486-D474)/D474</f>
        <v>4.171997107656359E-2</v>
      </c>
      <c r="P486" s="24">
        <f t="shared" si="203"/>
        <v>4.45951619454618E-2</v>
      </c>
      <c r="Q486" s="24">
        <f t="shared" si="161"/>
        <v>4.5649072753209521E-2</v>
      </c>
      <c r="R486" s="24"/>
    </row>
    <row r="487" spans="1:18" s="23" customFormat="1" ht="13.5" x14ac:dyDescent="0.25">
      <c r="A487" s="22" t="s">
        <v>437</v>
      </c>
      <c r="B487" s="27">
        <v>307.65300000000002</v>
      </c>
      <c r="C487" s="27">
        <v>307.67099999999999</v>
      </c>
      <c r="D487" s="27">
        <v>299.39400000000001</v>
      </c>
      <c r="E487" s="27">
        <v>305.774</v>
      </c>
      <c r="F487" s="22"/>
      <c r="G487" s="21">
        <v>270.32900000000001</v>
      </c>
      <c r="H487" s="26">
        <f t="shared" si="206"/>
        <v>9.0768900427491055E-4</v>
      </c>
      <c r="I487" s="26">
        <f t="shared" si="198"/>
        <v>-3.8337952298488575E-4</v>
      </c>
      <c r="J487" s="26">
        <f t="shared" si="199"/>
        <v>-8.7767013618896548E-4</v>
      </c>
      <c r="K487" s="26">
        <f t="shared" si="200"/>
        <v>-8.4957880496935281E-4</v>
      </c>
      <c r="L487" s="22"/>
      <c r="M487" s="22"/>
      <c r="N487" s="24">
        <f t="shared" si="201"/>
        <v>3.2411446518932095E-2</v>
      </c>
      <c r="O487" s="24">
        <f t="shared" si="207"/>
        <v>3.6553615200321264E-2</v>
      </c>
      <c r="P487" s="24">
        <f t="shared" si="203"/>
        <v>3.9347650221959435E-2</v>
      </c>
      <c r="Q487" s="24"/>
      <c r="R487" s="24">
        <f t="shared" si="160"/>
        <v>3.0126932471620269E-2</v>
      </c>
    </row>
    <row r="488" spans="1:18" s="23" customFormat="1" ht="13.5" x14ac:dyDescent="0.25">
      <c r="A488" s="22" t="s">
        <v>438</v>
      </c>
      <c r="B488" s="27">
        <v>308.08699999999999</v>
      </c>
      <c r="C488" s="27">
        <v>307.05099999999999</v>
      </c>
      <c r="D488" s="27">
        <v>298.93</v>
      </c>
      <c r="E488" s="27">
        <v>305.82400000000001</v>
      </c>
      <c r="F488" s="27">
        <v>293.59100000000001</v>
      </c>
      <c r="G488" s="21"/>
      <c r="H488" s="26">
        <f t="shared" si="206"/>
        <v>1.4106802143972886E-3</v>
      </c>
      <c r="I488" s="26">
        <f t="shared" si="198"/>
        <v>-2.0151395484137424E-3</v>
      </c>
      <c r="J488" s="26">
        <f t="shared" si="199"/>
        <v>-1.5497972571260567E-3</v>
      </c>
      <c r="K488" s="26">
        <f t="shared" si="200"/>
        <v>1.635194620864147E-4</v>
      </c>
      <c r="L488" s="22"/>
      <c r="M488" s="22"/>
      <c r="N488" s="24">
        <f t="shared" si="201"/>
        <v>3.1372707088417877E-2</v>
      </c>
      <c r="O488" s="24">
        <f t="shared" si="207"/>
        <v>3.4392074493669426E-2</v>
      </c>
      <c r="P488" s="24">
        <f t="shared" si="203"/>
        <v>3.8599732389678613E-2</v>
      </c>
      <c r="Q488" s="24">
        <f t="shared" si="161"/>
        <v>5.2297491039426554E-2</v>
      </c>
      <c r="R488" s="24"/>
    </row>
    <row r="489" spans="1:18" s="23" customFormat="1" ht="13.5" x14ac:dyDescent="0.25">
      <c r="A489" s="22" t="s">
        <v>439</v>
      </c>
      <c r="B489" s="27">
        <v>308.73500000000001</v>
      </c>
      <c r="C489" s="27">
        <v>306.74599999999998</v>
      </c>
      <c r="D489" s="27">
        <v>298.75400000000002</v>
      </c>
      <c r="E489" s="27">
        <v>305.92700000000002</v>
      </c>
      <c r="F489" s="21"/>
      <c r="G489" s="21">
        <v>270.13299999999998</v>
      </c>
      <c r="H489" s="26">
        <f t="shared" si="206"/>
        <v>2.1033019893732115E-3</v>
      </c>
      <c r="I489" s="26">
        <f t="shared" si="198"/>
        <v>-9.933203278934342E-4</v>
      </c>
      <c r="J489" s="26">
        <f t="shared" si="199"/>
        <v>-5.8876660087641829E-4</v>
      </c>
      <c r="K489" s="26">
        <f t="shared" si="200"/>
        <v>3.3679501935756723E-4</v>
      </c>
      <c r="L489" s="22"/>
      <c r="M489" s="22"/>
      <c r="N489" s="24">
        <f t="shared" si="201"/>
        <v>3.3521228314302216E-2</v>
      </c>
      <c r="O489" s="24">
        <f t="shared" si="207"/>
        <v>3.6602418417446041E-2</v>
      </c>
      <c r="P489" s="24">
        <f t="shared" si="203"/>
        <v>4.1602544023315653E-2</v>
      </c>
      <c r="Q489" s="24"/>
      <c r="R489" s="24">
        <f t="shared" si="160"/>
        <v>4.4646309960245482E-2</v>
      </c>
    </row>
    <row r="490" spans="1:18" s="23" customFormat="1" ht="12" customHeight="1" x14ac:dyDescent="0.25">
      <c r="A490" s="22" t="s">
        <v>440</v>
      </c>
      <c r="B490" s="27">
        <v>309.79399999999998</v>
      </c>
      <c r="C490" s="27">
        <v>308.41699999999997</v>
      </c>
      <c r="D490" s="27">
        <v>300.42099999999999</v>
      </c>
      <c r="E490" s="27">
        <v>306.83800000000002</v>
      </c>
      <c r="F490" s="27">
        <v>296.12099999999998</v>
      </c>
      <c r="G490" s="21"/>
      <c r="H490" s="26">
        <f t="shared" si="206"/>
        <v>3.4301261599752829E-3</v>
      </c>
      <c r="I490" s="26">
        <f t="shared" si="198"/>
        <v>5.4475037979305101E-3</v>
      </c>
      <c r="J490" s="26">
        <f t="shared" si="199"/>
        <v>5.5798416088151895E-3</v>
      </c>
      <c r="K490" s="26">
        <f t="shared" si="200"/>
        <v>2.9778345814524421E-3</v>
      </c>
      <c r="L490" s="22"/>
      <c r="M490" s="22"/>
      <c r="N490" s="24">
        <f t="shared" si="201"/>
        <v>3.09088478122805E-2</v>
      </c>
      <c r="O490" s="24">
        <f t="shared" si="207"/>
        <v>3.4372224020272846E-2</v>
      </c>
      <c r="P490" s="24">
        <f t="shared" si="203"/>
        <v>3.8804777639347976E-2</v>
      </c>
      <c r="Q490" s="24">
        <f t="shared" si="161"/>
        <v>5.3372794957259648E-2</v>
      </c>
      <c r="R490" s="24"/>
    </row>
    <row r="491" spans="1:18" s="23" customFormat="1" ht="12" customHeight="1" x14ac:dyDescent="0.25">
      <c r="A491" s="22" t="s">
        <v>441</v>
      </c>
      <c r="B491" s="27">
        <v>311.02199999999999</v>
      </c>
      <c r="C491" s="27">
        <v>310.32600000000002</v>
      </c>
      <c r="D491" s="27">
        <v>303.14400000000001</v>
      </c>
      <c r="E491" s="27">
        <v>309.56200000000001</v>
      </c>
      <c r="F491" s="22"/>
      <c r="G491" s="21">
        <v>272.77199999999999</v>
      </c>
      <c r="H491" s="26">
        <f t="shared" si="206"/>
        <v>3.9639244142882328E-3</v>
      </c>
      <c r="I491" s="26">
        <f t="shared" si="198"/>
        <v>6.1896717755507927E-3</v>
      </c>
      <c r="J491" s="26">
        <f t="shared" si="199"/>
        <v>9.0639469278113484E-3</v>
      </c>
      <c r="K491" s="26">
        <f t="shared" si="200"/>
        <v>8.8776487918705935E-3</v>
      </c>
      <c r="L491" s="22"/>
      <c r="M491" s="22"/>
      <c r="N491" s="24">
        <f t="shared" si="201"/>
        <v>3.1531711208616031E-2</v>
      </c>
      <c r="O491" s="24">
        <f t="shared" si="207"/>
        <v>3.7152094702088648E-2</v>
      </c>
      <c r="P491" s="24">
        <f t="shared" si="203"/>
        <v>4.0925919076232942E-2</v>
      </c>
      <c r="Q491" s="24"/>
      <c r="R491" s="24">
        <f t="shared" si="160"/>
        <v>3.5042517748930947E-2</v>
      </c>
    </row>
    <row r="492" spans="1:18" s="23" customFormat="1" ht="12" customHeight="1" x14ac:dyDescent="0.25">
      <c r="A492" s="22" t="s">
        <v>442</v>
      </c>
      <c r="B492" s="27">
        <v>312.10700000000003</v>
      </c>
      <c r="C492" s="27">
        <v>312.33199999999999</v>
      </c>
      <c r="D492" s="27">
        <v>304.49</v>
      </c>
      <c r="E492" s="27">
        <v>310.72300000000001</v>
      </c>
      <c r="F492" s="27">
        <v>298.71899999999999</v>
      </c>
      <c r="G492" s="21"/>
      <c r="H492" s="26">
        <f t="shared" si="206"/>
        <v>3.4884992058440765E-3</v>
      </c>
      <c r="I492" s="26">
        <f t="shared" si="198"/>
        <v>6.4641699374205566E-3</v>
      </c>
      <c r="J492" s="26">
        <f t="shared" si="199"/>
        <v>4.4401340617000618E-3</v>
      </c>
      <c r="K492" s="26">
        <f t="shared" si="200"/>
        <v>3.7504603278180181E-3</v>
      </c>
      <c r="L492" s="22"/>
      <c r="M492" s="22"/>
      <c r="N492" s="24">
        <f t="shared" si="201"/>
        <v>3.4773850700380277E-2</v>
      </c>
      <c r="O492" s="24">
        <f t="shared" si="207"/>
        <v>3.7946809018332563E-2</v>
      </c>
      <c r="P492" s="24">
        <f t="shared" si="203"/>
        <v>3.9315112938130774E-2</v>
      </c>
      <c r="Q492" s="24">
        <f t="shared" si="161"/>
        <v>4.8644606862270047E-2</v>
      </c>
      <c r="R492" s="24"/>
    </row>
    <row r="493" spans="1:18" s="23" customFormat="1" ht="12" customHeight="1" x14ac:dyDescent="0.25">
      <c r="A493" s="22" t="s">
        <v>443</v>
      </c>
      <c r="B493" s="27">
        <v>313.01600000000002</v>
      </c>
      <c r="C493" s="27">
        <v>313.548</v>
      </c>
      <c r="D493" s="27">
        <v>305.10399999999998</v>
      </c>
      <c r="E493" s="27">
        <v>311.601</v>
      </c>
      <c r="F493" s="22"/>
      <c r="G493" s="21">
        <v>274.834</v>
      </c>
      <c r="H493" s="26">
        <f t="shared" si="206"/>
        <v>2.9124627131079783E-3</v>
      </c>
      <c r="I493" s="26">
        <f t="shared" si="198"/>
        <v>3.893293034335285E-3</v>
      </c>
      <c r="J493" s="26">
        <f t="shared" si="199"/>
        <v>2.016486584124194E-3</v>
      </c>
      <c r="K493" s="26">
        <f t="shared" si="200"/>
        <v>2.8256678778203928E-3</v>
      </c>
      <c r="L493" s="22"/>
      <c r="M493" s="22"/>
      <c r="N493" s="24">
        <f t="shared" si="201"/>
        <v>3.3573639501191646E-2</v>
      </c>
      <c r="O493" s="24">
        <f t="shared" si="207"/>
        <v>3.3147655892860124E-2</v>
      </c>
      <c r="P493" s="24">
        <f t="shared" si="203"/>
        <v>3.6052241336888856E-2</v>
      </c>
      <c r="Q493" s="24"/>
      <c r="R493" s="24">
        <f t="shared" si="160"/>
        <v>2.9333113609635857E-2</v>
      </c>
    </row>
    <row r="494" spans="1:18" s="23" customFormat="1" ht="12" customHeight="1" x14ac:dyDescent="0.25">
      <c r="A494" s="22" t="s">
        <v>444</v>
      </c>
      <c r="B494" s="27">
        <v>313.14</v>
      </c>
      <c r="C494" s="27">
        <v>314.06900000000002</v>
      </c>
      <c r="D494" s="27">
        <v>305.29599999999999</v>
      </c>
      <c r="E494" s="27">
        <v>312.42200000000003</v>
      </c>
      <c r="F494" s="27">
        <v>301.56700000000001</v>
      </c>
      <c r="G494" s="21"/>
      <c r="H494" s="26">
        <f t="shared" si="206"/>
        <v>3.9614588391637101E-4</v>
      </c>
      <c r="I494" s="26">
        <f t="shared" si="198"/>
        <v>1.6616275657953966E-3</v>
      </c>
      <c r="J494" s="26">
        <f t="shared" si="199"/>
        <v>6.2929361791391552E-4</v>
      </c>
      <c r="K494" s="26">
        <f t="shared" si="200"/>
        <v>2.6347797343398332E-3</v>
      </c>
      <c r="L494" s="22"/>
      <c r="M494" s="22"/>
      <c r="N494" s="24">
        <f t="shared" si="201"/>
        <v>3.2690290569400308E-2</v>
      </c>
      <c r="O494" s="24">
        <f t="shared" si="207"/>
        <v>3.1792327528228428E-2</v>
      </c>
      <c r="P494" s="24">
        <f t="shared" si="203"/>
        <v>3.4393478879861321E-2</v>
      </c>
      <c r="Q494" s="24">
        <f t="shared" si="161"/>
        <v>5.0269387357078518E-2</v>
      </c>
      <c r="R494" s="24"/>
    </row>
    <row r="495" spans="1:18" s="23" customFormat="1" ht="12" customHeight="1" x14ac:dyDescent="0.25">
      <c r="A495" s="22" t="s">
        <v>445</v>
      </c>
      <c r="B495" s="27">
        <v>313.13099999999997</v>
      </c>
      <c r="C495" s="27">
        <v>314.17500000000001</v>
      </c>
      <c r="D495" s="27">
        <v>305.35700000000003</v>
      </c>
      <c r="E495" s="27">
        <v>312.56</v>
      </c>
      <c r="F495" s="22"/>
      <c r="G495" s="21">
        <v>274.10000000000002</v>
      </c>
      <c r="H495" s="26">
        <f t="shared" si="206"/>
        <v>-2.8741138149117175E-5</v>
      </c>
      <c r="I495" s="26">
        <f t="shared" si="198"/>
        <v>3.375054526234507E-4</v>
      </c>
      <c r="J495" s="26">
        <f t="shared" si="199"/>
        <v>1.9980608982769337E-4</v>
      </c>
      <c r="K495" s="26">
        <f t="shared" si="200"/>
        <v>4.4171025087854504E-4</v>
      </c>
      <c r="L495" s="22"/>
      <c r="M495" s="22"/>
      <c r="N495" s="24">
        <f t="shared" si="201"/>
        <v>2.9713971072633162E-2</v>
      </c>
      <c r="O495" s="24">
        <f t="shared" si="207"/>
        <v>2.8868994470819472E-2</v>
      </c>
      <c r="P495" s="24">
        <f t="shared" si="203"/>
        <v>3.2099564455040482E-2</v>
      </c>
      <c r="Q495" s="24"/>
      <c r="R495" s="24">
        <f t="shared" si="160"/>
        <v>2.1316869054583271E-2</v>
      </c>
    </row>
    <row r="496" spans="1:18" s="23" customFormat="1" ht="12" customHeight="1" x14ac:dyDescent="0.25">
      <c r="A496" s="22" t="s">
        <v>446</v>
      </c>
      <c r="B496" s="27">
        <v>313.56599999999997</v>
      </c>
      <c r="C496" s="27">
        <v>314.54000000000002</v>
      </c>
      <c r="D496" s="27">
        <v>305.81900000000002</v>
      </c>
      <c r="E496" s="27">
        <v>312.71899999999999</v>
      </c>
      <c r="F496" s="27">
        <v>299.767</v>
      </c>
      <c r="G496" s="21"/>
      <c r="H496" s="26">
        <f t="shared" si="206"/>
        <v>1.3891949375820418E-3</v>
      </c>
      <c r="I496" s="26">
        <f t="shared" si="198"/>
        <v>1.1617728972706583E-3</v>
      </c>
      <c r="J496" s="26">
        <f t="shared" si="199"/>
        <v>1.5129831639686959E-3</v>
      </c>
      <c r="K496" s="26">
        <f t="shared" si="200"/>
        <v>5.0870232915277652E-4</v>
      </c>
      <c r="L496" s="22"/>
      <c r="M496" s="22"/>
      <c r="N496" s="24">
        <f t="shared" si="201"/>
        <v>2.8947531984913025E-2</v>
      </c>
      <c r="O496" s="24">
        <f t="shared" si="207"/>
        <v>2.8727222575425846E-2</v>
      </c>
      <c r="P496" s="24">
        <f t="shared" si="203"/>
        <v>3.1572037420665708E-2</v>
      </c>
      <c r="Q496" s="24">
        <f t="shared" si="161"/>
        <v>4.0835954806497175E-2</v>
      </c>
      <c r="R496" s="24"/>
    </row>
    <row r="497" spans="1:18" s="23" customFormat="1" ht="12" customHeight="1" x14ac:dyDescent="0.25">
      <c r="A497" s="22" t="s">
        <v>447</v>
      </c>
      <c r="B497" s="27">
        <v>314.13099999999997</v>
      </c>
      <c r="C497" s="27">
        <v>314.79599999999999</v>
      </c>
      <c r="D497" s="27">
        <v>305.76100000000002</v>
      </c>
      <c r="E497" s="27">
        <v>313.01900000000001</v>
      </c>
      <c r="F497" s="22"/>
      <c r="G497" s="21">
        <v>275.64400000000001</v>
      </c>
      <c r="H497" s="26">
        <f t="shared" si="206"/>
        <v>1.801853517281841E-3</v>
      </c>
      <c r="I497" s="26">
        <f t="shared" si="198"/>
        <v>8.1388694601631519E-4</v>
      </c>
      <c r="J497" s="26">
        <f t="shared" si="199"/>
        <v>-1.8965466501424935E-4</v>
      </c>
      <c r="K497" s="26">
        <f t="shared" si="200"/>
        <v>9.5932770314567195E-4</v>
      </c>
      <c r="L497" s="22"/>
      <c r="M497" s="22"/>
      <c r="N497" s="24">
        <f t="shared" si="201"/>
        <v>2.5307302964569716E-2</v>
      </c>
      <c r="O497" s="24">
        <f t="shared" si="207"/>
        <v>2.2697549962371437E-2</v>
      </c>
      <c r="P497" s="24">
        <f t="shared" si="203"/>
        <v>2.6423050816333869E-2</v>
      </c>
      <c r="Q497" s="24"/>
      <c r="R497" s="24">
        <f t="shared" si="160"/>
        <v>1.6558855853131466E-2</v>
      </c>
    </row>
    <row r="498" spans="1:18" s="23" customFormat="1" ht="12" customHeight="1" x14ac:dyDescent="0.25">
      <c r="A498" s="22" t="s">
        <v>448</v>
      </c>
      <c r="B498" s="27">
        <v>314.851</v>
      </c>
      <c r="C498" s="27">
        <v>315.30099999999999</v>
      </c>
      <c r="D498" s="27">
        <v>306.07799999999997</v>
      </c>
      <c r="E498" s="27">
        <v>312.73500000000001</v>
      </c>
      <c r="F498" s="27">
        <v>298.65300000000002</v>
      </c>
      <c r="G498" s="21"/>
      <c r="H498" s="26">
        <f t="shared" si="206"/>
        <v>2.2920373984103046E-3</v>
      </c>
      <c r="I498" s="26">
        <f t="shared" si="198"/>
        <v>1.6042135224081484E-3</v>
      </c>
      <c r="J498" s="26">
        <f t="shared" si="199"/>
        <v>1.0367574674335523E-3</v>
      </c>
      <c r="K498" s="26">
        <f t="shared" si="200"/>
        <v>-9.0729316750737753E-4</v>
      </c>
      <c r="L498" s="22"/>
      <c r="M498" s="22"/>
      <c r="N498" s="24">
        <f t="shared" si="201"/>
        <v>2.4406330310699866E-2</v>
      </c>
      <c r="O498" s="24">
        <f t="shared" si="207"/>
        <v>2.142783248847847E-2</v>
      </c>
      <c r="P498" s="24">
        <f t="shared" si="203"/>
        <v>2.1896259892691734E-2</v>
      </c>
      <c r="Q498" s="24">
        <f t="shared" si="161"/>
        <v>2.6295442283703646E-2</v>
      </c>
      <c r="R498" s="24"/>
    </row>
    <row r="499" spans="1:18" s="23" customFormat="1" ht="12" customHeight="1" x14ac:dyDescent="0.25">
      <c r="A499" s="22" t="s">
        <v>449</v>
      </c>
      <c r="B499" s="27">
        <v>315.56400000000002</v>
      </c>
      <c r="C499" s="27">
        <v>315.66399999999999</v>
      </c>
      <c r="D499" s="27">
        <v>306.88900000000001</v>
      </c>
      <c r="E499" s="27">
        <v>313.41199999999998</v>
      </c>
      <c r="F499" s="22"/>
      <c r="G499" s="21">
        <v>276.11599999999999</v>
      </c>
      <c r="H499" s="26">
        <f t="shared" si="206"/>
        <v>2.2645632378490849E-3</v>
      </c>
      <c r="I499" s="26">
        <f t="shared" si="198"/>
        <v>1.1512808395786869E-3</v>
      </c>
      <c r="J499" s="26">
        <f t="shared" si="199"/>
        <v>2.649651396049489E-3</v>
      </c>
      <c r="K499" s="26">
        <f t="shared" si="200"/>
        <v>2.1647720913871619E-3</v>
      </c>
      <c r="L499" s="22"/>
      <c r="M499" s="22"/>
      <c r="N499" s="24">
        <f t="shared" si="201"/>
        <v>2.5979049049146639E-2</v>
      </c>
      <c r="O499" s="24">
        <f t="shared" si="207"/>
        <v>2.5033901814999648E-2</v>
      </c>
      <c r="P499" s="24">
        <f t="shared" si="203"/>
        <v>2.4979233028314955E-2</v>
      </c>
      <c r="Q499" s="24"/>
      <c r="R499" s="24">
        <f t="shared" si="160"/>
        <v>2.1407248204964979E-2</v>
      </c>
    </row>
    <row r="500" spans="1:18" x14ac:dyDescent="0.2">
      <c r="A500" s="2" t="s">
        <v>450</v>
      </c>
      <c r="B500" s="27">
        <v>316.44900000000001</v>
      </c>
      <c r="C500" s="27">
        <v>315.49299999999999</v>
      </c>
      <c r="D500" s="27">
        <v>306.87700000000001</v>
      </c>
      <c r="E500" s="27">
        <v>313.22000000000003</v>
      </c>
      <c r="F500" s="27">
        <v>299.096</v>
      </c>
      <c r="G500" s="21"/>
      <c r="H500" s="26">
        <f t="shared" ref="H500:H508" si="208">(+B500-B499)/B499</f>
        <v>2.804502414724084E-3</v>
      </c>
      <c r="I500" s="26">
        <f t="shared" ref="I500:I508" si="209">(+C500-C499)/C499</f>
        <v>-5.4171524152260716E-4</v>
      </c>
      <c r="J500" s="26">
        <f t="shared" ref="J500:J508" si="210">(+D500-D499)/D499</f>
        <v>-3.9102085770426615E-5</v>
      </c>
      <c r="K500" s="26">
        <f t="shared" ref="K500:K506" si="211">(+E500-E499)/E499</f>
        <v>-6.1261215269342096E-4</v>
      </c>
      <c r="N500" s="24">
        <f t="shared" ref="N500:N508" si="212">(+C500-C488)/C488</f>
        <v>2.7493803960905543E-2</v>
      </c>
      <c r="O500" s="24">
        <f t="shared" ref="O500:O508" si="213">(+D500-D488)/D488</f>
        <v>2.6584819188438774E-2</v>
      </c>
      <c r="P500" s="24">
        <f t="shared" ref="P500:P508" si="214">(+E500-E488)/E488</f>
        <v>2.4183844302605468E-2</v>
      </c>
      <c r="Q500" s="24">
        <f t="shared" si="161"/>
        <v>1.8750574779199621E-2</v>
      </c>
      <c r="R500" s="24"/>
    </row>
    <row r="501" spans="1:18" x14ac:dyDescent="0.2">
      <c r="A501" s="2" t="s">
        <v>451</v>
      </c>
      <c r="B501" s="27">
        <v>317.60300000000001</v>
      </c>
      <c r="C501" s="27">
        <v>315.60500000000002</v>
      </c>
      <c r="D501" s="27">
        <v>307.00700000000001</v>
      </c>
      <c r="E501" s="27">
        <v>312.90499999999997</v>
      </c>
      <c r="F501" s="21"/>
      <c r="G501" s="21">
        <v>272.952</v>
      </c>
      <c r="H501" s="26">
        <f t="shared" si="208"/>
        <v>3.64671716453519E-3</v>
      </c>
      <c r="I501" s="26">
        <f t="shared" si="209"/>
        <v>3.5499995245543705E-4</v>
      </c>
      <c r="J501" s="26">
        <f t="shared" si="210"/>
        <v>4.2362249370267387E-4</v>
      </c>
      <c r="K501" s="26">
        <f t="shared" si="211"/>
        <v>-1.0056829065834064E-3</v>
      </c>
      <c r="N501" s="24">
        <f t="shared" si="212"/>
        <v>2.888057219980061E-2</v>
      </c>
      <c r="O501" s="24">
        <f t="shared" si="213"/>
        <v>2.7624734731585134E-2</v>
      </c>
      <c r="P501" s="24">
        <f t="shared" si="214"/>
        <v>2.2809363017974718E-2</v>
      </c>
      <c r="Q501" s="24"/>
      <c r="R501" s="24">
        <f t="shared" si="160"/>
        <v>1.0435600241362652E-2</v>
      </c>
    </row>
    <row r="502" spans="1:18" x14ac:dyDescent="0.2">
      <c r="A502" s="2" t="s">
        <v>452</v>
      </c>
      <c r="B502" s="27">
        <v>319.08600000000001</v>
      </c>
      <c r="C502" s="27">
        <v>317.67099999999999</v>
      </c>
      <c r="D502" s="27">
        <v>308.911</v>
      </c>
      <c r="E502" s="27">
        <v>314.90300000000002</v>
      </c>
      <c r="F502" s="21">
        <v>304.32</v>
      </c>
      <c r="G502" s="21"/>
      <c r="H502" s="26">
        <f t="shared" si="208"/>
        <v>4.6693513600312465E-3</v>
      </c>
      <c r="I502" s="26">
        <f t="shared" si="209"/>
        <v>6.5461573802695584E-3</v>
      </c>
      <c r="J502" s="26">
        <f t="shared" si="210"/>
        <v>6.2018129879774613E-3</v>
      </c>
      <c r="K502" s="26">
        <f t="shared" si="211"/>
        <v>6.3853246192935474E-3</v>
      </c>
      <c r="N502" s="24">
        <f t="shared" si="212"/>
        <v>3.0004831121501149E-2</v>
      </c>
      <c r="O502" s="24">
        <f t="shared" si="213"/>
        <v>2.8260341321012877E-2</v>
      </c>
      <c r="P502" s="24">
        <f t="shared" si="214"/>
        <v>2.62842281594848E-2</v>
      </c>
      <c r="Q502" s="24">
        <f t="shared" si="161"/>
        <v>2.7688005916500391E-2</v>
      </c>
      <c r="R502" s="24"/>
    </row>
    <row r="503" spans="1:18" x14ac:dyDescent="0.2">
      <c r="A503" s="2" t="s">
        <v>453</v>
      </c>
      <c r="B503" s="27">
        <v>319.77499999999998</v>
      </c>
      <c r="C503" s="27">
        <v>319.08199999999999</v>
      </c>
      <c r="D503" s="27">
        <v>309.98700000000002</v>
      </c>
      <c r="E503" s="27">
        <v>316.27600000000001</v>
      </c>
      <c r="F503" s="29"/>
      <c r="G503" s="27">
        <v>275.61900000000003</v>
      </c>
      <c r="H503" s="30">
        <f t="shared" si="208"/>
        <v>2.1592924791434425E-3</v>
      </c>
      <c r="I503" s="30">
        <f t="shared" si="209"/>
        <v>4.4417022642923064E-3</v>
      </c>
      <c r="J503" s="30">
        <f t="shared" si="210"/>
        <v>3.4832039001525417E-3</v>
      </c>
      <c r="K503" s="30">
        <f t="shared" si="211"/>
        <v>4.3600727843176798E-3</v>
      </c>
      <c r="N503" s="31">
        <f t="shared" si="212"/>
        <v>2.821548951747508E-2</v>
      </c>
      <c r="O503" s="31">
        <f t="shared" si="213"/>
        <v>2.2573430448895631E-2</v>
      </c>
      <c r="P503" s="31">
        <f t="shared" si="214"/>
        <v>2.1688708562420448E-2</v>
      </c>
      <c r="Q503" s="31"/>
      <c r="R503" s="31">
        <f t="shared" si="160"/>
        <v>1.043728828472144E-2</v>
      </c>
    </row>
    <row r="504" spans="1:18" x14ac:dyDescent="0.2">
      <c r="A504" s="2" t="s">
        <v>454</v>
      </c>
      <c r="B504" s="27">
        <v>319.61500000000001</v>
      </c>
      <c r="C504" s="27">
        <v>319.79899999999998</v>
      </c>
      <c r="D504" s="27">
        <v>310.18299999999999</v>
      </c>
      <c r="E504" s="27">
        <v>316.40300000000002</v>
      </c>
      <c r="F504" s="29">
        <v>303.017</v>
      </c>
      <c r="G504" s="22"/>
      <c r="H504" s="30">
        <f t="shared" si="208"/>
        <v>-5.0035180986621273E-4</v>
      </c>
      <c r="I504" s="30">
        <f t="shared" si="209"/>
        <v>2.2470712857509496E-3</v>
      </c>
      <c r="J504" s="30">
        <f t="shared" si="210"/>
        <v>6.3228457967582361E-4</v>
      </c>
      <c r="K504" s="30">
        <f t="shared" si="211"/>
        <v>4.0154801502488189E-4</v>
      </c>
      <c r="N504" s="31">
        <f t="shared" si="212"/>
        <v>2.3907252538964897E-2</v>
      </c>
      <c r="O504" s="31">
        <f t="shared" si="213"/>
        <v>1.8696837334559374E-2</v>
      </c>
      <c r="P504" s="31">
        <f t="shared" si="214"/>
        <v>1.8279947091139073E-2</v>
      </c>
      <c r="Q504" s="31">
        <f t="shared" si="161"/>
        <v>1.4388103870192395E-2</v>
      </c>
      <c r="R504" s="31"/>
    </row>
    <row r="505" spans="1:18" x14ac:dyDescent="0.2">
      <c r="A505" s="2" t="s">
        <v>455</v>
      </c>
      <c r="B505" s="27">
        <v>320.32100000000003</v>
      </c>
      <c r="C505" s="27">
        <v>320.79500000000002</v>
      </c>
      <c r="D505" s="27">
        <v>311.08699999999999</v>
      </c>
      <c r="E505" s="27">
        <v>317.42899999999997</v>
      </c>
      <c r="F505" s="29"/>
      <c r="G505" s="27">
        <v>278.06900000000002</v>
      </c>
      <c r="H505" s="30">
        <f t="shared" si="208"/>
        <v>2.2089075919466145E-3</v>
      </c>
      <c r="I505" s="30">
        <f t="shared" si="209"/>
        <v>3.1144562678433571E-3</v>
      </c>
      <c r="J505" s="30">
        <f t="shared" si="210"/>
        <v>2.9144085910575252E-3</v>
      </c>
      <c r="K505" s="30">
        <f t="shared" si="211"/>
        <v>3.2426999743995905E-3</v>
      </c>
      <c r="N505" s="31">
        <f t="shared" si="212"/>
        <v>2.3112888616734963E-2</v>
      </c>
      <c r="O505" s="31">
        <f t="shared" si="213"/>
        <v>1.9609706854056337E-2</v>
      </c>
      <c r="P505" s="31">
        <f t="shared" si="214"/>
        <v>1.8703405958260644E-2</v>
      </c>
      <c r="Q505" s="31"/>
      <c r="R505" s="31">
        <f t="shared" si="160"/>
        <v>1.1770741611299962E-2</v>
      </c>
    </row>
    <row r="506" spans="1:18" x14ac:dyDescent="0.2">
      <c r="A506" s="2" t="s">
        <v>456</v>
      </c>
      <c r="B506" s="27">
        <v>320.58</v>
      </c>
      <c r="C506" s="27">
        <v>321.46499999999997</v>
      </c>
      <c r="D506" s="27">
        <v>311.51400000000001</v>
      </c>
      <c r="E506" s="27">
        <v>317.51499999999999</v>
      </c>
      <c r="F506" s="29">
        <v>303.35500000000002</v>
      </c>
      <c r="G506" s="22"/>
      <c r="H506" s="30">
        <f t="shared" si="208"/>
        <v>8.0856390932832281E-4</v>
      </c>
      <c r="I506" s="30">
        <f t="shared" si="209"/>
        <v>2.0885612306923707E-3</v>
      </c>
      <c r="J506" s="30">
        <f t="shared" si="210"/>
        <v>1.3726063769942843E-3</v>
      </c>
      <c r="K506" s="30">
        <f t="shared" si="211"/>
        <v>2.7092672692165097E-4</v>
      </c>
      <c r="N506" s="31">
        <f t="shared" si="212"/>
        <v>2.3548965354746751E-2</v>
      </c>
      <c r="O506" s="31">
        <f t="shared" si="213"/>
        <v>2.0367119123735712E-2</v>
      </c>
      <c r="P506" s="31">
        <f t="shared" si="214"/>
        <v>1.6301668896556452E-2</v>
      </c>
      <c r="Q506" s="31">
        <f t="shared" si="161"/>
        <v>5.9290306963295418E-3</v>
      </c>
      <c r="R506" s="31"/>
    </row>
    <row r="507" spans="1:18" x14ac:dyDescent="0.2">
      <c r="A507" s="2" t="s">
        <v>457</v>
      </c>
      <c r="B507" s="27">
        <v>321.5</v>
      </c>
      <c r="C507" s="27">
        <v>322.56099999999998</v>
      </c>
      <c r="D507" s="27">
        <v>312.33</v>
      </c>
      <c r="E507" s="27">
        <v>318.49599999999998</v>
      </c>
      <c r="F507" s="29"/>
      <c r="G507" s="27">
        <v>279.06700000000001</v>
      </c>
      <c r="H507" s="30">
        <f t="shared" si="208"/>
        <v>2.8697984902364962E-3</v>
      </c>
      <c r="I507" s="30">
        <f t="shared" si="209"/>
        <v>3.409391380088046E-3</v>
      </c>
      <c r="J507" s="30">
        <f t="shared" si="210"/>
        <v>2.6194649357652437E-3</v>
      </c>
      <c r="K507" s="30">
        <f>(+E507-E506)/E506</f>
        <v>3.0896178133316366E-3</v>
      </c>
      <c r="N507" s="31">
        <f t="shared" si="212"/>
        <v>2.6692130182223179E-2</v>
      </c>
      <c r="O507" s="31">
        <f t="shared" si="213"/>
        <v>2.2835566238861252E-2</v>
      </c>
      <c r="P507" s="31">
        <f t="shared" si="214"/>
        <v>1.8991553621704564E-2</v>
      </c>
      <c r="Q507" s="31"/>
      <c r="R507" s="31">
        <f t="shared" ref="R507" si="215">(+G507-G495)/G495</f>
        <v>1.8121123677489911E-2</v>
      </c>
    </row>
    <row r="508" spans="1:18" x14ac:dyDescent="0.2">
      <c r="A508" s="2" t="s">
        <v>458</v>
      </c>
      <c r="B508" s="27">
        <v>322.13200000000001</v>
      </c>
      <c r="C508" s="27">
        <v>323.048</v>
      </c>
      <c r="D508" s="27">
        <v>312.77100000000002</v>
      </c>
      <c r="E508" s="27">
        <v>318.81200000000001</v>
      </c>
      <c r="F508" s="29">
        <v>302.41300000000001</v>
      </c>
      <c r="G508" s="27"/>
      <c r="H508" s="30">
        <f t="shared" si="208"/>
        <v>1.9657853810264542E-3</v>
      </c>
      <c r="I508" s="30">
        <f t="shared" si="209"/>
        <v>1.5097919463296036E-3</v>
      </c>
      <c r="J508" s="30">
        <f t="shared" si="210"/>
        <v>1.411968110652294E-3</v>
      </c>
      <c r="K508" s="30">
        <f>(+E508-E507)/E507</f>
        <v>9.9216316688445364E-4</v>
      </c>
      <c r="N508" s="31">
        <f t="shared" si="212"/>
        <v>2.7049023971513896E-2</v>
      </c>
      <c r="O508" s="31">
        <f t="shared" si="213"/>
        <v>2.2732400537572871E-2</v>
      </c>
      <c r="P508" s="31">
        <f t="shared" si="214"/>
        <v>1.9483945650887916E-2</v>
      </c>
      <c r="Q508" s="31">
        <f t="shared" si="161"/>
        <v>8.8268555244573783E-3</v>
      </c>
      <c r="R508" s="31"/>
    </row>
    <row r="509" spans="1:18" x14ac:dyDescent="0.2">
      <c r="B509" s="21"/>
      <c r="C509" s="21"/>
      <c r="D509" s="32"/>
      <c r="E509" s="21"/>
      <c r="F509" s="21"/>
      <c r="G509" s="21"/>
      <c r="K509" s="26"/>
      <c r="O509" s="24"/>
      <c r="P509" s="3"/>
      <c r="R509" s="3"/>
    </row>
    <row r="510" spans="1:18" s="7" customFormat="1" ht="14.25" x14ac:dyDescent="0.25">
      <c r="A510" s="18" t="s">
        <v>459</v>
      </c>
      <c r="B510" s="5"/>
      <c r="C510" s="5"/>
      <c r="D510" s="5"/>
      <c r="E510" s="5"/>
      <c r="F510" s="5"/>
      <c r="G510" s="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 s="7" customFormat="1" ht="14.25" x14ac:dyDescent="0.25">
      <c r="A511" s="6" t="s">
        <v>460</v>
      </c>
      <c r="B511" s="5"/>
      <c r="C511" s="5"/>
      <c r="D511" s="5"/>
      <c r="E511" s="5"/>
      <c r="F511" s="5"/>
      <c r="G511" s="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 s="7" customFormat="1" ht="14.25" x14ac:dyDescent="0.25">
      <c r="A512" s="6" t="s">
        <v>461</v>
      </c>
      <c r="B512" s="5"/>
      <c r="C512" s="5"/>
      <c r="D512" s="5"/>
      <c r="E512" s="5"/>
      <c r="F512" s="5"/>
      <c r="G512" s="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 s="7" customFormat="1" ht="14.25" x14ac:dyDescent="0.25">
      <c r="A513" s="6" t="s">
        <v>462</v>
      </c>
      <c r="B513" s="5"/>
      <c r="C513" s="5"/>
      <c r="D513" s="5"/>
      <c r="E513" s="5"/>
      <c r="F513" s="5"/>
      <c r="G513" s="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 s="7" customFormat="1" ht="14.25" x14ac:dyDescent="0.25">
      <c r="A514" s="28" t="s">
        <v>463</v>
      </c>
      <c r="B514" s="5"/>
      <c r="C514" s="5"/>
      <c r="D514" s="5"/>
      <c r="E514" s="5"/>
      <c r="F514" s="5"/>
      <c r="G514" s="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</sheetData>
  <mergeCells count="3">
    <mergeCell ref="H5:M5"/>
    <mergeCell ref="N5:R5"/>
    <mergeCell ref="B5:G5"/>
  </mergeCells>
  <phoneticPr fontId="0" type="noConversion"/>
  <hyperlinks>
    <hyperlink ref="B3" r:id="rId1" xr:uid="{00000000-0004-0000-0000-000000000000}"/>
    <hyperlink ref="A514" r:id="rId2" xr:uid="{CBD989F2-EE18-47D2-B323-8A03120D41E3}"/>
  </hyperlinks>
  <pageMargins left="0.75" right="0.75" top="1" bottom="1" header="0.5" footer="0.5"/>
  <pageSetup scale="58" fitToHeight="0" orientation="landscape" r:id="rId3"/>
  <headerFooter alignWithMargins="0">
    <oddFooter>&amp;R&amp;P</oddFooter>
  </headerFooter>
  <rowBreaks count="7" manualBreakCount="7">
    <brk id="58" max="17" man="1"/>
    <brk id="139" max="17" man="1"/>
    <brk id="191" max="17" man="1"/>
    <brk id="243" max="17" man="1"/>
    <brk id="295" max="17" man="1"/>
    <brk id="347" max="17" man="1"/>
    <brk id="399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4a5c2b7d85f92c5e492e35ccf8eaef9c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2fde66e4b370aa67dae070b1cc6d502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41c3061d-5c14-5f3c-b49e-101c835e8e36-638272138110000000</MigrationWizIdVersion>
    <lcf76f155ced4ddcb4097134ff3c332f0 xmlns="31e305d3-53e9-4243-b71d-f734a41c4d25" xsi:nil="true"/>
    <MigrationWizId xmlns="31e305d3-53e9-4243-b71d-f734a41c4d25">41c3061d-5c14-5f3c-b49e-101c835e8e36</MigrationWizId>
  </documentManagement>
</p:properties>
</file>

<file path=customXml/itemProps1.xml><?xml version="1.0" encoding="utf-8"?>
<ds:datastoreItem xmlns:ds="http://schemas.openxmlformats.org/officeDocument/2006/customXml" ds:itemID="{FC3A72E7-7278-489F-B39F-7C209812E4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58054F-D411-416C-B711-01B70257B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684C9-8DAF-4153-9A5C-2CCCFADABB72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CPI</vt:lpstr>
      <vt:lpstr>Annual CPI</vt:lpstr>
      <vt:lpstr>Annual % Ch</vt:lpstr>
      <vt:lpstr>Ann % Ch semiannual data</vt:lpstr>
      <vt:lpstr>Monthly % Ch</vt:lpstr>
      <vt:lpstr>12-mo % Ch</vt:lpstr>
      <vt:lpstr>CPI!Print_Area</vt:lpstr>
      <vt:lpstr>CPI!Print_Titles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Chris Ramser</cp:lastModifiedBy>
  <cp:revision/>
  <dcterms:created xsi:type="dcterms:W3CDTF">2004-07-13T18:47:40Z</dcterms:created>
  <dcterms:modified xsi:type="dcterms:W3CDTF">2025-09-09T17:28:47Z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1287400</vt:r8>
  </property>
</Properties>
</file>