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153" documentId="13_ncr:1_{845F3A3C-0591-4E72-9E33-59A9BDF22224}" xr6:coauthVersionLast="47" xr6:coauthVersionMax="47" xr10:uidLastSave="{570CD88D-E084-4E73-88C9-A1215A508D02}"/>
  <bookViews>
    <workbookView xWindow="-22425" yWindow="4185" windowWidth="21600" windowHeight="11295"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Census'!$A$5:$N$624</definedName>
    <definedName name="_xlnm.Print_Area" localSheetId="2">'Permits TAMU'!$A$7:$A$437</definedName>
    <definedName name="_xlnm.Print_Titles" localSheetId="0">'Permits Census'!$1:$4</definedName>
    <definedName name="_xlnm.Print_Titles" localSheetId="2">'Permits TAMU'!$1:$6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4" i="8" l="1"/>
  <c r="I434" i="8" s="1"/>
  <c r="D434" i="8"/>
  <c r="B434" i="8" s="1"/>
  <c r="C298" i="9" s="1"/>
  <c r="B298" i="9"/>
  <c r="D298" i="9" s="1"/>
  <c r="C304" i="2"/>
  <c r="B304" i="2"/>
  <c r="J339" i="1"/>
  <c r="L339" i="1"/>
  <c r="M339" i="1"/>
  <c r="N339" i="1"/>
  <c r="I339" i="1"/>
  <c r="J338" i="1"/>
  <c r="L338" i="1"/>
  <c r="M338" i="1"/>
  <c r="N338" i="1"/>
  <c r="I338" i="1"/>
  <c r="C338" i="1"/>
  <c r="E338" i="1"/>
  <c r="F338" i="1"/>
  <c r="G338" i="1"/>
  <c r="C339" i="1"/>
  <c r="E339" i="1"/>
  <c r="F339" i="1"/>
  <c r="G339" i="1"/>
  <c r="B339" i="1"/>
  <c r="B338" i="1"/>
  <c r="K611" i="1"/>
  <c r="D611" i="1"/>
  <c r="K307" i="1"/>
  <c r="D307" i="1"/>
  <c r="J54" i="8"/>
  <c r="L54" i="8"/>
  <c r="M54" i="8"/>
  <c r="N54" i="8"/>
  <c r="J53" i="8"/>
  <c r="L53" i="8"/>
  <c r="M53" i="8"/>
  <c r="N53" i="8"/>
  <c r="H54" i="8"/>
  <c r="H53" i="8"/>
  <c r="G53" i="8"/>
  <c r="D54" i="8"/>
  <c r="E54" i="8"/>
  <c r="F54" i="8"/>
  <c r="G54" i="8"/>
  <c r="E53" i="8"/>
  <c r="F53" i="8"/>
  <c r="C53" i="8"/>
  <c r="C54" i="8"/>
  <c r="B32" i="2"/>
  <c r="C303" i="2"/>
  <c r="B297" i="9"/>
  <c r="K433" i="8"/>
  <c r="I433" i="8" s="1"/>
  <c r="D433" i="8"/>
  <c r="B433" i="8" s="1"/>
  <c r="C297" i="9" s="1"/>
  <c r="D297" i="9" s="1"/>
  <c r="B303" i="2"/>
  <c r="C32" i="2"/>
  <c r="K610" i="1"/>
  <c r="D610" i="1"/>
  <c r="K306" i="1"/>
  <c r="D306" i="1"/>
  <c r="D299" i="1"/>
  <c r="D300" i="1"/>
  <c r="D301" i="1"/>
  <c r="D302" i="1"/>
  <c r="D303" i="1"/>
  <c r="D304" i="1"/>
  <c r="D305" i="1"/>
  <c r="D35" i="1"/>
  <c r="B296" i="9"/>
  <c r="K432" i="8"/>
  <c r="I432" i="8" s="1"/>
  <c r="D432" i="8"/>
  <c r="B432" i="8" s="1"/>
  <c r="C296" i="9" s="1"/>
  <c r="D296" i="9" s="1"/>
  <c r="K609" i="1"/>
  <c r="D609" i="1"/>
  <c r="B302" i="2"/>
  <c r="C302" i="2"/>
  <c r="K305" i="1"/>
  <c r="B301" i="2"/>
  <c r="B294" i="9"/>
  <c r="B295" i="9"/>
  <c r="C23" i="9"/>
  <c r="B23" i="9"/>
  <c r="K430" i="8"/>
  <c r="I430" i="8" s="1"/>
  <c r="K431" i="8"/>
  <c r="I431" i="8" s="1"/>
  <c r="D430" i="8"/>
  <c r="B430" i="8" s="1"/>
  <c r="C294" i="9" s="1"/>
  <c r="D294" i="9" s="1"/>
  <c r="D431" i="8"/>
  <c r="B431" i="8" s="1"/>
  <c r="C295" i="9" s="1"/>
  <c r="C301" i="2"/>
  <c r="K608" i="1"/>
  <c r="K304" i="1"/>
  <c r="D608" i="1"/>
  <c r="B292" i="9"/>
  <c r="B293" i="9"/>
  <c r="K428" i="8"/>
  <c r="I428" i="8" s="1"/>
  <c r="K429" i="8"/>
  <c r="I429" i="8" s="1"/>
  <c r="C300" i="2"/>
  <c r="C299" i="2"/>
  <c r="B300" i="2"/>
  <c r="B299" i="2"/>
  <c r="D428" i="8"/>
  <c r="D429" i="8"/>
  <c r="B429" i="8" s="1"/>
  <c r="C293" i="9" s="1"/>
  <c r="K607" i="1"/>
  <c r="D607" i="1"/>
  <c r="K606" i="1"/>
  <c r="D606" i="1"/>
  <c r="K303" i="1"/>
  <c r="K302" i="1"/>
  <c r="C30" i="2"/>
  <c r="B30" i="2"/>
  <c r="B291" i="9"/>
  <c r="K51" i="8"/>
  <c r="K427" i="8"/>
  <c r="K56" i="8"/>
  <c r="I56" i="8" s="1"/>
  <c r="K57" i="8"/>
  <c r="I57" i="8" s="1"/>
  <c r="K58" i="8"/>
  <c r="K59" i="8"/>
  <c r="K60" i="8"/>
  <c r="I60" i="8" s="1"/>
  <c r="K61" i="8"/>
  <c r="I61" i="8" s="1"/>
  <c r="K62" i="8"/>
  <c r="I62" i="8" s="1"/>
  <c r="K63" i="8"/>
  <c r="I63" i="8" s="1"/>
  <c r="K64" i="8"/>
  <c r="I64" i="8" s="1"/>
  <c r="K65" i="8"/>
  <c r="I65" i="8" s="1"/>
  <c r="K66" i="8"/>
  <c r="I66" i="8" s="1"/>
  <c r="K67" i="8"/>
  <c r="I67" i="8" s="1"/>
  <c r="K68" i="8"/>
  <c r="I68" i="8" s="1"/>
  <c r="K69" i="8"/>
  <c r="I69" i="8" s="1"/>
  <c r="K70" i="8"/>
  <c r="K71" i="8"/>
  <c r="K72" i="8"/>
  <c r="I72" i="8" s="1"/>
  <c r="K73" i="8"/>
  <c r="I73" i="8" s="1"/>
  <c r="K74" i="8"/>
  <c r="I74" i="8" s="1"/>
  <c r="K75" i="8"/>
  <c r="I75" i="8" s="1"/>
  <c r="K76" i="8"/>
  <c r="I76" i="8" s="1"/>
  <c r="K77" i="8"/>
  <c r="I77" i="8" s="1"/>
  <c r="K78" i="8"/>
  <c r="I78" i="8" s="1"/>
  <c r="K79" i="8"/>
  <c r="I79" i="8" s="1"/>
  <c r="K80" i="8"/>
  <c r="I80" i="8" s="1"/>
  <c r="K81" i="8"/>
  <c r="I81" i="8" s="1"/>
  <c r="K82" i="8"/>
  <c r="K83" i="8"/>
  <c r="K84" i="8"/>
  <c r="K85" i="8"/>
  <c r="I85" i="8" s="1"/>
  <c r="K86" i="8"/>
  <c r="I86" i="8" s="1"/>
  <c r="K87" i="8"/>
  <c r="I87" i="8" s="1"/>
  <c r="K88" i="8"/>
  <c r="I88" i="8" s="1"/>
  <c r="K89" i="8"/>
  <c r="I89" i="8" s="1"/>
  <c r="K90" i="8"/>
  <c r="I90" i="8" s="1"/>
  <c r="K91" i="8"/>
  <c r="I91" i="8" s="1"/>
  <c r="K92" i="8"/>
  <c r="I92" i="8" s="1"/>
  <c r="K93" i="8"/>
  <c r="I93" i="8" s="1"/>
  <c r="K94" i="8"/>
  <c r="K95" i="8"/>
  <c r="K96" i="8"/>
  <c r="I96" i="8" s="1"/>
  <c r="K97" i="8"/>
  <c r="I97" i="8" s="1"/>
  <c r="K98" i="8"/>
  <c r="I98" i="8" s="1"/>
  <c r="K99" i="8"/>
  <c r="I99" i="8" s="1"/>
  <c r="K100" i="8"/>
  <c r="I100" i="8" s="1"/>
  <c r="K101" i="8"/>
  <c r="I101" i="8" s="1"/>
  <c r="K102" i="8"/>
  <c r="I102" i="8" s="1"/>
  <c r="K103" i="8"/>
  <c r="I103" i="8" s="1"/>
  <c r="K104" i="8"/>
  <c r="I104" i="8" s="1"/>
  <c r="K105" i="8"/>
  <c r="I105" i="8" s="1"/>
  <c r="K106" i="8"/>
  <c r="K107" i="8"/>
  <c r="K108" i="8"/>
  <c r="I108" i="8" s="1"/>
  <c r="K109" i="8"/>
  <c r="I109" i="8" s="1"/>
  <c r="K110" i="8"/>
  <c r="I110" i="8" s="1"/>
  <c r="K111" i="8"/>
  <c r="I111" i="8" s="1"/>
  <c r="K112" i="8"/>
  <c r="I112" i="8" s="1"/>
  <c r="K113" i="8"/>
  <c r="I113" i="8" s="1"/>
  <c r="K114" i="8"/>
  <c r="I114" i="8" s="1"/>
  <c r="K115" i="8"/>
  <c r="I115" i="8" s="1"/>
  <c r="K116" i="8"/>
  <c r="I116" i="8" s="1"/>
  <c r="K117" i="8"/>
  <c r="I117" i="8" s="1"/>
  <c r="K118" i="8"/>
  <c r="K119" i="8"/>
  <c r="K120" i="8"/>
  <c r="K121" i="8"/>
  <c r="I121" i="8" s="1"/>
  <c r="K122" i="8"/>
  <c r="I122" i="8" s="1"/>
  <c r="K123" i="8"/>
  <c r="I123" i="8" s="1"/>
  <c r="K124" i="8"/>
  <c r="I124" i="8" s="1"/>
  <c r="K125" i="8"/>
  <c r="I125" i="8" s="1"/>
  <c r="K126" i="8"/>
  <c r="I126" i="8" s="1"/>
  <c r="K127" i="8"/>
  <c r="I127" i="8" s="1"/>
  <c r="K128" i="8"/>
  <c r="I128" i="8" s="1"/>
  <c r="K129" i="8"/>
  <c r="I129" i="8" s="1"/>
  <c r="K130" i="8"/>
  <c r="K131" i="8"/>
  <c r="K132" i="8"/>
  <c r="I132" i="8" s="1"/>
  <c r="K133" i="8"/>
  <c r="K134" i="8"/>
  <c r="I134" i="8" s="1"/>
  <c r="K135" i="8"/>
  <c r="I135" i="8" s="1"/>
  <c r="K136" i="8"/>
  <c r="I136" i="8" s="1"/>
  <c r="K137" i="8"/>
  <c r="I137" i="8" s="1"/>
  <c r="K138" i="8"/>
  <c r="I138" i="8" s="1"/>
  <c r="K139" i="8"/>
  <c r="I139" i="8" s="1"/>
  <c r="K140" i="8"/>
  <c r="I140" i="8" s="1"/>
  <c r="K141" i="8"/>
  <c r="I141" i="8" s="1"/>
  <c r="K142" i="8"/>
  <c r="K143" i="8"/>
  <c r="K144" i="8"/>
  <c r="I144" i="8" s="1"/>
  <c r="K145" i="8"/>
  <c r="I145" i="8" s="1"/>
  <c r="K146" i="8"/>
  <c r="I146" i="8" s="1"/>
  <c r="K147" i="8"/>
  <c r="I147" i="8" s="1"/>
  <c r="K148" i="8"/>
  <c r="I148" i="8" s="1"/>
  <c r="K149" i="8"/>
  <c r="I149" i="8" s="1"/>
  <c r="K150" i="8"/>
  <c r="I150" i="8" s="1"/>
  <c r="K151" i="8"/>
  <c r="I151" i="8" s="1"/>
  <c r="K152" i="8"/>
  <c r="I152" i="8" s="1"/>
  <c r="K153" i="8"/>
  <c r="I153" i="8" s="1"/>
  <c r="K154" i="8"/>
  <c r="K155" i="8"/>
  <c r="I155" i="8" s="1"/>
  <c r="K156" i="8"/>
  <c r="I156" i="8" s="1"/>
  <c r="K157" i="8"/>
  <c r="I157" i="8" s="1"/>
  <c r="K158" i="8"/>
  <c r="I158" i="8" s="1"/>
  <c r="K159" i="8"/>
  <c r="I159" i="8" s="1"/>
  <c r="K160" i="8"/>
  <c r="I160" i="8" s="1"/>
  <c r="K161" i="8"/>
  <c r="I161" i="8" s="1"/>
  <c r="K162" i="8"/>
  <c r="I162" i="8" s="1"/>
  <c r="K163" i="8"/>
  <c r="I163" i="8" s="1"/>
  <c r="K164" i="8"/>
  <c r="I164" i="8" s="1"/>
  <c r="K165" i="8"/>
  <c r="I165" i="8" s="1"/>
  <c r="K166" i="8"/>
  <c r="K167" i="8"/>
  <c r="K168" i="8"/>
  <c r="I168" i="8" s="1"/>
  <c r="K169" i="8"/>
  <c r="I169" i="8" s="1"/>
  <c r="K170" i="8"/>
  <c r="I170" i="8" s="1"/>
  <c r="K171" i="8"/>
  <c r="I171" i="8" s="1"/>
  <c r="K172" i="8"/>
  <c r="K173" i="8"/>
  <c r="I173" i="8" s="1"/>
  <c r="K174" i="8"/>
  <c r="I174" i="8" s="1"/>
  <c r="K175" i="8"/>
  <c r="I175" i="8" s="1"/>
  <c r="K176" i="8"/>
  <c r="I176" i="8" s="1"/>
  <c r="K177" i="8"/>
  <c r="I177" i="8" s="1"/>
  <c r="K178" i="8"/>
  <c r="K179" i="8"/>
  <c r="K180" i="8"/>
  <c r="K181" i="8"/>
  <c r="I181" i="8" s="1"/>
  <c r="K182" i="8"/>
  <c r="I182" i="8" s="1"/>
  <c r="K183" i="8"/>
  <c r="I183" i="8" s="1"/>
  <c r="K184" i="8"/>
  <c r="I184" i="8" s="1"/>
  <c r="K185" i="8"/>
  <c r="I185" i="8" s="1"/>
  <c r="K186" i="8"/>
  <c r="I186" i="8" s="1"/>
  <c r="K187" i="8"/>
  <c r="I187" i="8" s="1"/>
  <c r="K188" i="8"/>
  <c r="I188" i="8" s="1"/>
  <c r="K189" i="8"/>
  <c r="I189" i="8" s="1"/>
  <c r="K190" i="8"/>
  <c r="K191" i="8"/>
  <c r="K192" i="8"/>
  <c r="I192" i="8" s="1"/>
  <c r="K193" i="8"/>
  <c r="I193" i="8" s="1"/>
  <c r="K194" i="8"/>
  <c r="I194" i="8" s="1"/>
  <c r="K195" i="8"/>
  <c r="I195" i="8" s="1"/>
  <c r="K196" i="8"/>
  <c r="K197" i="8"/>
  <c r="I197" i="8" s="1"/>
  <c r="K198" i="8"/>
  <c r="I198" i="8" s="1"/>
  <c r="K199" i="8"/>
  <c r="I199" i="8" s="1"/>
  <c r="K200" i="8"/>
  <c r="I200" i="8" s="1"/>
  <c r="K201" i="8"/>
  <c r="I201" i="8" s="1"/>
  <c r="K202" i="8"/>
  <c r="K203" i="8"/>
  <c r="I203" i="8" s="1"/>
  <c r="K204" i="8"/>
  <c r="I204" i="8" s="1"/>
  <c r="K205" i="8"/>
  <c r="I205" i="8" s="1"/>
  <c r="K206" i="8"/>
  <c r="I206" i="8" s="1"/>
  <c r="K207" i="8"/>
  <c r="I207" i="8" s="1"/>
  <c r="K208" i="8"/>
  <c r="K209" i="8"/>
  <c r="I209" i="8" s="1"/>
  <c r="K210" i="8"/>
  <c r="I210" i="8" s="1"/>
  <c r="K211" i="8"/>
  <c r="I211" i="8" s="1"/>
  <c r="K212" i="8"/>
  <c r="I212" i="8" s="1"/>
  <c r="K213" i="8"/>
  <c r="I213" i="8" s="1"/>
  <c r="K214" i="8"/>
  <c r="K215" i="8"/>
  <c r="K216" i="8"/>
  <c r="I216" i="8" s="1"/>
  <c r="K217" i="8"/>
  <c r="I217" i="8" s="1"/>
  <c r="K218" i="8"/>
  <c r="I218" i="8" s="1"/>
  <c r="K219" i="8"/>
  <c r="I219" i="8" s="1"/>
  <c r="K220" i="8"/>
  <c r="I220" i="8" s="1"/>
  <c r="K221" i="8"/>
  <c r="I221" i="8" s="1"/>
  <c r="K222" i="8"/>
  <c r="I222" i="8" s="1"/>
  <c r="K223" i="8"/>
  <c r="I223" i="8" s="1"/>
  <c r="K224" i="8"/>
  <c r="I224" i="8" s="1"/>
  <c r="K225" i="8"/>
  <c r="I225" i="8" s="1"/>
  <c r="K226" i="8"/>
  <c r="K227" i="8"/>
  <c r="K228" i="8"/>
  <c r="I228" i="8" s="1"/>
  <c r="K229" i="8"/>
  <c r="I229" i="8" s="1"/>
  <c r="K230" i="8"/>
  <c r="I230" i="8" s="1"/>
  <c r="K231" i="8"/>
  <c r="I231" i="8" s="1"/>
  <c r="K232" i="8"/>
  <c r="K233" i="8"/>
  <c r="I233" i="8" s="1"/>
  <c r="K234" i="8"/>
  <c r="I234" i="8" s="1"/>
  <c r="K235" i="8"/>
  <c r="I235" i="8" s="1"/>
  <c r="K236" i="8"/>
  <c r="I236" i="8" s="1"/>
  <c r="K237" i="8"/>
  <c r="I237" i="8" s="1"/>
  <c r="K238" i="8"/>
  <c r="K239" i="8"/>
  <c r="K240" i="8"/>
  <c r="I240" i="8" s="1"/>
  <c r="K241" i="8"/>
  <c r="I241" i="8" s="1"/>
  <c r="K242" i="8"/>
  <c r="I242" i="8" s="1"/>
  <c r="K243" i="8"/>
  <c r="I243" i="8" s="1"/>
  <c r="K244" i="8"/>
  <c r="K245" i="8"/>
  <c r="I245" i="8" s="1"/>
  <c r="K246" i="8"/>
  <c r="I246" i="8" s="1"/>
  <c r="K247" i="8"/>
  <c r="I247" i="8" s="1"/>
  <c r="K248" i="8"/>
  <c r="I248" i="8" s="1"/>
  <c r="K249" i="8"/>
  <c r="I249" i="8" s="1"/>
  <c r="K250" i="8"/>
  <c r="K251" i="8"/>
  <c r="K252" i="8"/>
  <c r="K253" i="8"/>
  <c r="I253" i="8" s="1"/>
  <c r="K254" i="8"/>
  <c r="I254" i="8" s="1"/>
  <c r="K255" i="8"/>
  <c r="I255" i="8" s="1"/>
  <c r="K256" i="8"/>
  <c r="I256" i="8" s="1"/>
  <c r="K257" i="8"/>
  <c r="I257" i="8" s="1"/>
  <c r="K258" i="8"/>
  <c r="I258" i="8" s="1"/>
  <c r="K259" i="8"/>
  <c r="I259" i="8" s="1"/>
  <c r="K260" i="8"/>
  <c r="I260" i="8" s="1"/>
  <c r="K261" i="8"/>
  <c r="I261" i="8" s="1"/>
  <c r="K262" i="8"/>
  <c r="K263" i="8"/>
  <c r="I263" i="8" s="1"/>
  <c r="K264" i="8"/>
  <c r="I264" i="8" s="1"/>
  <c r="K265" i="8"/>
  <c r="I265" i="8" s="1"/>
  <c r="K266" i="8"/>
  <c r="I266" i="8" s="1"/>
  <c r="K267" i="8"/>
  <c r="I267" i="8" s="1"/>
  <c r="K268" i="8"/>
  <c r="I268" i="8" s="1"/>
  <c r="K269" i="8"/>
  <c r="I269" i="8" s="1"/>
  <c r="K270" i="8"/>
  <c r="I270" i="8" s="1"/>
  <c r="K271" i="8"/>
  <c r="I271" i="8" s="1"/>
  <c r="K272" i="8"/>
  <c r="I272" i="8" s="1"/>
  <c r="K273" i="8"/>
  <c r="I273" i="8" s="1"/>
  <c r="K274" i="8"/>
  <c r="K275" i="8"/>
  <c r="I275" i="8" s="1"/>
  <c r="K276" i="8"/>
  <c r="I276" i="8" s="1"/>
  <c r="K277" i="8"/>
  <c r="K278" i="8"/>
  <c r="I278" i="8" s="1"/>
  <c r="K279" i="8"/>
  <c r="I279" i="8" s="1"/>
  <c r="K280" i="8"/>
  <c r="K281" i="8"/>
  <c r="I281" i="8" s="1"/>
  <c r="K282" i="8"/>
  <c r="I282" i="8" s="1"/>
  <c r="K283" i="8"/>
  <c r="I283" i="8" s="1"/>
  <c r="K284" i="8"/>
  <c r="I284" i="8" s="1"/>
  <c r="K285" i="8"/>
  <c r="I285" i="8" s="1"/>
  <c r="K286" i="8"/>
  <c r="K287" i="8"/>
  <c r="K288" i="8"/>
  <c r="I288" i="8" s="1"/>
  <c r="K289" i="8"/>
  <c r="I289" i="8" s="1"/>
  <c r="K290" i="8"/>
  <c r="I290" i="8" s="1"/>
  <c r="K291" i="8"/>
  <c r="I291" i="8" s="1"/>
  <c r="K292" i="8"/>
  <c r="I292" i="8" s="1"/>
  <c r="K293" i="8"/>
  <c r="I293" i="8" s="1"/>
  <c r="K294" i="8"/>
  <c r="I294" i="8" s="1"/>
  <c r="K295" i="8"/>
  <c r="I295" i="8" s="1"/>
  <c r="K296" i="8"/>
  <c r="I296" i="8" s="1"/>
  <c r="K297" i="8"/>
  <c r="I297" i="8" s="1"/>
  <c r="K298" i="8"/>
  <c r="K299" i="8"/>
  <c r="K300" i="8"/>
  <c r="I300" i="8" s="1"/>
  <c r="K301" i="8"/>
  <c r="I301" i="8" s="1"/>
  <c r="K302" i="8"/>
  <c r="I302" i="8" s="1"/>
  <c r="K303" i="8"/>
  <c r="I303" i="8" s="1"/>
  <c r="K304" i="8"/>
  <c r="I304" i="8" s="1"/>
  <c r="K305" i="8"/>
  <c r="I305" i="8" s="1"/>
  <c r="K306" i="8"/>
  <c r="I306" i="8" s="1"/>
  <c r="K307" i="8"/>
  <c r="I307" i="8" s="1"/>
  <c r="K308" i="8"/>
  <c r="I308" i="8" s="1"/>
  <c r="K309" i="8"/>
  <c r="I309" i="8" s="1"/>
  <c r="K310" i="8"/>
  <c r="K311" i="8"/>
  <c r="I311" i="8" s="1"/>
  <c r="K312" i="8"/>
  <c r="I312" i="8" s="1"/>
  <c r="K313" i="8"/>
  <c r="I313" i="8" s="1"/>
  <c r="K314" i="8"/>
  <c r="I314" i="8" s="1"/>
  <c r="K315" i="8"/>
  <c r="I315" i="8" s="1"/>
  <c r="K316" i="8"/>
  <c r="I316" i="8" s="1"/>
  <c r="K317" i="8"/>
  <c r="I317" i="8" s="1"/>
  <c r="K318" i="8"/>
  <c r="I318" i="8" s="1"/>
  <c r="K319" i="8"/>
  <c r="I319" i="8" s="1"/>
  <c r="K320" i="8"/>
  <c r="I320" i="8" s="1"/>
  <c r="K321" i="8"/>
  <c r="I321" i="8" s="1"/>
  <c r="K322" i="8"/>
  <c r="K323" i="8"/>
  <c r="K324" i="8"/>
  <c r="I324" i="8" s="1"/>
  <c r="K325" i="8"/>
  <c r="I325" i="8" s="1"/>
  <c r="K326" i="8"/>
  <c r="I326" i="8" s="1"/>
  <c r="K327" i="8"/>
  <c r="I327" i="8" s="1"/>
  <c r="K328" i="8"/>
  <c r="I328" i="8" s="1"/>
  <c r="K329" i="8"/>
  <c r="I329" i="8" s="1"/>
  <c r="K330" i="8"/>
  <c r="I330" i="8" s="1"/>
  <c r="K331" i="8"/>
  <c r="I331" i="8" s="1"/>
  <c r="K332" i="8"/>
  <c r="I332" i="8" s="1"/>
  <c r="K333" i="8"/>
  <c r="I333" i="8" s="1"/>
  <c r="K334" i="8"/>
  <c r="I334" i="8" s="1"/>
  <c r="K335" i="8"/>
  <c r="I335" i="8" s="1"/>
  <c r="K336" i="8"/>
  <c r="I336" i="8" s="1"/>
  <c r="K337" i="8"/>
  <c r="I337" i="8" s="1"/>
  <c r="K338" i="8"/>
  <c r="I338" i="8" s="1"/>
  <c r="K339" i="8"/>
  <c r="I339" i="8" s="1"/>
  <c r="K340" i="8"/>
  <c r="I340" i="8" s="1"/>
  <c r="K341" i="8"/>
  <c r="I341" i="8" s="1"/>
  <c r="K342" i="8"/>
  <c r="I342" i="8" s="1"/>
  <c r="K343" i="8"/>
  <c r="I343" i="8" s="1"/>
  <c r="K344" i="8"/>
  <c r="I344" i="8" s="1"/>
  <c r="K345" i="8"/>
  <c r="I345" i="8" s="1"/>
  <c r="K346" i="8"/>
  <c r="I346" i="8" s="1"/>
  <c r="K347" i="8"/>
  <c r="I347" i="8" s="1"/>
  <c r="K348" i="8"/>
  <c r="I348" i="8" s="1"/>
  <c r="K349" i="8"/>
  <c r="I349" i="8" s="1"/>
  <c r="K350" i="8"/>
  <c r="I350" i="8" s="1"/>
  <c r="K351" i="8"/>
  <c r="I351" i="8" s="1"/>
  <c r="K352" i="8"/>
  <c r="I352" i="8" s="1"/>
  <c r="K353" i="8"/>
  <c r="I353" i="8" s="1"/>
  <c r="K354" i="8"/>
  <c r="I354" i="8" s="1"/>
  <c r="K355" i="8"/>
  <c r="I355" i="8" s="1"/>
  <c r="K356" i="8"/>
  <c r="I356" i="8" s="1"/>
  <c r="K357" i="8"/>
  <c r="I357" i="8" s="1"/>
  <c r="K358" i="8"/>
  <c r="K359" i="8"/>
  <c r="I359" i="8" s="1"/>
  <c r="K360" i="8"/>
  <c r="I360" i="8" s="1"/>
  <c r="K361" i="8"/>
  <c r="I361" i="8" s="1"/>
  <c r="K362" i="8"/>
  <c r="I362" i="8" s="1"/>
  <c r="K363" i="8"/>
  <c r="I363" i="8" s="1"/>
  <c r="K364" i="8"/>
  <c r="I364" i="8" s="1"/>
  <c r="K365" i="8"/>
  <c r="I365" i="8" s="1"/>
  <c r="K366" i="8"/>
  <c r="I366" i="8" s="1"/>
  <c r="K367" i="8"/>
  <c r="I367" i="8" s="1"/>
  <c r="K368" i="8"/>
  <c r="I368" i="8" s="1"/>
  <c r="K369" i="8"/>
  <c r="I369" i="8" s="1"/>
  <c r="K370" i="8"/>
  <c r="I370" i="8" s="1"/>
  <c r="K371" i="8"/>
  <c r="I371" i="8" s="1"/>
  <c r="K372" i="8"/>
  <c r="I372" i="8" s="1"/>
  <c r="K373" i="8"/>
  <c r="I373" i="8" s="1"/>
  <c r="K374" i="8"/>
  <c r="I374" i="8" s="1"/>
  <c r="K375" i="8"/>
  <c r="I375" i="8" s="1"/>
  <c r="K376" i="8"/>
  <c r="I376" i="8" s="1"/>
  <c r="K377" i="8"/>
  <c r="I377" i="8" s="1"/>
  <c r="K378" i="8"/>
  <c r="I378" i="8" s="1"/>
  <c r="K379" i="8"/>
  <c r="I379" i="8" s="1"/>
  <c r="K380" i="8"/>
  <c r="I380" i="8" s="1"/>
  <c r="K381" i="8"/>
  <c r="I381" i="8" s="1"/>
  <c r="K382" i="8"/>
  <c r="I382" i="8" s="1"/>
  <c r="K383" i="8"/>
  <c r="K384" i="8"/>
  <c r="I384" i="8" s="1"/>
  <c r="K385" i="8"/>
  <c r="I385" i="8" s="1"/>
  <c r="K386" i="8"/>
  <c r="I386" i="8" s="1"/>
  <c r="K387" i="8"/>
  <c r="I387" i="8" s="1"/>
  <c r="K388" i="8"/>
  <c r="I388" i="8" s="1"/>
  <c r="K389" i="8"/>
  <c r="I389" i="8" s="1"/>
  <c r="K390" i="8"/>
  <c r="I390" i="8" s="1"/>
  <c r="K391" i="8"/>
  <c r="I391" i="8" s="1"/>
  <c r="K392" i="8"/>
  <c r="I392" i="8" s="1"/>
  <c r="K393" i="8"/>
  <c r="I393" i="8" s="1"/>
  <c r="K394" i="8"/>
  <c r="I394" i="8" s="1"/>
  <c r="K395" i="8"/>
  <c r="I395" i="8" s="1"/>
  <c r="K396" i="8"/>
  <c r="I396" i="8" s="1"/>
  <c r="K397" i="8"/>
  <c r="I397" i="8" s="1"/>
  <c r="K398" i="8"/>
  <c r="I398" i="8" s="1"/>
  <c r="K399" i="8"/>
  <c r="I399" i="8" s="1"/>
  <c r="K400" i="8"/>
  <c r="I400" i="8" s="1"/>
  <c r="K401" i="8"/>
  <c r="I401" i="8" s="1"/>
  <c r="K402" i="8"/>
  <c r="I402" i="8" s="1"/>
  <c r="K403" i="8"/>
  <c r="I403" i="8" s="1"/>
  <c r="K404" i="8"/>
  <c r="K405" i="8"/>
  <c r="K406" i="8"/>
  <c r="I406" i="8" s="1"/>
  <c r="K407" i="8"/>
  <c r="I407" i="8" s="1"/>
  <c r="K408" i="8"/>
  <c r="I408" i="8" s="1"/>
  <c r="K409" i="8"/>
  <c r="I409" i="8" s="1"/>
  <c r="K410" i="8"/>
  <c r="I410" i="8" s="1"/>
  <c r="K411" i="8"/>
  <c r="I411" i="8" s="1"/>
  <c r="K412" i="8"/>
  <c r="I412" i="8" s="1"/>
  <c r="K413" i="8"/>
  <c r="I413" i="8" s="1"/>
  <c r="K414" i="8"/>
  <c r="I414" i="8" s="1"/>
  <c r="K415" i="8"/>
  <c r="I415" i="8" s="1"/>
  <c r="K416" i="8"/>
  <c r="I416" i="8" s="1"/>
  <c r="K417" i="8"/>
  <c r="I417" i="8" s="1"/>
  <c r="I53" i="8" s="1"/>
  <c r="K418" i="8"/>
  <c r="I418" i="8" s="1"/>
  <c r="K419" i="8"/>
  <c r="I419" i="8" s="1"/>
  <c r="K420" i="8"/>
  <c r="I420" i="8" s="1"/>
  <c r="K421" i="8"/>
  <c r="I421" i="8" s="1"/>
  <c r="K422" i="8"/>
  <c r="I422" i="8" s="1"/>
  <c r="K423" i="8"/>
  <c r="I423" i="8" s="1"/>
  <c r="K424" i="8"/>
  <c r="I424" i="8" s="1"/>
  <c r="K425" i="8"/>
  <c r="I425" i="8" s="1"/>
  <c r="K426" i="8"/>
  <c r="I426" i="8" s="1"/>
  <c r="I427" i="8"/>
  <c r="D427" i="8"/>
  <c r="B427" i="8" s="1"/>
  <c r="C291" i="9" s="1"/>
  <c r="C298" i="2"/>
  <c r="B298" i="2"/>
  <c r="C296" i="2"/>
  <c r="C297" i="2"/>
  <c r="B296" i="2"/>
  <c r="B297" i="2"/>
  <c r="K336" i="1"/>
  <c r="D336" i="1"/>
  <c r="K605" i="1"/>
  <c r="K339" i="1" s="1"/>
  <c r="D605" i="1"/>
  <c r="D339" i="1" s="1"/>
  <c r="K604" i="1"/>
  <c r="D604" i="1"/>
  <c r="K32" i="1"/>
  <c r="D32" i="1"/>
  <c r="K301" i="1"/>
  <c r="K300" i="1"/>
  <c r="B289" i="9"/>
  <c r="B290" i="9"/>
  <c r="D426" i="8"/>
  <c r="B426" i="8" s="1"/>
  <c r="C290" i="9" s="1"/>
  <c r="D425" i="8"/>
  <c r="B425" i="8" s="1"/>
  <c r="C289" i="9" s="1"/>
  <c r="D424" i="8"/>
  <c r="B424" i="8" s="1"/>
  <c r="C288" i="9" s="1"/>
  <c r="D423" i="8"/>
  <c r="B423" i="8" s="1"/>
  <c r="C287" i="9" s="1"/>
  <c r="D422" i="8"/>
  <c r="B422" i="8" s="1"/>
  <c r="C286" i="9" s="1"/>
  <c r="D421" i="8"/>
  <c r="B421" i="8" s="1"/>
  <c r="C285" i="9" s="1"/>
  <c r="D420" i="8"/>
  <c r="B420" i="8" s="1"/>
  <c r="C284" i="9" s="1"/>
  <c r="D419" i="8"/>
  <c r="B419" i="8" s="1"/>
  <c r="C283" i="9" s="1"/>
  <c r="D418" i="8"/>
  <c r="B418" i="8" s="1"/>
  <c r="C282" i="9" s="1"/>
  <c r="D417" i="8"/>
  <c r="B417" i="8" s="1"/>
  <c r="D416" i="8"/>
  <c r="B416" i="8" s="1"/>
  <c r="C280" i="9" s="1"/>
  <c r="D415" i="8"/>
  <c r="B415" i="8" s="1"/>
  <c r="C279" i="9" s="1"/>
  <c r="D414" i="8"/>
  <c r="B414" i="8" s="1"/>
  <c r="C278" i="9" s="1"/>
  <c r="D413" i="8"/>
  <c r="B413" i="8" s="1"/>
  <c r="C277" i="9" s="1"/>
  <c r="D412" i="8"/>
  <c r="B412" i="8" s="1"/>
  <c r="C276" i="9" s="1"/>
  <c r="D411" i="8"/>
  <c r="B411" i="8" s="1"/>
  <c r="C275" i="9" s="1"/>
  <c r="D410" i="8"/>
  <c r="B410" i="8" s="1"/>
  <c r="C274" i="9" s="1"/>
  <c r="D409" i="8"/>
  <c r="B409" i="8" s="1"/>
  <c r="C273" i="9" s="1"/>
  <c r="D408" i="8"/>
  <c r="B408" i="8" s="1"/>
  <c r="C272" i="9" s="1"/>
  <c r="D407" i="8"/>
  <c r="B407" i="8" s="1"/>
  <c r="C271" i="9" s="1"/>
  <c r="D406" i="8"/>
  <c r="B406" i="8" s="1"/>
  <c r="C270" i="9" s="1"/>
  <c r="D405" i="8"/>
  <c r="B405" i="8" s="1"/>
  <c r="D404" i="8"/>
  <c r="B404" i="8" s="1"/>
  <c r="C268" i="9" s="1"/>
  <c r="D403" i="8"/>
  <c r="B403" i="8" s="1"/>
  <c r="C267" i="9" s="1"/>
  <c r="D402" i="8"/>
  <c r="B402" i="8" s="1"/>
  <c r="C266" i="9" s="1"/>
  <c r="D401" i="8"/>
  <c r="B401" i="8" s="1"/>
  <c r="C265" i="9" s="1"/>
  <c r="D400" i="8"/>
  <c r="B400" i="8" s="1"/>
  <c r="C264" i="9" s="1"/>
  <c r="D399" i="8"/>
  <c r="B399" i="8" s="1"/>
  <c r="C263" i="9" s="1"/>
  <c r="D398" i="8"/>
  <c r="B398" i="8" s="1"/>
  <c r="C262" i="9" s="1"/>
  <c r="D397" i="8"/>
  <c r="B397" i="8" s="1"/>
  <c r="C261" i="9" s="1"/>
  <c r="D396" i="8"/>
  <c r="B396" i="8" s="1"/>
  <c r="C260" i="9" s="1"/>
  <c r="D395" i="8"/>
  <c r="B395" i="8" s="1"/>
  <c r="C259" i="9" s="1"/>
  <c r="D394" i="8"/>
  <c r="B394" i="8" s="1"/>
  <c r="C258" i="9" s="1"/>
  <c r="D393" i="8"/>
  <c r="B393" i="8" s="1"/>
  <c r="C257" i="9" s="1"/>
  <c r="D392" i="8"/>
  <c r="B392" i="8" s="1"/>
  <c r="C256" i="9" s="1"/>
  <c r="D391" i="8"/>
  <c r="B391" i="8" s="1"/>
  <c r="C255" i="9" s="1"/>
  <c r="D390" i="8"/>
  <c r="B390" i="8" s="1"/>
  <c r="C254" i="9" s="1"/>
  <c r="D389" i="8"/>
  <c r="B389" i="8" s="1"/>
  <c r="C253" i="9" s="1"/>
  <c r="D388" i="8"/>
  <c r="B388" i="8" s="1"/>
  <c r="C252" i="9" s="1"/>
  <c r="D387" i="8"/>
  <c r="B387" i="8" s="1"/>
  <c r="C251" i="9" s="1"/>
  <c r="D386" i="8"/>
  <c r="B386" i="8" s="1"/>
  <c r="C250" i="9" s="1"/>
  <c r="D385" i="8"/>
  <c r="B385" i="8" s="1"/>
  <c r="C249" i="9" s="1"/>
  <c r="D384" i="8"/>
  <c r="B384" i="8" s="1"/>
  <c r="C248" i="9" s="1"/>
  <c r="I383" i="8"/>
  <c r="D383" i="8"/>
  <c r="B383" i="8" s="1"/>
  <c r="C247" i="9" s="1"/>
  <c r="D382" i="8"/>
  <c r="B382" i="8" s="1"/>
  <c r="C246" i="9" s="1"/>
  <c r="D381" i="8"/>
  <c r="B381" i="8" s="1"/>
  <c r="C245" i="9" s="1"/>
  <c r="D380" i="8"/>
  <c r="B380" i="8" s="1"/>
  <c r="C244" i="9" s="1"/>
  <c r="D379" i="8"/>
  <c r="B379" i="8" s="1"/>
  <c r="C243" i="9" s="1"/>
  <c r="D378" i="8"/>
  <c r="B378" i="8" s="1"/>
  <c r="C242" i="9" s="1"/>
  <c r="D377" i="8"/>
  <c r="B377" i="8" s="1"/>
  <c r="C241" i="9" s="1"/>
  <c r="D376" i="8"/>
  <c r="B376" i="8" s="1"/>
  <c r="C240" i="9" s="1"/>
  <c r="D375" i="8"/>
  <c r="B375" i="8" s="1"/>
  <c r="C239" i="9" s="1"/>
  <c r="D374" i="8"/>
  <c r="B374" i="8" s="1"/>
  <c r="C238" i="9" s="1"/>
  <c r="D373" i="8"/>
  <c r="B373" i="8" s="1"/>
  <c r="C237" i="9" s="1"/>
  <c r="D372" i="8"/>
  <c r="B372" i="8" s="1"/>
  <c r="C236" i="9" s="1"/>
  <c r="D371" i="8"/>
  <c r="B371" i="8" s="1"/>
  <c r="C235" i="9" s="1"/>
  <c r="D370" i="8"/>
  <c r="B370" i="8" s="1"/>
  <c r="C234" i="9" s="1"/>
  <c r="D369" i="8"/>
  <c r="B369" i="8" s="1"/>
  <c r="C233" i="9" s="1"/>
  <c r="D368" i="8"/>
  <c r="B368" i="8" s="1"/>
  <c r="C232" i="9" s="1"/>
  <c r="D367" i="8"/>
  <c r="B367" i="8" s="1"/>
  <c r="C231" i="9" s="1"/>
  <c r="D366" i="8"/>
  <c r="B366" i="8" s="1"/>
  <c r="C230" i="9" s="1"/>
  <c r="D365" i="8"/>
  <c r="B365" i="8" s="1"/>
  <c r="C229" i="9" s="1"/>
  <c r="D364" i="8"/>
  <c r="B364" i="8" s="1"/>
  <c r="C228" i="9" s="1"/>
  <c r="D363" i="8"/>
  <c r="B363" i="8" s="1"/>
  <c r="C227" i="9" s="1"/>
  <c r="D362" i="8"/>
  <c r="B362" i="8" s="1"/>
  <c r="C226" i="9" s="1"/>
  <c r="D361" i="8"/>
  <c r="B361" i="8" s="1"/>
  <c r="C225" i="9" s="1"/>
  <c r="D360" i="8"/>
  <c r="B360" i="8" s="1"/>
  <c r="C224" i="9" s="1"/>
  <c r="D359" i="8"/>
  <c r="B359" i="8" s="1"/>
  <c r="C223" i="9" s="1"/>
  <c r="I358" i="8"/>
  <c r="D358" i="8"/>
  <c r="B358" i="8" s="1"/>
  <c r="C222" i="9" s="1"/>
  <c r="D357" i="8"/>
  <c r="B357" i="8" s="1"/>
  <c r="C221" i="9" s="1"/>
  <c r="D356" i="8"/>
  <c r="B356" i="8" s="1"/>
  <c r="C220" i="9" s="1"/>
  <c r="D355" i="8"/>
  <c r="B355" i="8" s="1"/>
  <c r="C219" i="9" s="1"/>
  <c r="D354" i="8"/>
  <c r="B354" i="8" s="1"/>
  <c r="C218" i="9" s="1"/>
  <c r="D353" i="8"/>
  <c r="B353" i="8" s="1"/>
  <c r="C217" i="9" s="1"/>
  <c r="D352" i="8"/>
  <c r="B352" i="8" s="1"/>
  <c r="C216" i="9" s="1"/>
  <c r="D351" i="8"/>
  <c r="B351" i="8" s="1"/>
  <c r="C215" i="9" s="1"/>
  <c r="D350" i="8"/>
  <c r="B350" i="8" s="1"/>
  <c r="C214" i="9" s="1"/>
  <c r="D349" i="8"/>
  <c r="B349" i="8" s="1"/>
  <c r="C213" i="9" s="1"/>
  <c r="D348" i="8"/>
  <c r="B348" i="8" s="1"/>
  <c r="C212" i="9" s="1"/>
  <c r="D347" i="8"/>
  <c r="B347" i="8" s="1"/>
  <c r="C211" i="9" s="1"/>
  <c r="D346" i="8"/>
  <c r="B346" i="8" s="1"/>
  <c r="C210" i="9" s="1"/>
  <c r="D345" i="8"/>
  <c r="B345" i="8" s="1"/>
  <c r="C209" i="9" s="1"/>
  <c r="D344" i="8"/>
  <c r="B344" i="8" s="1"/>
  <c r="C208" i="9" s="1"/>
  <c r="D343" i="8"/>
  <c r="B343" i="8" s="1"/>
  <c r="C207" i="9" s="1"/>
  <c r="D342" i="8"/>
  <c r="B342" i="8" s="1"/>
  <c r="C206" i="9" s="1"/>
  <c r="D341" i="8"/>
  <c r="B341" i="8" s="1"/>
  <c r="C205" i="9" s="1"/>
  <c r="D340" i="8"/>
  <c r="B340" i="8" s="1"/>
  <c r="C204" i="9" s="1"/>
  <c r="D339" i="8"/>
  <c r="B339" i="8" s="1"/>
  <c r="C203" i="9" s="1"/>
  <c r="D338" i="8"/>
  <c r="B338" i="8" s="1"/>
  <c r="C202" i="9" s="1"/>
  <c r="D337" i="8"/>
  <c r="B337" i="8" s="1"/>
  <c r="C201" i="9" s="1"/>
  <c r="D336" i="8"/>
  <c r="B336" i="8" s="1"/>
  <c r="C200" i="9" s="1"/>
  <c r="D335" i="8"/>
  <c r="B335" i="8" s="1"/>
  <c r="C199" i="9" s="1"/>
  <c r="D334" i="8"/>
  <c r="B334" i="8" s="1"/>
  <c r="C198" i="9" s="1"/>
  <c r="D333" i="8"/>
  <c r="B333" i="8" s="1"/>
  <c r="C197" i="9" s="1"/>
  <c r="D332" i="8"/>
  <c r="B332" i="8" s="1"/>
  <c r="C196" i="9" s="1"/>
  <c r="D331" i="8"/>
  <c r="B331" i="8" s="1"/>
  <c r="C195" i="9" s="1"/>
  <c r="D330" i="8"/>
  <c r="B330" i="8" s="1"/>
  <c r="C194" i="9" s="1"/>
  <c r="D329" i="8"/>
  <c r="B329" i="8" s="1"/>
  <c r="C193" i="9" s="1"/>
  <c r="D328" i="8"/>
  <c r="B328" i="8" s="1"/>
  <c r="C192" i="9" s="1"/>
  <c r="D327" i="8"/>
  <c r="B327" i="8" s="1"/>
  <c r="C191" i="9" s="1"/>
  <c r="D326" i="8"/>
  <c r="B326" i="8" s="1"/>
  <c r="C190" i="9" s="1"/>
  <c r="D325" i="8"/>
  <c r="B325" i="8" s="1"/>
  <c r="C189" i="9" s="1"/>
  <c r="D324" i="8"/>
  <c r="B324" i="8" s="1"/>
  <c r="C188" i="9" s="1"/>
  <c r="I323" i="8"/>
  <c r="D323" i="8"/>
  <c r="B323" i="8" s="1"/>
  <c r="C187" i="9" s="1"/>
  <c r="I322" i="8"/>
  <c r="D322" i="8"/>
  <c r="B322" i="8" s="1"/>
  <c r="C186" i="9" s="1"/>
  <c r="D321" i="8"/>
  <c r="B321" i="8" s="1"/>
  <c r="C185" i="9" s="1"/>
  <c r="D320" i="8"/>
  <c r="B320" i="8" s="1"/>
  <c r="C184" i="9" s="1"/>
  <c r="D319" i="8"/>
  <c r="B319" i="8" s="1"/>
  <c r="C183" i="9" s="1"/>
  <c r="D318" i="8"/>
  <c r="B318" i="8" s="1"/>
  <c r="C182" i="9" s="1"/>
  <c r="D317" i="8"/>
  <c r="B317" i="8" s="1"/>
  <c r="C181" i="9" s="1"/>
  <c r="D316" i="8"/>
  <c r="B316" i="8" s="1"/>
  <c r="C180" i="9" s="1"/>
  <c r="D315" i="8"/>
  <c r="B315" i="8" s="1"/>
  <c r="C179" i="9" s="1"/>
  <c r="D314" i="8"/>
  <c r="B314" i="8" s="1"/>
  <c r="C178" i="9" s="1"/>
  <c r="D313" i="8"/>
  <c r="B313" i="8" s="1"/>
  <c r="C177" i="9" s="1"/>
  <c r="D312" i="8"/>
  <c r="B312" i="8" s="1"/>
  <c r="C176" i="9" s="1"/>
  <c r="D311" i="8"/>
  <c r="B311" i="8" s="1"/>
  <c r="C175" i="9" s="1"/>
  <c r="I310" i="8"/>
  <c r="D310" i="8"/>
  <c r="B310" i="8" s="1"/>
  <c r="C174" i="9" s="1"/>
  <c r="D309" i="8"/>
  <c r="B309" i="8" s="1"/>
  <c r="C173" i="9" s="1"/>
  <c r="D308" i="8"/>
  <c r="B308" i="8" s="1"/>
  <c r="C172" i="9" s="1"/>
  <c r="D307" i="8"/>
  <c r="B307" i="8" s="1"/>
  <c r="C171" i="9" s="1"/>
  <c r="D306" i="8"/>
  <c r="B306" i="8" s="1"/>
  <c r="C170" i="9" s="1"/>
  <c r="D305" i="8"/>
  <c r="B305" i="8" s="1"/>
  <c r="C169" i="9" s="1"/>
  <c r="D304" i="8"/>
  <c r="B304" i="8" s="1"/>
  <c r="C168" i="9" s="1"/>
  <c r="D303" i="8"/>
  <c r="B303" i="8" s="1"/>
  <c r="C167" i="9" s="1"/>
  <c r="D302" i="8"/>
  <c r="B302" i="8" s="1"/>
  <c r="C166" i="9" s="1"/>
  <c r="D301" i="8"/>
  <c r="B301" i="8" s="1"/>
  <c r="C165" i="9" s="1"/>
  <c r="D300" i="8"/>
  <c r="B300" i="8" s="1"/>
  <c r="C164" i="9" s="1"/>
  <c r="I299" i="8"/>
  <c r="D299" i="8"/>
  <c r="B299" i="8" s="1"/>
  <c r="C163" i="9" s="1"/>
  <c r="I298" i="8"/>
  <c r="D298" i="8"/>
  <c r="B298" i="8" s="1"/>
  <c r="C162" i="9" s="1"/>
  <c r="D297" i="8"/>
  <c r="B297" i="8" s="1"/>
  <c r="C161" i="9" s="1"/>
  <c r="D296" i="8"/>
  <c r="B296" i="8" s="1"/>
  <c r="C160" i="9" s="1"/>
  <c r="D295" i="8"/>
  <c r="B295" i="8" s="1"/>
  <c r="C159" i="9" s="1"/>
  <c r="D294" i="8"/>
  <c r="B294" i="8" s="1"/>
  <c r="C158" i="9" s="1"/>
  <c r="D293" i="8"/>
  <c r="B293" i="8" s="1"/>
  <c r="C157" i="9" s="1"/>
  <c r="D292" i="8"/>
  <c r="B292" i="8" s="1"/>
  <c r="C156" i="9" s="1"/>
  <c r="D291" i="8"/>
  <c r="B291" i="8" s="1"/>
  <c r="C155" i="9" s="1"/>
  <c r="D290" i="8"/>
  <c r="B290" i="8" s="1"/>
  <c r="C154" i="9" s="1"/>
  <c r="D289" i="8"/>
  <c r="B289" i="8" s="1"/>
  <c r="C153" i="9" s="1"/>
  <c r="D288" i="8"/>
  <c r="B288" i="8" s="1"/>
  <c r="C152" i="9" s="1"/>
  <c r="I287" i="8"/>
  <c r="D287" i="8"/>
  <c r="B287" i="8" s="1"/>
  <c r="C151" i="9" s="1"/>
  <c r="I286" i="8"/>
  <c r="D286" i="8"/>
  <c r="B286" i="8" s="1"/>
  <c r="C150" i="9" s="1"/>
  <c r="D285" i="8"/>
  <c r="B285" i="8" s="1"/>
  <c r="C149" i="9" s="1"/>
  <c r="D284" i="8"/>
  <c r="B284" i="8" s="1"/>
  <c r="C148" i="9" s="1"/>
  <c r="D283" i="8"/>
  <c r="B283" i="8" s="1"/>
  <c r="C147" i="9" s="1"/>
  <c r="D282" i="8"/>
  <c r="B282" i="8" s="1"/>
  <c r="C146" i="9" s="1"/>
  <c r="D281" i="8"/>
  <c r="B281" i="8" s="1"/>
  <c r="C145" i="9" s="1"/>
  <c r="I280" i="8"/>
  <c r="D280" i="8"/>
  <c r="B280" i="8" s="1"/>
  <c r="C144" i="9" s="1"/>
  <c r="D279" i="8"/>
  <c r="B279" i="8" s="1"/>
  <c r="C143" i="9" s="1"/>
  <c r="D278" i="8"/>
  <c r="B278" i="8" s="1"/>
  <c r="C142" i="9" s="1"/>
  <c r="I277" i="8"/>
  <c r="D277" i="8"/>
  <c r="B277" i="8" s="1"/>
  <c r="C141" i="9" s="1"/>
  <c r="D276" i="8"/>
  <c r="B276" i="8" s="1"/>
  <c r="C140" i="9" s="1"/>
  <c r="D275" i="8"/>
  <c r="B275" i="8" s="1"/>
  <c r="C139" i="9" s="1"/>
  <c r="I274" i="8"/>
  <c r="D274" i="8"/>
  <c r="B274" i="8" s="1"/>
  <c r="C138" i="9" s="1"/>
  <c r="D273" i="8"/>
  <c r="B273" i="8" s="1"/>
  <c r="C137" i="9" s="1"/>
  <c r="D272" i="8"/>
  <c r="B272" i="8" s="1"/>
  <c r="C136" i="9" s="1"/>
  <c r="D271" i="8"/>
  <c r="B271" i="8" s="1"/>
  <c r="C135" i="9" s="1"/>
  <c r="D270" i="8"/>
  <c r="B270" i="8" s="1"/>
  <c r="C134" i="9" s="1"/>
  <c r="D269" i="8"/>
  <c r="B269" i="8" s="1"/>
  <c r="C133" i="9" s="1"/>
  <c r="D268" i="8"/>
  <c r="B268" i="8" s="1"/>
  <c r="C132" i="9" s="1"/>
  <c r="D267" i="8"/>
  <c r="B267" i="8" s="1"/>
  <c r="C131" i="9" s="1"/>
  <c r="D266" i="8"/>
  <c r="B266" i="8" s="1"/>
  <c r="C130" i="9" s="1"/>
  <c r="D265" i="8"/>
  <c r="B265" i="8" s="1"/>
  <c r="C129" i="9" s="1"/>
  <c r="D264" i="8"/>
  <c r="B264" i="8" s="1"/>
  <c r="C128" i="9" s="1"/>
  <c r="D263" i="8"/>
  <c r="B263" i="8" s="1"/>
  <c r="C127" i="9" s="1"/>
  <c r="I262" i="8"/>
  <c r="D262" i="8"/>
  <c r="B262" i="8" s="1"/>
  <c r="C126" i="9" s="1"/>
  <c r="D261" i="8"/>
  <c r="B261" i="8" s="1"/>
  <c r="C125" i="9" s="1"/>
  <c r="D260" i="8"/>
  <c r="B260" i="8" s="1"/>
  <c r="C124" i="9" s="1"/>
  <c r="D259" i="8"/>
  <c r="B259" i="8" s="1"/>
  <c r="C123" i="9" s="1"/>
  <c r="D258" i="8"/>
  <c r="B258" i="8" s="1"/>
  <c r="C122" i="9" s="1"/>
  <c r="D257" i="8"/>
  <c r="B257" i="8" s="1"/>
  <c r="C121" i="9" s="1"/>
  <c r="D256" i="8"/>
  <c r="B256" i="8" s="1"/>
  <c r="C120" i="9" s="1"/>
  <c r="D255" i="8"/>
  <c r="B255" i="8" s="1"/>
  <c r="C119" i="9" s="1"/>
  <c r="D254" i="8"/>
  <c r="B254" i="8" s="1"/>
  <c r="C118" i="9" s="1"/>
  <c r="D253" i="8"/>
  <c r="B253" i="8" s="1"/>
  <c r="C117" i="9" s="1"/>
  <c r="I252" i="8"/>
  <c r="D252" i="8"/>
  <c r="B252" i="8" s="1"/>
  <c r="C116" i="9" s="1"/>
  <c r="I251" i="8"/>
  <c r="D251" i="8"/>
  <c r="B251" i="8" s="1"/>
  <c r="C115" i="9" s="1"/>
  <c r="I250" i="8"/>
  <c r="D250" i="8"/>
  <c r="B250" i="8" s="1"/>
  <c r="C114" i="9" s="1"/>
  <c r="D249" i="8"/>
  <c r="B249" i="8" s="1"/>
  <c r="C113" i="9" s="1"/>
  <c r="D248" i="8"/>
  <c r="B248" i="8" s="1"/>
  <c r="C112" i="9" s="1"/>
  <c r="D247" i="8"/>
  <c r="B247" i="8" s="1"/>
  <c r="C111" i="9" s="1"/>
  <c r="D246" i="8"/>
  <c r="B246" i="8" s="1"/>
  <c r="C110" i="9" s="1"/>
  <c r="D245" i="8"/>
  <c r="B245" i="8" s="1"/>
  <c r="C109" i="9" s="1"/>
  <c r="I244" i="8"/>
  <c r="D244" i="8"/>
  <c r="B244" i="8" s="1"/>
  <c r="C108" i="9" s="1"/>
  <c r="D243" i="8"/>
  <c r="B243" i="8" s="1"/>
  <c r="C107" i="9" s="1"/>
  <c r="D242" i="8"/>
  <c r="B242" i="8" s="1"/>
  <c r="C106" i="9" s="1"/>
  <c r="D241" i="8"/>
  <c r="B241" i="8" s="1"/>
  <c r="C105" i="9" s="1"/>
  <c r="D240" i="8"/>
  <c r="B240" i="8" s="1"/>
  <c r="C104" i="9" s="1"/>
  <c r="I239" i="8"/>
  <c r="D239" i="8"/>
  <c r="B239" i="8" s="1"/>
  <c r="C103" i="9" s="1"/>
  <c r="I238" i="8"/>
  <c r="D238" i="8"/>
  <c r="B238" i="8" s="1"/>
  <c r="C102" i="9" s="1"/>
  <c r="D237" i="8"/>
  <c r="B237" i="8" s="1"/>
  <c r="C101" i="9" s="1"/>
  <c r="D236" i="8"/>
  <c r="B236" i="8" s="1"/>
  <c r="C100" i="9" s="1"/>
  <c r="D235" i="8"/>
  <c r="B235" i="8" s="1"/>
  <c r="C99" i="9" s="1"/>
  <c r="D234" i="8"/>
  <c r="B234" i="8" s="1"/>
  <c r="C98" i="9" s="1"/>
  <c r="D233" i="8"/>
  <c r="B233" i="8" s="1"/>
  <c r="C97" i="9" s="1"/>
  <c r="I232" i="8"/>
  <c r="D232" i="8"/>
  <c r="B232" i="8" s="1"/>
  <c r="C96" i="9" s="1"/>
  <c r="D231" i="8"/>
  <c r="B231" i="8" s="1"/>
  <c r="C95" i="9" s="1"/>
  <c r="D230" i="8"/>
  <c r="B230" i="8" s="1"/>
  <c r="C94" i="9" s="1"/>
  <c r="D229" i="8"/>
  <c r="B229" i="8" s="1"/>
  <c r="C93" i="9" s="1"/>
  <c r="D228" i="8"/>
  <c r="B228" i="8" s="1"/>
  <c r="C92" i="9" s="1"/>
  <c r="I227" i="8"/>
  <c r="D227" i="8"/>
  <c r="B227" i="8" s="1"/>
  <c r="C91" i="9" s="1"/>
  <c r="I226" i="8"/>
  <c r="D226" i="8"/>
  <c r="B226" i="8" s="1"/>
  <c r="C90" i="9" s="1"/>
  <c r="D225" i="8"/>
  <c r="B225" i="8" s="1"/>
  <c r="C89" i="9" s="1"/>
  <c r="D224" i="8"/>
  <c r="B224" i="8" s="1"/>
  <c r="C88" i="9" s="1"/>
  <c r="D223" i="8"/>
  <c r="B223" i="8" s="1"/>
  <c r="C87" i="9" s="1"/>
  <c r="D222" i="8"/>
  <c r="B222" i="8" s="1"/>
  <c r="C86" i="9" s="1"/>
  <c r="D221" i="8"/>
  <c r="B221" i="8" s="1"/>
  <c r="C85" i="9" s="1"/>
  <c r="D220" i="8"/>
  <c r="B220" i="8" s="1"/>
  <c r="C84" i="9" s="1"/>
  <c r="D219" i="8"/>
  <c r="B219" i="8" s="1"/>
  <c r="C83" i="9" s="1"/>
  <c r="D218" i="8"/>
  <c r="B218" i="8" s="1"/>
  <c r="C82" i="9" s="1"/>
  <c r="D217" i="8"/>
  <c r="B217" i="8" s="1"/>
  <c r="C81" i="9" s="1"/>
  <c r="D216" i="8"/>
  <c r="B216" i="8" s="1"/>
  <c r="C80" i="9" s="1"/>
  <c r="I215" i="8"/>
  <c r="D215" i="8"/>
  <c r="B215" i="8" s="1"/>
  <c r="C79" i="9" s="1"/>
  <c r="I214" i="8"/>
  <c r="D214" i="8"/>
  <c r="B214" i="8" s="1"/>
  <c r="C78" i="9" s="1"/>
  <c r="D213" i="8"/>
  <c r="B213" i="8" s="1"/>
  <c r="C77" i="9" s="1"/>
  <c r="D212" i="8"/>
  <c r="B212" i="8" s="1"/>
  <c r="C76" i="9" s="1"/>
  <c r="D211" i="8"/>
  <c r="B211" i="8" s="1"/>
  <c r="C75" i="9" s="1"/>
  <c r="D210" i="8"/>
  <c r="B210" i="8" s="1"/>
  <c r="C74" i="9" s="1"/>
  <c r="D209" i="8"/>
  <c r="B209" i="8" s="1"/>
  <c r="C73" i="9" s="1"/>
  <c r="I208" i="8"/>
  <c r="D208" i="8"/>
  <c r="B208" i="8" s="1"/>
  <c r="C72" i="9" s="1"/>
  <c r="D207" i="8"/>
  <c r="B207" i="8" s="1"/>
  <c r="C71" i="9" s="1"/>
  <c r="D206" i="8"/>
  <c r="B206" i="8" s="1"/>
  <c r="C70" i="9" s="1"/>
  <c r="D205" i="8"/>
  <c r="B205" i="8" s="1"/>
  <c r="C69" i="9" s="1"/>
  <c r="D204" i="8"/>
  <c r="B204" i="8" s="1"/>
  <c r="C68" i="9" s="1"/>
  <c r="D203" i="8"/>
  <c r="B203" i="8" s="1"/>
  <c r="C67" i="9" s="1"/>
  <c r="I202" i="8"/>
  <c r="D202" i="8"/>
  <c r="B202" i="8" s="1"/>
  <c r="C66" i="9" s="1"/>
  <c r="D201" i="8"/>
  <c r="B201" i="8" s="1"/>
  <c r="C65" i="9" s="1"/>
  <c r="D200" i="8"/>
  <c r="B200" i="8" s="1"/>
  <c r="C64" i="9" s="1"/>
  <c r="D199" i="8"/>
  <c r="B199" i="8" s="1"/>
  <c r="C63" i="9" s="1"/>
  <c r="D198" i="8"/>
  <c r="B198" i="8" s="1"/>
  <c r="C62" i="9" s="1"/>
  <c r="D197" i="8"/>
  <c r="B197" i="8" s="1"/>
  <c r="C61" i="9" s="1"/>
  <c r="I196" i="8"/>
  <c r="D196" i="8"/>
  <c r="B196" i="8" s="1"/>
  <c r="C60" i="9" s="1"/>
  <c r="D195" i="8"/>
  <c r="B195" i="8" s="1"/>
  <c r="C59" i="9" s="1"/>
  <c r="D194" i="8"/>
  <c r="B194" i="8" s="1"/>
  <c r="C58" i="9" s="1"/>
  <c r="D193" i="8"/>
  <c r="B193" i="8" s="1"/>
  <c r="C57" i="9" s="1"/>
  <c r="D192" i="8"/>
  <c r="B192" i="8" s="1"/>
  <c r="C56" i="9" s="1"/>
  <c r="I191" i="8"/>
  <c r="D191" i="8"/>
  <c r="B191" i="8" s="1"/>
  <c r="C55" i="9" s="1"/>
  <c r="I190" i="8"/>
  <c r="D190" i="8"/>
  <c r="B190" i="8" s="1"/>
  <c r="C54" i="9" s="1"/>
  <c r="D189" i="8"/>
  <c r="B189" i="8" s="1"/>
  <c r="C53" i="9" s="1"/>
  <c r="D188" i="8"/>
  <c r="B188" i="8" s="1"/>
  <c r="C52" i="9" s="1"/>
  <c r="D187" i="8"/>
  <c r="B187" i="8" s="1"/>
  <c r="C51" i="9" s="1"/>
  <c r="D186" i="8"/>
  <c r="B186" i="8" s="1"/>
  <c r="C50" i="9" s="1"/>
  <c r="D185" i="8"/>
  <c r="B185" i="8" s="1"/>
  <c r="C49" i="9" s="1"/>
  <c r="D184" i="8"/>
  <c r="B184" i="8" s="1"/>
  <c r="C48" i="9" s="1"/>
  <c r="D183" i="8"/>
  <c r="B183" i="8" s="1"/>
  <c r="C47" i="9" s="1"/>
  <c r="D182" i="8"/>
  <c r="B182" i="8" s="1"/>
  <c r="C46" i="9" s="1"/>
  <c r="D181" i="8"/>
  <c r="B181" i="8" s="1"/>
  <c r="C45" i="9" s="1"/>
  <c r="I180" i="8"/>
  <c r="D180" i="8"/>
  <c r="B180" i="8" s="1"/>
  <c r="C44" i="9" s="1"/>
  <c r="I179" i="8"/>
  <c r="D179" i="8"/>
  <c r="B179" i="8" s="1"/>
  <c r="C43" i="9" s="1"/>
  <c r="I178" i="8"/>
  <c r="D178" i="8"/>
  <c r="B178" i="8" s="1"/>
  <c r="C42" i="9" s="1"/>
  <c r="D177" i="8"/>
  <c r="B177" i="8" s="1"/>
  <c r="C41" i="9" s="1"/>
  <c r="D176" i="8"/>
  <c r="B176" i="8" s="1"/>
  <c r="C40" i="9" s="1"/>
  <c r="D175" i="8"/>
  <c r="B175" i="8" s="1"/>
  <c r="C39" i="9" s="1"/>
  <c r="D174" i="8"/>
  <c r="B174" i="8" s="1"/>
  <c r="C38" i="9" s="1"/>
  <c r="D173" i="8"/>
  <c r="B173" i="8" s="1"/>
  <c r="C37" i="9" s="1"/>
  <c r="I172" i="8"/>
  <c r="D172" i="8"/>
  <c r="B172" i="8" s="1"/>
  <c r="C36" i="9" s="1"/>
  <c r="D171" i="8"/>
  <c r="B171" i="8" s="1"/>
  <c r="C35" i="9" s="1"/>
  <c r="D170" i="8"/>
  <c r="B170" i="8" s="1"/>
  <c r="C34" i="9" s="1"/>
  <c r="D169" i="8"/>
  <c r="B169" i="8" s="1"/>
  <c r="C33" i="9" s="1"/>
  <c r="D168" i="8"/>
  <c r="B168" i="8" s="1"/>
  <c r="C32" i="9" s="1"/>
  <c r="I167" i="8"/>
  <c r="D167" i="8"/>
  <c r="B167" i="8" s="1"/>
  <c r="C31" i="9" s="1"/>
  <c r="I166" i="8"/>
  <c r="D166" i="8"/>
  <c r="B166" i="8" s="1"/>
  <c r="C30" i="9" s="1"/>
  <c r="D165" i="8"/>
  <c r="B165" i="8" s="1"/>
  <c r="C29" i="9" s="1"/>
  <c r="D164" i="8"/>
  <c r="B164" i="8" s="1"/>
  <c r="C28" i="9" s="1"/>
  <c r="D163" i="8"/>
  <c r="B163" i="8" s="1"/>
  <c r="D162" i="8"/>
  <c r="B162" i="8" s="1"/>
  <c r="D161" i="8"/>
  <c r="B161" i="8" s="1"/>
  <c r="D160" i="8"/>
  <c r="B160" i="8" s="1"/>
  <c r="D159" i="8"/>
  <c r="B159" i="8" s="1"/>
  <c r="D158" i="8"/>
  <c r="B158" i="8" s="1"/>
  <c r="D157" i="8"/>
  <c r="B157" i="8" s="1"/>
  <c r="D156" i="8"/>
  <c r="B156" i="8" s="1"/>
  <c r="D155" i="8"/>
  <c r="B155" i="8" s="1"/>
  <c r="I154" i="8"/>
  <c r="D154" i="8"/>
  <c r="B154" i="8" s="1"/>
  <c r="D153" i="8"/>
  <c r="B153" i="8" s="1"/>
  <c r="D152" i="8"/>
  <c r="B152" i="8" s="1"/>
  <c r="D151" i="8"/>
  <c r="B151" i="8" s="1"/>
  <c r="D150" i="8"/>
  <c r="B150" i="8" s="1"/>
  <c r="D149" i="8"/>
  <c r="B149" i="8" s="1"/>
  <c r="D148" i="8"/>
  <c r="B148" i="8" s="1"/>
  <c r="D147" i="8"/>
  <c r="B147" i="8" s="1"/>
  <c r="D146" i="8"/>
  <c r="B146" i="8" s="1"/>
  <c r="D145" i="8"/>
  <c r="B145" i="8" s="1"/>
  <c r="D144" i="8"/>
  <c r="B144" i="8" s="1"/>
  <c r="I143" i="8"/>
  <c r="D143" i="8"/>
  <c r="B143" i="8" s="1"/>
  <c r="I142" i="8"/>
  <c r="D142" i="8"/>
  <c r="B142" i="8" s="1"/>
  <c r="D141" i="8"/>
  <c r="B141" i="8" s="1"/>
  <c r="D140" i="8"/>
  <c r="B140" i="8" s="1"/>
  <c r="D139" i="8"/>
  <c r="B139" i="8" s="1"/>
  <c r="D138" i="8"/>
  <c r="B138" i="8" s="1"/>
  <c r="D137" i="8"/>
  <c r="B137" i="8" s="1"/>
  <c r="D136" i="8"/>
  <c r="B136" i="8" s="1"/>
  <c r="D135" i="8"/>
  <c r="B135" i="8" s="1"/>
  <c r="D134" i="8"/>
  <c r="B134" i="8" s="1"/>
  <c r="I133" i="8"/>
  <c r="D133" i="8"/>
  <c r="B133" i="8" s="1"/>
  <c r="D132" i="8"/>
  <c r="B132" i="8" s="1"/>
  <c r="I131" i="8"/>
  <c r="D131" i="8"/>
  <c r="B131" i="8" s="1"/>
  <c r="I130" i="8"/>
  <c r="D130" i="8"/>
  <c r="B130" i="8" s="1"/>
  <c r="D129" i="8"/>
  <c r="B129" i="8" s="1"/>
  <c r="D128" i="8"/>
  <c r="B128" i="8" s="1"/>
  <c r="D127" i="8"/>
  <c r="B127" i="8" s="1"/>
  <c r="D126" i="8"/>
  <c r="B126" i="8" s="1"/>
  <c r="D125" i="8"/>
  <c r="B125" i="8" s="1"/>
  <c r="D124" i="8"/>
  <c r="B124" i="8" s="1"/>
  <c r="D123" i="8"/>
  <c r="B123" i="8" s="1"/>
  <c r="D122" i="8"/>
  <c r="B122" i="8" s="1"/>
  <c r="D121" i="8"/>
  <c r="B121" i="8" s="1"/>
  <c r="I120" i="8"/>
  <c r="D120" i="8"/>
  <c r="B120" i="8" s="1"/>
  <c r="I119" i="8"/>
  <c r="D119" i="8"/>
  <c r="B119" i="8" s="1"/>
  <c r="I118" i="8"/>
  <c r="D118" i="8"/>
  <c r="B118" i="8" s="1"/>
  <c r="D117" i="8"/>
  <c r="B117" i="8" s="1"/>
  <c r="D116" i="8"/>
  <c r="B116" i="8" s="1"/>
  <c r="D115" i="8"/>
  <c r="B115" i="8" s="1"/>
  <c r="D114" i="8"/>
  <c r="B114" i="8" s="1"/>
  <c r="D113" i="8"/>
  <c r="B113" i="8" s="1"/>
  <c r="D112" i="8"/>
  <c r="B112" i="8" s="1"/>
  <c r="D111" i="8"/>
  <c r="B111" i="8" s="1"/>
  <c r="D110" i="8"/>
  <c r="B110" i="8" s="1"/>
  <c r="D109" i="8"/>
  <c r="B109" i="8" s="1"/>
  <c r="D108" i="8"/>
  <c r="B108" i="8" s="1"/>
  <c r="I107" i="8"/>
  <c r="D107" i="8"/>
  <c r="B107" i="8" s="1"/>
  <c r="I106" i="8"/>
  <c r="D106" i="8"/>
  <c r="B106" i="8" s="1"/>
  <c r="D105" i="8"/>
  <c r="B105" i="8" s="1"/>
  <c r="D104" i="8"/>
  <c r="B104" i="8" s="1"/>
  <c r="D103" i="8"/>
  <c r="B103" i="8" s="1"/>
  <c r="D102" i="8"/>
  <c r="B102" i="8" s="1"/>
  <c r="D101" i="8"/>
  <c r="B101" i="8" s="1"/>
  <c r="D100" i="8"/>
  <c r="B100" i="8" s="1"/>
  <c r="D99" i="8"/>
  <c r="B99" i="8" s="1"/>
  <c r="D98" i="8"/>
  <c r="B98" i="8" s="1"/>
  <c r="D97" i="8"/>
  <c r="B97" i="8" s="1"/>
  <c r="D96" i="8"/>
  <c r="B96" i="8" s="1"/>
  <c r="I95" i="8"/>
  <c r="D95" i="8"/>
  <c r="B95" i="8" s="1"/>
  <c r="I94" i="8"/>
  <c r="D94" i="8"/>
  <c r="B94" i="8" s="1"/>
  <c r="D93" i="8"/>
  <c r="B93" i="8" s="1"/>
  <c r="D92" i="8"/>
  <c r="B92" i="8" s="1"/>
  <c r="D91" i="8"/>
  <c r="B91" i="8" s="1"/>
  <c r="D90" i="8"/>
  <c r="B90" i="8" s="1"/>
  <c r="D89" i="8"/>
  <c r="B89" i="8" s="1"/>
  <c r="D88" i="8"/>
  <c r="B88" i="8" s="1"/>
  <c r="D87" i="8"/>
  <c r="B87" i="8" s="1"/>
  <c r="D86" i="8"/>
  <c r="B86" i="8" s="1"/>
  <c r="D85" i="8"/>
  <c r="B85" i="8" s="1"/>
  <c r="I84" i="8"/>
  <c r="D84" i="8"/>
  <c r="B84" i="8" s="1"/>
  <c r="I83" i="8"/>
  <c r="D83" i="8"/>
  <c r="B83" i="8" s="1"/>
  <c r="I82" i="8"/>
  <c r="D82" i="8"/>
  <c r="B82" i="8" s="1"/>
  <c r="D81" i="8"/>
  <c r="B81" i="8" s="1"/>
  <c r="D80" i="8"/>
  <c r="B80" i="8" s="1"/>
  <c r="D79" i="8"/>
  <c r="B79" i="8" s="1"/>
  <c r="D78" i="8"/>
  <c r="B78" i="8" s="1"/>
  <c r="D77" i="8"/>
  <c r="B77" i="8" s="1"/>
  <c r="D76" i="8"/>
  <c r="B76" i="8" s="1"/>
  <c r="D75" i="8"/>
  <c r="B75" i="8" s="1"/>
  <c r="D74" i="8"/>
  <c r="B74" i="8" s="1"/>
  <c r="D73" i="8"/>
  <c r="B73" i="8" s="1"/>
  <c r="D72" i="8"/>
  <c r="B72" i="8" s="1"/>
  <c r="I71" i="8"/>
  <c r="D71" i="8"/>
  <c r="B71" i="8" s="1"/>
  <c r="I70" i="8"/>
  <c r="D70" i="8"/>
  <c r="B70" i="8" s="1"/>
  <c r="D69" i="8"/>
  <c r="B69" i="8" s="1"/>
  <c r="D68" i="8"/>
  <c r="B68" i="8" s="1"/>
  <c r="D67" i="8"/>
  <c r="B67" i="8" s="1"/>
  <c r="D66" i="8"/>
  <c r="B66" i="8" s="1"/>
  <c r="D65" i="8"/>
  <c r="B65" i="8" s="1"/>
  <c r="D64" i="8"/>
  <c r="B64" i="8" s="1"/>
  <c r="D63" i="8"/>
  <c r="B63" i="8" s="1"/>
  <c r="D62" i="8"/>
  <c r="B62" i="8" s="1"/>
  <c r="D61" i="8"/>
  <c r="B61" i="8" s="1"/>
  <c r="D60" i="8"/>
  <c r="B60" i="8" s="1"/>
  <c r="I59" i="8"/>
  <c r="D59" i="8"/>
  <c r="B59" i="8" s="1"/>
  <c r="I58" i="8"/>
  <c r="D58" i="8"/>
  <c r="B58" i="8" s="1"/>
  <c r="D57" i="8"/>
  <c r="B57" i="8" s="1"/>
  <c r="D56" i="8"/>
  <c r="B56" i="8" s="1"/>
  <c r="K50" i="8"/>
  <c r="I50" i="8" s="1"/>
  <c r="D50" i="8"/>
  <c r="B50" i="8" s="1"/>
  <c r="C22" i="9" s="1"/>
  <c r="K49" i="8"/>
  <c r="I49" i="8" s="1"/>
  <c r="D49" i="8"/>
  <c r="B49" i="8" s="1"/>
  <c r="C21" i="9" s="1"/>
  <c r="K48" i="8"/>
  <c r="I48" i="8" s="1"/>
  <c r="D48" i="8"/>
  <c r="B48" i="8" s="1"/>
  <c r="C20" i="9" s="1"/>
  <c r="K47" i="8"/>
  <c r="I47" i="8" s="1"/>
  <c r="D47" i="8"/>
  <c r="B47" i="8" s="1"/>
  <c r="C19" i="9" s="1"/>
  <c r="K46" i="8"/>
  <c r="I46" i="8" s="1"/>
  <c r="D46" i="8"/>
  <c r="B46" i="8" s="1"/>
  <c r="C18" i="9" s="1"/>
  <c r="K45" i="8"/>
  <c r="I45" i="8" s="1"/>
  <c r="D45" i="8"/>
  <c r="B45" i="8" s="1"/>
  <c r="C17" i="9" s="1"/>
  <c r="K44" i="8"/>
  <c r="I44" i="8" s="1"/>
  <c r="D44" i="8"/>
  <c r="B44" i="8" s="1"/>
  <c r="C16" i="9" s="1"/>
  <c r="K43" i="8"/>
  <c r="I43" i="8" s="1"/>
  <c r="D43" i="8"/>
  <c r="B43" i="8" s="1"/>
  <c r="C15" i="9" s="1"/>
  <c r="K42" i="8"/>
  <c r="I42" i="8" s="1"/>
  <c r="D42" i="8"/>
  <c r="B42" i="8" s="1"/>
  <c r="C14" i="9" s="1"/>
  <c r="K41" i="8"/>
  <c r="I41" i="8" s="1"/>
  <c r="D41" i="8"/>
  <c r="B41" i="8" s="1"/>
  <c r="C13" i="9" s="1"/>
  <c r="K40" i="8"/>
  <c r="I40" i="8" s="1"/>
  <c r="D40" i="8"/>
  <c r="B40" i="8" s="1"/>
  <c r="C12" i="9" s="1"/>
  <c r="K39" i="8"/>
  <c r="I39" i="8" s="1"/>
  <c r="D39" i="8"/>
  <c r="B39" i="8" s="1"/>
  <c r="C11" i="9" s="1"/>
  <c r="K38" i="8"/>
  <c r="I38" i="8" s="1"/>
  <c r="D38" i="8"/>
  <c r="B38" i="8" s="1"/>
  <c r="C10" i="9" s="1"/>
  <c r="K37" i="8"/>
  <c r="I37" i="8" s="1"/>
  <c r="D37" i="8"/>
  <c r="B37" i="8" s="1"/>
  <c r="C9" i="9" s="1"/>
  <c r="K36" i="8"/>
  <c r="I36" i="8" s="1"/>
  <c r="D36" i="8"/>
  <c r="B36" i="8" s="1"/>
  <c r="C8" i="9" s="1"/>
  <c r="K35" i="8"/>
  <c r="I35" i="8" s="1"/>
  <c r="D35" i="8"/>
  <c r="B35" i="8" s="1"/>
  <c r="C7" i="9" s="1"/>
  <c r="K34" i="8"/>
  <c r="I34" i="8" s="1"/>
  <c r="D34" i="8"/>
  <c r="B34" i="8" s="1"/>
  <c r="C6" i="9" s="1"/>
  <c r="K33" i="8"/>
  <c r="I33" i="8" s="1"/>
  <c r="D33" i="8"/>
  <c r="B33" i="8" s="1"/>
  <c r="C5" i="9" s="1"/>
  <c r="K32" i="8"/>
  <c r="I32" i="8" s="1"/>
  <c r="D32" i="8"/>
  <c r="B32" i="8" s="1"/>
  <c r="C4" i="9" s="1"/>
  <c r="K31" i="8"/>
  <c r="I31" i="8" s="1"/>
  <c r="D31" i="8"/>
  <c r="B31" i="8" s="1"/>
  <c r="C3" i="9" s="1"/>
  <c r="K30" i="8"/>
  <c r="I30" i="8" s="1"/>
  <c r="D30" i="8"/>
  <c r="B30" i="8" s="1"/>
  <c r="K29" i="8"/>
  <c r="I29" i="8" s="1"/>
  <c r="D29" i="8"/>
  <c r="B29" i="8" s="1"/>
  <c r="K28" i="8"/>
  <c r="I28" i="8" s="1"/>
  <c r="D28" i="8"/>
  <c r="B28" i="8" s="1"/>
  <c r="K27" i="8"/>
  <c r="I27" i="8" s="1"/>
  <c r="D27" i="8"/>
  <c r="B27" i="8" s="1"/>
  <c r="K26" i="8"/>
  <c r="I26" i="8" s="1"/>
  <c r="D26" i="8"/>
  <c r="B26" i="8" s="1"/>
  <c r="K25" i="8"/>
  <c r="I25" i="8" s="1"/>
  <c r="D25" i="8"/>
  <c r="B25" i="8" s="1"/>
  <c r="K24" i="8"/>
  <c r="I24" i="8" s="1"/>
  <c r="D24" i="8"/>
  <c r="B24" i="8" s="1"/>
  <c r="K23" i="8"/>
  <c r="I23" i="8" s="1"/>
  <c r="D23" i="8"/>
  <c r="B23" i="8" s="1"/>
  <c r="K22" i="8"/>
  <c r="I22" i="8" s="1"/>
  <c r="D22" i="8"/>
  <c r="B22" i="8" s="1"/>
  <c r="K21" i="8"/>
  <c r="I21" i="8" s="1"/>
  <c r="D21" i="8"/>
  <c r="B21" i="8" s="1"/>
  <c r="K20" i="8"/>
  <c r="I20" i="8" s="1"/>
  <c r="D20" i="8"/>
  <c r="B20" i="8" s="1"/>
  <c r="K19" i="8"/>
  <c r="I19" i="8" s="1"/>
  <c r="D19" i="8"/>
  <c r="B19" i="8" s="1"/>
  <c r="K18" i="8"/>
  <c r="I18" i="8" s="1"/>
  <c r="D18" i="8"/>
  <c r="B18" i="8" s="1"/>
  <c r="K17" i="8"/>
  <c r="I17" i="8" s="1"/>
  <c r="D17" i="8"/>
  <c r="B17" i="8" s="1"/>
  <c r="K16" i="8"/>
  <c r="I16" i="8" s="1"/>
  <c r="D16" i="8"/>
  <c r="B16" i="8" s="1"/>
  <c r="K15" i="8"/>
  <c r="I15" i="8" s="1"/>
  <c r="D15" i="8"/>
  <c r="B15" i="8" s="1"/>
  <c r="K14" i="8"/>
  <c r="I14" i="8" s="1"/>
  <c r="D14" i="8"/>
  <c r="B14" i="8" s="1"/>
  <c r="K13" i="8"/>
  <c r="I13" i="8" s="1"/>
  <c r="D13" i="8"/>
  <c r="B13" i="8" s="1"/>
  <c r="K12" i="8"/>
  <c r="I12" i="8" s="1"/>
  <c r="D12" i="8"/>
  <c r="B12" i="8" s="1"/>
  <c r="K11" i="8"/>
  <c r="I11" i="8" s="1"/>
  <c r="D11" i="8"/>
  <c r="B11" i="8" s="1"/>
  <c r="K10" i="8"/>
  <c r="I10" i="8" s="1"/>
  <c r="D10" i="8"/>
  <c r="B10" i="8" s="1"/>
  <c r="K9" i="8"/>
  <c r="I9" i="8" s="1"/>
  <c r="D9" i="8"/>
  <c r="B9" i="8" s="1"/>
  <c r="K8" i="8"/>
  <c r="I8" i="8" s="1"/>
  <c r="D8" i="8"/>
  <c r="B8" i="8" s="1"/>
  <c r="K7" i="8"/>
  <c r="I7" i="8" s="1"/>
  <c r="D7" i="8"/>
  <c r="B7" i="8" s="1"/>
  <c r="B294" i="2"/>
  <c r="C294" i="2"/>
  <c r="B295" i="2"/>
  <c r="C295" i="2"/>
  <c r="K581" i="1"/>
  <c r="K582" i="1"/>
  <c r="K583" i="1"/>
  <c r="K584" i="1"/>
  <c r="K585" i="1"/>
  <c r="K586" i="1"/>
  <c r="K587" i="1"/>
  <c r="K588" i="1"/>
  <c r="K589" i="1"/>
  <c r="K590" i="1"/>
  <c r="K591" i="1"/>
  <c r="K592" i="1"/>
  <c r="K593" i="1"/>
  <c r="K594" i="1"/>
  <c r="K595" i="1"/>
  <c r="K596" i="1"/>
  <c r="K597" i="1"/>
  <c r="K598" i="1"/>
  <c r="K599" i="1"/>
  <c r="K600" i="1"/>
  <c r="K601" i="1"/>
  <c r="K602" i="1"/>
  <c r="K603" i="1"/>
  <c r="D581" i="1"/>
  <c r="D582" i="1"/>
  <c r="D583" i="1"/>
  <c r="D584" i="1"/>
  <c r="D585" i="1"/>
  <c r="D586" i="1"/>
  <c r="D587" i="1"/>
  <c r="D588" i="1"/>
  <c r="D589" i="1"/>
  <c r="D590" i="1"/>
  <c r="D591" i="1"/>
  <c r="D592" i="1"/>
  <c r="D593" i="1"/>
  <c r="D594" i="1"/>
  <c r="D595" i="1"/>
  <c r="D596" i="1"/>
  <c r="D597" i="1"/>
  <c r="D598" i="1"/>
  <c r="D599" i="1"/>
  <c r="D600" i="1"/>
  <c r="D601" i="1"/>
  <c r="D602" i="1"/>
  <c r="D603" i="1"/>
  <c r="D335" i="1"/>
  <c r="D334" i="1"/>
  <c r="D333" i="1"/>
  <c r="D332" i="1"/>
  <c r="D331" i="1"/>
  <c r="D330" i="1"/>
  <c r="D329" i="1"/>
  <c r="D328" i="1"/>
  <c r="D327" i="1"/>
  <c r="D326" i="1"/>
  <c r="K335" i="1"/>
  <c r="K334" i="1"/>
  <c r="K333" i="1"/>
  <c r="K332" i="1"/>
  <c r="K331" i="1"/>
  <c r="K330" i="1"/>
  <c r="K329" i="1"/>
  <c r="K328" i="1"/>
  <c r="K327" i="1"/>
  <c r="K326" i="1"/>
  <c r="K35" i="1"/>
  <c r="K34" i="1"/>
  <c r="D34" i="1"/>
  <c r="K299" i="1"/>
  <c r="K298" i="1"/>
  <c r="D298" i="1"/>
  <c r="B288" i="9"/>
  <c r="C293" i="2"/>
  <c r="E304" i="2" s="1"/>
  <c r="B293" i="2"/>
  <c r="D304" i="2" s="1"/>
  <c r="K297" i="1"/>
  <c r="D297" i="1"/>
  <c r="B287" i="9"/>
  <c r="C292" i="2"/>
  <c r="E303" i="2" s="1"/>
  <c r="B292" i="2"/>
  <c r="D303" i="2" s="1"/>
  <c r="K296" i="1"/>
  <c r="D296" i="1"/>
  <c r="B286" i="9"/>
  <c r="C291" i="2"/>
  <c r="E302" i="2" s="1"/>
  <c r="B291" i="2"/>
  <c r="D302" i="2" s="1"/>
  <c r="K295" i="1"/>
  <c r="D295" i="1"/>
  <c r="B284" i="9"/>
  <c r="B285" i="9"/>
  <c r="C290" i="2"/>
  <c r="B290" i="2"/>
  <c r="K294" i="1"/>
  <c r="D294"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341" i="1"/>
  <c r="D341" i="1"/>
  <c r="K313" i="1"/>
  <c r="K314" i="1"/>
  <c r="K315" i="1"/>
  <c r="K316" i="1"/>
  <c r="K317" i="1"/>
  <c r="K318" i="1"/>
  <c r="K319" i="1"/>
  <c r="K320" i="1"/>
  <c r="K321" i="1"/>
  <c r="K322" i="1"/>
  <c r="K323" i="1"/>
  <c r="K324" i="1"/>
  <c r="K325" i="1"/>
  <c r="D313" i="1"/>
  <c r="D314" i="1"/>
  <c r="D315" i="1"/>
  <c r="D316" i="1"/>
  <c r="D317" i="1"/>
  <c r="D318" i="1"/>
  <c r="D319" i="1"/>
  <c r="D320" i="1"/>
  <c r="D321" i="1"/>
  <c r="D322" i="1"/>
  <c r="D323" i="1"/>
  <c r="D324" i="1"/>
  <c r="D325" i="1"/>
  <c r="K312" i="1"/>
  <c r="D312" i="1"/>
  <c r="D293" i="1"/>
  <c r="K293" i="1"/>
  <c r="B283" i="9"/>
  <c r="C289" i="2"/>
  <c r="B289" i="2"/>
  <c r="K292" i="1"/>
  <c r="D292" i="1"/>
  <c r="B282" i="9"/>
  <c r="C288" i="2"/>
  <c r="B288" i="2"/>
  <c r="K291" i="1"/>
  <c r="D291" i="1"/>
  <c r="B281" i="9"/>
  <c r="C287" i="2"/>
  <c r="B287" i="2"/>
  <c r="K290" i="1"/>
  <c r="D290" i="1"/>
  <c r="B280" i="9"/>
  <c r="C286" i="2"/>
  <c r="B286" i="2"/>
  <c r="K289" i="1"/>
  <c r="D289" i="1"/>
  <c r="B279" i="9"/>
  <c r="B22" i="9"/>
  <c r="B285" i="2"/>
  <c r="C285" i="2"/>
  <c r="B29" i="2"/>
  <c r="C29" i="2"/>
  <c r="D288" i="1"/>
  <c r="K288" i="1"/>
  <c r="K31" i="1"/>
  <c r="D31" i="1"/>
  <c r="B278" i="9"/>
  <c r="C284" i="2"/>
  <c r="B284" i="2"/>
  <c r="K287" i="1"/>
  <c r="D287" i="1"/>
  <c r="B276" i="9"/>
  <c r="B277" i="9"/>
  <c r="C282" i="2"/>
  <c r="C283" i="2"/>
  <c r="B282" i="2"/>
  <c r="B283" i="2"/>
  <c r="K286" i="1"/>
  <c r="D286" i="1"/>
  <c r="K285" i="1"/>
  <c r="D285" i="1"/>
  <c r="B275" i="9"/>
  <c r="C281" i="2"/>
  <c r="B281" i="2"/>
  <c r="B280" i="2"/>
  <c r="K284" i="1"/>
  <c r="D284" i="1"/>
  <c r="B274" i="9"/>
  <c r="C280" i="2"/>
  <c r="K283" i="1"/>
  <c r="D283" i="1"/>
  <c r="B273" i="9"/>
  <c r="C279" i="2"/>
  <c r="B279" i="2"/>
  <c r="K282" i="1"/>
  <c r="D282" i="1"/>
  <c r="B272" i="9"/>
  <c r="C278" i="2"/>
  <c r="B278" i="2"/>
  <c r="K281" i="1"/>
  <c r="D281" i="1"/>
  <c r="B271" i="9"/>
  <c r="B21" i="9"/>
  <c r="C277" i="2"/>
  <c r="B277" i="2"/>
  <c r="K280" i="1"/>
  <c r="D280" i="1"/>
  <c r="B270" i="9"/>
  <c r="C276" i="2"/>
  <c r="B276" i="2"/>
  <c r="K279" i="1"/>
  <c r="D279" i="1"/>
  <c r="B269" i="9"/>
  <c r="C275" i="2"/>
  <c r="B275" i="2"/>
  <c r="K278" i="1"/>
  <c r="D278" i="1"/>
  <c r="B268" i="9"/>
  <c r="C274" i="2"/>
  <c r="B274" i="2"/>
  <c r="K277" i="1"/>
  <c r="D277" i="1"/>
  <c r="B267" i="9"/>
  <c r="C273" i="2"/>
  <c r="B273" i="2"/>
  <c r="C28" i="2"/>
  <c r="B28" i="2"/>
  <c r="K30" i="1"/>
  <c r="D30" i="1"/>
  <c r="K276" i="1"/>
  <c r="D276" i="1"/>
  <c r="B266" i="9"/>
  <c r="C272" i="2"/>
  <c r="B272" i="2"/>
  <c r="K275" i="1"/>
  <c r="D275" i="1"/>
  <c r="B265" i="9"/>
  <c r="C271" i="2"/>
  <c r="B271" i="2"/>
  <c r="K274" i="1"/>
  <c r="D274" i="1"/>
  <c r="B264" i="9"/>
  <c r="C270" i="2"/>
  <c r="B270" i="2"/>
  <c r="K273" i="1"/>
  <c r="D273" i="1"/>
  <c r="B263" i="9"/>
  <c r="C269" i="2"/>
  <c r="B269" i="2"/>
  <c r="K272" i="1"/>
  <c r="D272" i="1"/>
  <c r="B262" i="9"/>
  <c r="C267" i="2"/>
  <c r="C268" i="2"/>
  <c r="B267" i="2"/>
  <c r="B268" i="2"/>
  <c r="K271" i="1"/>
  <c r="D271" i="1"/>
  <c r="B261" i="9"/>
  <c r="K270" i="1"/>
  <c r="D270" i="1"/>
  <c r="B259" i="9"/>
  <c r="B260" i="9"/>
  <c r="C266" i="2"/>
  <c r="B266" i="2"/>
  <c r="K269" i="1"/>
  <c r="D269" i="1"/>
  <c r="B265" i="2"/>
  <c r="C265" i="2"/>
  <c r="K268" i="1"/>
  <c r="D268" i="1"/>
  <c r="B258" i="9"/>
  <c r="C264" i="2"/>
  <c r="B264" i="2"/>
  <c r="K267" i="1"/>
  <c r="D267" i="1"/>
  <c r="B257" i="9"/>
  <c r="B263" i="2"/>
  <c r="C263" i="2"/>
  <c r="K266" i="1"/>
  <c r="D266" i="1"/>
  <c r="B256" i="9"/>
  <c r="C262" i="2"/>
  <c r="B262" i="2"/>
  <c r="K265" i="1"/>
  <c r="D265" i="1"/>
  <c r="B20" i="9"/>
  <c r="B255" i="9"/>
  <c r="C27" i="2"/>
  <c r="B27" i="2"/>
  <c r="C261" i="2"/>
  <c r="B261" i="2"/>
  <c r="K29" i="1"/>
  <c r="D29" i="1"/>
  <c r="K264" i="1"/>
  <c r="D264" i="1"/>
  <c r="B254" i="9"/>
  <c r="C260" i="2"/>
  <c r="B260" i="2"/>
  <c r="K263" i="1"/>
  <c r="D263" i="1"/>
  <c r="B253" i="9"/>
  <c r="C259" i="2"/>
  <c r="B259" i="2"/>
  <c r="K262" i="1"/>
  <c r="D262" i="1"/>
  <c r="B252" i="9"/>
  <c r="C258" i="2"/>
  <c r="B258" i="2"/>
  <c r="K261" i="1"/>
  <c r="D261" i="1"/>
  <c r="B251" i="9"/>
  <c r="B257" i="2"/>
  <c r="C257" i="2"/>
  <c r="K260" i="1"/>
  <c r="D260" i="1"/>
  <c r="D338" i="1" l="1"/>
  <c r="K338" i="1"/>
  <c r="I54" i="8"/>
  <c r="B53" i="8"/>
  <c r="K54" i="8"/>
  <c r="D53" i="8"/>
  <c r="K53" i="8"/>
  <c r="D300" i="2"/>
  <c r="C25" i="9"/>
  <c r="B428" i="8"/>
  <c r="B54" i="8" s="1"/>
  <c r="D23" i="9"/>
  <c r="D295" i="9"/>
  <c r="E301" i="2"/>
  <c r="D301" i="2"/>
  <c r="D299" i="2"/>
  <c r="D293" i="9"/>
  <c r="E300" i="2"/>
  <c r="E299" i="2"/>
  <c r="D291" i="9"/>
  <c r="D298" i="2"/>
  <c r="E298" i="2"/>
  <c r="E296" i="2"/>
  <c r="D296" i="2"/>
  <c r="D297" i="2"/>
  <c r="E297" i="2"/>
  <c r="I404" i="8"/>
  <c r="C281" i="9"/>
  <c r="D281" i="9" s="1"/>
  <c r="I405" i="8"/>
  <c r="C269" i="9"/>
  <c r="D269" i="9" s="1"/>
  <c r="D290" i="9"/>
  <c r="D289" i="9"/>
  <c r="E294" i="2"/>
  <c r="D294" i="2"/>
  <c r="E295" i="2"/>
  <c r="D295" i="2"/>
  <c r="D288" i="9"/>
  <c r="D293" i="2"/>
  <c r="E293" i="2"/>
  <c r="D287" i="9"/>
  <c r="D292" i="2"/>
  <c r="E292" i="2"/>
  <c r="D286" i="9"/>
  <c r="D291" i="2"/>
  <c r="E291" i="2"/>
  <c r="D285" i="9"/>
  <c r="D284" i="9"/>
  <c r="D290" i="2"/>
  <c r="E290" i="2"/>
  <c r="D283" i="9"/>
  <c r="D289" i="2"/>
  <c r="E289" i="2"/>
  <c r="D279" i="9"/>
  <c r="D282" i="9"/>
  <c r="D288" i="2"/>
  <c r="E288" i="2"/>
  <c r="D287" i="2"/>
  <c r="E287" i="2"/>
  <c r="D286" i="2"/>
  <c r="D22" i="9"/>
  <c r="D280" i="9"/>
  <c r="E286" i="2"/>
  <c r="D285" i="2"/>
  <c r="E285" i="2"/>
  <c r="D278" i="9"/>
  <c r="D284" i="2"/>
  <c r="E284" i="2"/>
  <c r="E282" i="2"/>
  <c r="E283" i="2"/>
  <c r="D21" i="9"/>
  <c r="D264" i="9"/>
  <c r="D275" i="9"/>
  <c r="D277" i="9"/>
  <c r="D276" i="9"/>
  <c r="D283" i="2"/>
  <c r="D282" i="2"/>
  <c r="D270" i="9"/>
  <c r="D268" i="9"/>
  <c r="D281" i="2"/>
  <c r="E281" i="2"/>
  <c r="D274" i="9"/>
  <c r="E280" i="2"/>
  <c r="D280" i="2"/>
  <c r="D273" i="9"/>
  <c r="D279" i="2"/>
  <c r="D278" i="2"/>
  <c r="E279" i="2"/>
  <c r="D272" i="9"/>
  <c r="E278" i="2"/>
  <c r="D277" i="2"/>
  <c r="D271" i="9"/>
  <c r="E277" i="2"/>
  <c r="E276" i="2"/>
  <c r="D276" i="2"/>
  <c r="E275" i="2"/>
  <c r="D275" i="2"/>
  <c r="D273" i="2"/>
  <c r="E274" i="2"/>
  <c r="D274" i="2"/>
  <c r="D267" i="9"/>
  <c r="E273" i="2"/>
  <c r="D266" i="9"/>
  <c r="E272" i="2"/>
  <c r="D272" i="2"/>
  <c r="D265" i="9"/>
  <c r="E271" i="2"/>
  <c r="D270" i="2"/>
  <c r="D271" i="2"/>
  <c r="E270" i="2"/>
  <c r="D263" i="9"/>
  <c r="E268" i="2"/>
  <c r="D268" i="2"/>
  <c r="D269" i="2"/>
  <c r="E269" i="2"/>
  <c r="D262" i="9"/>
  <c r="D261" i="9"/>
  <c r="D259" i="9"/>
  <c r="D260" i="9"/>
  <c r="D258" i="9"/>
  <c r="D257" i="9"/>
  <c r="D20" i="9"/>
  <c r="D256" i="9"/>
  <c r="D255" i="9"/>
  <c r="D254" i="9"/>
  <c r="D253" i="9"/>
  <c r="D252" i="9"/>
  <c r="D251" i="9"/>
  <c r="B250" i="9"/>
  <c r="C256" i="2"/>
  <c r="E267" i="2" s="1"/>
  <c r="B256" i="2"/>
  <c r="D267" i="2" s="1"/>
  <c r="K259" i="1"/>
  <c r="D259" i="1"/>
  <c r="B249" i="9"/>
  <c r="C255" i="2"/>
  <c r="B255" i="2"/>
  <c r="K258" i="1"/>
  <c r="D258" i="1"/>
  <c r="B248" i="9"/>
  <c r="C254" i="2"/>
  <c r="B254" i="2"/>
  <c r="K257" i="1"/>
  <c r="D257" i="1"/>
  <c r="C292" i="9" l="1"/>
  <c r="D292" i="9" s="1"/>
  <c r="C26" i="9"/>
  <c r="D266" i="2"/>
  <c r="E266" i="2"/>
  <c r="E265" i="2"/>
  <c r="D265" i="2"/>
  <c r="D250" i="9"/>
  <c r="D249" i="9"/>
  <c r="D248" i="9"/>
  <c r="B247" i="9"/>
  <c r="D247" i="9" l="1"/>
  <c r="C253" i="2"/>
  <c r="E264" i="2" s="1"/>
  <c r="B253" i="2"/>
  <c r="D264" i="2" s="1"/>
  <c r="K256" i="1"/>
  <c r="D256" i="1"/>
  <c r="B246" i="9" l="1"/>
  <c r="C252" i="2"/>
  <c r="E263" i="2" s="1"/>
  <c r="B252" i="2"/>
  <c r="D263" i="2" s="1"/>
  <c r="K255" i="1"/>
  <c r="D255" i="1"/>
  <c r="D246" i="9" l="1"/>
  <c r="B245" i="9"/>
  <c r="C251" i="2"/>
  <c r="E262" i="2" s="1"/>
  <c r="B251" i="2"/>
  <c r="D262" i="2" s="1"/>
  <c r="K254" i="1"/>
  <c r="D254" i="1"/>
  <c r="D245" i="9" l="1"/>
  <c r="B244" i="9"/>
  <c r="B19" i="9"/>
  <c r="C250" i="2"/>
  <c r="E261" i="2" s="1"/>
  <c r="B250" i="2"/>
  <c r="D261" i="2" s="1"/>
  <c r="K253" i="1"/>
  <c r="D253" i="1"/>
  <c r="D244" i="9" l="1"/>
  <c r="C26" i="2"/>
  <c r="B26" i="2"/>
  <c r="B243" i="9"/>
  <c r="C249" i="2"/>
  <c r="E260" i="2" s="1"/>
  <c r="B249" i="2"/>
  <c r="D260" i="2" s="1"/>
  <c r="K28" i="1"/>
  <c r="D28" i="1"/>
  <c r="K252" i="1"/>
  <c r="D252" i="1"/>
  <c r="D243" i="9" l="1"/>
  <c r="B242" i="9"/>
  <c r="C248" i="2"/>
  <c r="E259" i="2" s="1"/>
  <c r="B248" i="2"/>
  <c r="D259" i="2" s="1"/>
  <c r="K251" i="1"/>
  <c r="D251" i="1"/>
  <c r="B247" i="2"/>
  <c r="C247" i="2"/>
  <c r="B241" i="9"/>
  <c r="K250" i="1"/>
  <c r="D250" i="1"/>
  <c r="B240" i="9"/>
  <c r="C246" i="2"/>
  <c r="B246" i="2"/>
  <c r="K249" i="1"/>
  <c r="D249" i="1"/>
  <c r="B239" i="9"/>
  <c r="C245" i="2"/>
  <c r="B245" i="2"/>
  <c r="K248" i="1"/>
  <c r="D248" i="1"/>
  <c r="B244" i="2"/>
  <c r="C244" i="2"/>
  <c r="B238" i="9"/>
  <c r="K247" i="1"/>
  <c r="D247" i="1"/>
  <c r="B237" i="9"/>
  <c r="C243" i="2"/>
  <c r="B243" i="2"/>
  <c r="K246" i="1"/>
  <c r="D246" i="1"/>
  <c r="B236" i="9"/>
  <c r="C242" i="2"/>
  <c r="B242" i="2"/>
  <c r="K245" i="1"/>
  <c r="D245" i="1"/>
  <c r="B235" i="9"/>
  <c r="B241" i="2"/>
  <c r="C241" i="2"/>
  <c r="K244" i="1"/>
  <c r="D244" i="1"/>
  <c r="B234" i="9"/>
  <c r="C240" i="2"/>
  <c r="B240" i="2"/>
  <c r="K243" i="1"/>
  <c r="D243" i="1"/>
  <c r="B233" i="9"/>
  <c r="C239" i="2"/>
  <c r="B239" i="2"/>
  <c r="K242" i="1"/>
  <c r="D242" i="1"/>
  <c r="B25" i="2"/>
  <c r="C25" i="2"/>
  <c r="B232" i="9"/>
  <c r="B25" i="9"/>
  <c r="B26" i="9"/>
  <c r="B18" i="9"/>
  <c r="B238" i="2"/>
  <c r="C238" i="2"/>
  <c r="K241" i="1"/>
  <c r="D241" i="1"/>
  <c r="K27" i="1"/>
  <c r="D27" i="1"/>
  <c r="B231" i="9"/>
  <c r="C237" i="2"/>
  <c r="B237" i="2"/>
  <c r="K240" i="1"/>
  <c r="D240" i="1"/>
  <c r="B230" i="9"/>
  <c r="C236" i="2"/>
  <c r="B236" i="2"/>
  <c r="K239" i="1"/>
  <c r="D239" i="1"/>
  <c r="B229" i="9"/>
  <c r="B235" i="2"/>
  <c r="C235" i="2"/>
  <c r="K238" i="1"/>
  <c r="D238" i="1"/>
  <c r="B228" i="9"/>
  <c r="C234" i="2"/>
  <c r="B234" i="2"/>
  <c r="K237" i="1"/>
  <c r="D237" i="1"/>
  <c r="B227" i="9"/>
  <c r="B233" i="2"/>
  <c r="C233" i="2"/>
  <c r="K236" i="1"/>
  <c r="D236" i="1"/>
  <c r="B226" i="9"/>
  <c r="B232" i="2"/>
  <c r="C232" i="2"/>
  <c r="C20" i="2"/>
  <c r="C21" i="2"/>
  <c r="C22" i="2"/>
  <c r="C23" i="2"/>
  <c r="C24" i="2"/>
  <c r="K235" i="1"/>
  <c r="D235" i="1"/>
  <c r="B225" i="9"/>
  <c r="C231" i="2"/>
  <c r="B231" i="2"/>
  <c r="K234" i="1"/>
  <c r="D234" i="1"/>
  <c r="B224" i="9"/>
  <c r="C230" i="2"/>
  <c r="B230" i="2"/>
  <c r="K233" i="1"/>
  <c r="D233" i="1"/>
  <c r="B223" i="9"/>
  <c r="C229" i="2"/>
  <c r="B229" i="2"/>
  <c r="K232" i="1"/>
  <c r="D232" i="1"/>
  <c r="B222" i="9"/>
  <c r="C227" i="2"/>
  <c r="C228" i="2"/>
  <c r="B227" i="2"/>
  <c r="B228" i="2"/>
  <c r="K231" i="1"/>
  <c r="D231" i="1"/>
  <c r="B221" i="9"/>
  <c r="K230" i="1"/>
  <c r="D230" i="1"/>
  <c r="B220" i="9"/>
  <c r="B226" i="2"/>
  <c r="C226" i="2"/>
  <c r="K229" i="1"/>
  <c r="D229" i="1"/>
  <c r="B219" i="9"/>
  <c r="B17" i="9"/>
  <c r="C225" i="2"/>
  <c r="B225" i="2"/>
  <c r="B24" i="2"/>
  <c r="K26" i="1"/>
  <c r="D26" i="1"/>
  <c r="K228" i="1"/>
  <c r="D228" i="1"/>
  <c r="B218" i="9"/>
  <c r="C224" i="2"/>
  <c r="B224" i="2"/>
  <c r="K227" i="1"/>
  <c r="D227" i="1"/>
  <c r="B217" i="9"/>
  <c r="C223" i="2"/>
  <c r="B223" i="2"/>
  <c r="K226" i="1"/>
  <c r="D226" i="1"/>
  <c r="B216" i="9"/>
  <c r="C222" i="2"/>
  <c r="B222" i="2"/>
  <c r="K225" i="1"/>
  <c r="D225" i="1"/>
  <c r="B215" i="9"/>
  <c r="C221" i="2"/>
  <c r="B221" i="2"/>
  <c r="K224" i="1"/>
  <c r="D224" i="1"/>
  <c r="B214" i="9"/>
  <c r="C220" i="2"/>
  <c r="B220" i="2"/>
  <c r="K223" i="1"/>
  <c r="D223" i="1"/>
  <c r="B213" i="9"/>
  <c r="B219" i="2"/>
  <c r="C219" i="2"/>
  <c r="K222" i="1"/>
  <c r="D222" i="1"/>
  <c r="B212" i="9"/>
  <c r="B218" i="2"/>
  <c r="C218" i="2"/>
  <c r="K221" i="1"/>
  <c r="D221" i="1"/>
  <c r="B211" i="9"/>
  <c r="C217" i="2"/>
  <c r="B217" i="2"/>
  <c r="K220" i="1"/>
  <c r="D220" i="1"/>
  <c r="B210" i="9"/>
  <c r="C216" i="2"/>
  <c r="B216" i="2"/>
  <c r="K219" i="1"/>
  <c r="D219" i="1"/>
  <c r="B214" i="2"/>
  <c r="C214" i="2"/>
  <c r="B215" i="2"/>
  <c r="C215" i="2"/>
  <c r="B16" i="9"/>
  <c r="B207" i="9"/>
  <c r="B208" i="9"/>
  <c r="B209" i="9"/>
  <c r="K218" i="1"/>
  <c r="K217" i="1"/>
  <c r="D217" i="1"/>
  <c r="D218" i="1"/>
  <c r="B23" i="2"/>
  <c r="C213" i="2"/>
  <c r="B213" i="2"/>
  <c r="K25" i="1"/>
  <c r="D25" i="1"/>
  <c r="K216" i="1"/>
  <c r="D216" i="1"/>
  <c r="B206" i="9"/>
  <c r="B212" i="2"/>
  <c r="C212" i="2"/>
  <c r="K215" i="1"/>
  <c r="D215" i="1"/>
  <c r="B205" i="9"/>
  <c r="C211" i="2"/>
  <c r="B211" i="2"/>
  <c r="K214" i="1"/>
  <c r="D214" i="1"/>
  <c r="B204" i="9"/>
  <c r="C210" i="2"/>
  <c r="B210" i="2"/>
  <c r="K213" i="1"/>
  <c r="D213" i="1"/>
  <c r="B203" i="9"/>
  <c r="B15" i="9"/>
  <c r="C209" i="2"/>
  <c r="B209" i="2"/>
  <c r="K212" i="1"/>
  <c r="D212" i="1"/>
  <c r="B202" i="9"/>
  <c r="B208" i="2"/>
  <c r="C208" i="2"/>
  <c r="K211" i="1"/>
  <c r="D211" i="1"/>
  <c r="B22" i="2"/>
  <c r="B201" i="9"/>
  <c r="B207" i="2"/>
  <c r="C207" i="2"/>
  <c r="D210" i="1"/>
  <c r="K210" i="1"/>
  <c r="B200" i="9"/>
  <c r="C206" i="2"/>
  <c r="B206" i="2"/>
  <c r="K209" i="1"/>
  <c r="D209" i="1"/>
  <c r="B199" i="9"/>
  <c r="C205" i="2"/>
  <c r="B205" i="2"/>
  <c r="K208" i="1"/>
  <c r="D208" i="1"/>
  <c r="B198" i="9"/>
  <c r="C204" i="2"/>
  <c r="B204" i="2"/>
  <c r="K207" i="1"/>
  <c r="D207" i="1"/>
  <c r="B197" i="9"/>
  <c r="C203" i="2"/>
  <c r="B203" i="2"/>
  <c r="K206" i="1"/>
  <c r="D206" i="1"/>
  <c r="B196" i="9"/>
  <c r="C202" i="2"/>
  <c r="B202" i="2"/>
  <c r="K205" i="1"/>
  <c r="D205" i="1"/>
  <c r="B195" i="9"/>
  <c r="C201" i="2"/>
  <c r="B201" i="2"/>
  <c r="K24" i="1"/>
  <c r="D24" i="1"/>
  <c r="K204" i="1"/>
  <c r="D204" i="1"/>
  <c r="B194" i="9"/>
  <c r="C200" i="2"/>
  <c r="B200" i="2"/>
  <c r="K203" i="1"/>
  <c r="D203" i="1"/>
  <c r="B192" i="9"/>
  <c r="B193" i="9"/>
  <c r="C199" i="2"/>
  <c r="C198" i="2"/>
  <c r="B198" i="2"/>
  <c r="B199" i="2"/>
  <c r="K202" i="1"/>
  <c r="D202" i="1"/>
  <c r="K201" i="1"/>
  <c r="D201" i="1"/>
  <c r="B191" i="9"/>
  <c r="C197" i="2"/>
  <c r="B197" i="2"/>
  <c r="K200" i="1"/>
  <c r="D200" i="1"/>
  <c r="B190" i="9"/>
  <c r="C196" i="2"/>
  <c r="B196" i="2"/>
  <c r="K199" i="1"/>
  <c r="D199" i="1"/>
  <c r="B189" i="9"/>
  <c r="C195" i="2"/>
  <c r="B195" i="2"/>
  <c r="K198" i="1"/>
  <c r="D198" i="1"/>
  <c r="B188" i="9"/>
  <c r="C194" i="2"/>
  <c r="B194" i="2"/>
  <c r="K197" i="1"/>
  <c r="D197" i="1"/>
  <c r="B187" i="9"/>
  <c r="C193" i="2"/>
  <c r="B193" i="2"/>
  <c r="K196" i="1"/>
  <c r="D196" i="1"/>
  <c r="B186" i="9"/>
  <c r="C192" i="2"/>
  <c r="B192" i="2"/>
  <c r="K195" i="1"/>
  <c r="D195" i="1"/>
  <c r="B185" i="9"/>
  <c r="C191" i="2"/>
  <c r="B191" i="2"/>
  <c r="K194" i="1"/>
  <c r="D194" i="1"/>
  <c r="B184" i="9"/>
  <c r="C190" i="2"/>
  <c r="B190" i="2"/>
  <c r="K193" i="1"/>
  <c r="D193" i="1"/>
  <c r="B14" i="9"/>
  <c r="B183" i="9"/>
  <c r="B189" i="2"/>
  <c r="C189" i="2"/>
  <c r="B21" i="2"/>
  <c r="K23" i="1"/>
  <c r="D23" i="1"/>
  <c r="K192" i="1"/>
  <c r="D192" i="1"/>
  <c r="B182" i="9"/>
  <c r="C188" i="2"/>
  <c r="B188" i="2"/>
  <c r="K191" i="1"/>
  <c r="D191" i="1"/>
  <c r="B181" i="9"/>
  <c r="C187" i="2"/>
  <c r="B187" i="2"/>
  <c r="K190" i="1"/>
  <c r="D190" i="1"/>
  <c r="B180" i="9"/>
  <c r="C186" i="2"/>
  <c r="B186" i="2"/>
  <c r="K189" i="1"/>
  <c r="D189" i="1"/>
  <c r="K188" i="1"/>
  <c r="B179" i="9"/>
  <c r="B10" i="2"/>
  <c r="C10" i="2"/>
  <c r="B11" i="2"/>
  <c r="C11" i="2"/>
  <c r="B12" i="2"/>
  <c r="C12" i="2"/>
  <c r="B185" i="2"/>
  <c r="C185" i="2"/>
  <c r="D188" i="1"/>
  <c r="B178" i="9"/>
  <c r="C184" i="2"/>
  <c r="B184" i="2"/>
  <c r="K187" i="1"/>
  <c r="D187" i="1"/>
  <c r="B177" i="9"/>
  <c r="C183" i="2"/>
  <c r="B183" i="2"/>
  <c r="K186" i="1"/>
  <c r="D186" i="1"/>
  <c r="C182" i="2"/>
  <c r="B182" i="2"/>
  <c r="B13" i="9"/>
  <c r="B176" i="9"/>
  <c r="D185" i="1"/>
  <c r="K185" i="1"/>
  <c r="B175" i="9"/>
  <c r="C181" i="2"/>
  <c r="B181" i="2"/>
  <c r="K184" i="1"/>
  <c r="D184" i="1"/>
  <c r="B174" i="9"/>
  <c r="C180" i="2"/>
  <c r="B180" i="2"/>
  <c r="K183" i="1"/>
  <c r="D183" i="1"/>
  <c r="B173" i="9"/>
  <c r="C179" i="2"/>
  <c r="B179" i="2"/>
  <c r="K182" i="1"/>
  <c r="D182" i="1"/>
  <c r="K181" i="1"/>
  <c r="B172" i="9"/>
  <c r="B20" i="2"/>
  <c r="B178" i="2"/>
  <c r="C178" i="2"/>
  <c r="D181" i="1"/>
  <c r="B171" i="9"/>
  <c r="C177" i="2"/>
  <c r="B177" i="2"/>
  <c r="K22" i="1"/>
  <c r="D22" i="1"/>
  <c r="K180" i="1"/>
  <c r="D180" i="1"/>
  <c r="B170" i="9"/>
  <c r="C176" i="2"/>
  <c r="B176" i="2"/>
  <c r="K179" i="1"/>
  <c r="D179" i="1"/>
  <c r="B169" i="9"/>
  <c r="C175" i="2"/>
  <c r="B175" i="2"/>
  <c r="K178" i="1"/>
  <c r="D178" i="1"/>
  <c r="B168" i="9"/>
  <c r="C174" i="2"/>
  <c r="B174" i="2"/>
  <c r="K177" i="1"/>
  <c r="D177" i="1"/>
  <c r="B167" i="9"/>
  <c r="C173" i="2"/>
  <c r="B173" i="2"/>
  <c r="K176" i="1"/>
  <c r="D176" i="1"/>
  <c r="B166" i="9"/>
  <c r="B172" i="2"/>
  <c r="C172" i="2"/>
  <c r="K175" i="1"/>
  <c r="D175" i="1"/>
  <c r="B165" i="9"/>
  <c r="B171" i="2"/>
  <c r="C171" i="2"/>
  <c r="K174" i="1"/>
  <c r="D174" i="1"/>
  <c r="B164" i="9"/>
  <c r="C170" i="2"/>
  <c r="B170" i="2"/>
  <c r="K173" i="1"/>
  <c r="D173" i="1"/>
  <c r="B163" i="9"/>
  <c r="B169" i="2"/>
  <c r="C169" i="2"/>
  <c r="K172" i="1"/>
  <c r="D172" i="1"/>
  <c r="B162" i="9"/>
  <c r="C168" i="2"/>
  <c r="B168" i="2"/>
  <c r="K171" i="1"/>
  <c r="D171" i="1"/>
  <c r="B12" i="9"/>
  <c r="B161" i="9"/>
  <c r="C167" i="2"/>
  <c r="B167" i="2"/>
  <c r="K170" i="1"/>
  <c r="D170" i="1"/>
  <c r="B160" i="9"/>
  <c r="C166" i="2"/>
  <c r="B166" i="2"/>
  <c r="K169" i="1"/>
  <c r="D169" i="1"/>
  <c r="B159" i="9"/>
  <c r="C165" i="2"/>
  <c r="B165" i="2"/>
  <c r="C19" i="2"/>
  <c r="B19" i="2"/>
  <c r="K21" i="1"/>
  <c r="D21" i="1"/>
  <c r="K168" i="1"/>
  <c r="D168" i="1"/>
  <c r="B158" i="9"/>
  <c r="B164" i="2"/>
  <c r="C164" i="2"/>
  <c r="K167" i="1"/>
  <c r="D167" i="1"/>
  <c r="B156" i="9"/>
  <c r="B157" i="9"/>
  <c r="C162" i="2"/>
  <c r="C163" i="2"/>
  <c r="B162" i="2"/>
  <c r="B163" i="2"/>
  <c r="K165" i="1"/>
  <c r="K166" i="1"/>
  <c r="D165" i="1"/>
  <c r="D166" i="1"/>
  <c r="B155" i="9"/>
  <c r="C161" i="2"/>
  <c r="B161" i="2"/>
  <c r="K164" i="1"/>
  <c r="D164" i="1"/>
  <c r="B154" i="9"/>
  <c r="B160" i="2"/>
  <c r="C160" i="2"/>
  <c r="K163" i="1"/>
  <c r="D163" i="1"/>
  <c r="B153" i="9"/>
  <c r="C159" i="2"/>
  <c r="B159" i="2"/>
  <c r="K162" i="1"/>
  <c r="D162" i="1"/>
  <c r="B150" i="9"/>
  <c r="B151" i="9"/>
  <c r="B152" i="9"/>
  <c r="C158" i="2"/>
  <c r="B158" i="2"/>
  <c r="K161" i="1"/>
  <c r="D161" i="1"/>
  <c r="B157" i="2"/>
  <c r="C157" i="2"/>
  <c r="K20" i="1"/>
  <c r="D20" i="1"/>
  <c r="K160" i="1"/>
  <c r="D160" i="1"/>
  <c r="C156" i="2"/>
  <c r="B156" i="2"/>
  <c r="K159" i="1"/>
  <c r="D159" i="1"/>
  <c r="B149" i="9"/>
  <c r="C155" i="2"/>
  <c r="B155" i="2"/>
  <c r="K158" i="1"/>
  <c r="D158" i="1"/>
  <c r="B11" i="9"/>
  <c r="B148" i="9"/>
  <c r="C154" i="2"/>
  <c r="B154" i="2"/>
  <c r="C18" i="2"/>
  <c r="B18" i="2"/>
  <c r="K157" i="1"/>
  <c r="D157" i="1"/>
  <c r="B147" i="9"/>
  <c r="B153" i="2"/>
  <c r="C153" i="2"/>
  <c r="K156" i="1"/>
  <c r="D156" i="1"/>
  <c r="B146" i="9"/>
  <c r="C152" i="2"/>
  <c r="B152" i="2"/>
  <c r="K155" i="1"/>
  <c r="D155" i="1"/>
  <c r="B145" i="9"/>
  <c r="C151" i="2"/>
  <c r="B151" i="2"/>
  <c r="K154" i="1"/>
  <c r="D154" i="1"/>
  <c r="B144" i="9"/>
  <c r="C150" i="2"/>
  <c r="B150" i="2"/>
  <c r="K153" i="1"/>
  <c r="D153" i="1"/>
  <c r="B143" i="9"/>
  <c r="C149" i="2"/>
  <c r="B149" i="2"/>
  <c r="K152" i="1"/>
  <c r="D152" i="1"/>
  <c r="B142" i="9"/>
  <c r="B148" i="2"/>
  <c r="C148" i="2"/>
  <c r="K19" i="1"/>
  <c r="D19" i="1"/>
  <c r="K151" i="1"/>
  <c r="D151" i="1"/>
  <c r="B141" i="9"/>
  <c r="C147" i="2"/>
  <c r="B147" i="2"/>
  <c r="K150" i="1"/>
  <c r="D150" i="1"/>
  <c r="B140" i="9"/>
  <c r="D149" i="1"/>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K149" i="1"/>
  <c r="B139" i="9"/>
  <c r="K148" i="1"/>
  <c r="D148" i="1"/>
  <c r="B138" i="9"/>
  <c r="K147" i="1"/>
  <c r="D147" i="1"/>
  <c r="B137" i="9"/>
  <c r="K146" i="1"/>
  <c r="D146" i="1"/>
  <c r="B136" i="9"/>
  <c r="K145" i="1"/>
  <c r="D145" i="1"/>
  <c r="B135" i="9"/>
  <c r="B10" i="9"/>
  <c r="C17" i="2"/>
  <c r="B17" i="2"/>
  <c r="K144" i="1"/>
  <c r="D144" i="1"/>
  <c r="B134" i="9"/>
  <c r="K143" i="1"/>
  <c r="D143" i="1"/>
  <c r="D142" i="1"/>
  <c r="B133" i="9"/>
  <c r="K142" i="1"/>
  <c r="B132" i="9"/>
  <c r="K141" i="1"/>
  <c r="D141" i="1"/>
  <c r="B131" i="9"/>
  <c r="K140" i="1"/>
  <c r="D140" i="1"/>
  <c r="B130" i="9"/>
  <c r="K139" i="1"/>
  <c r="D139" i="1"/>
  <c r="B129" i="9"/>
  <c r="K138" i="1"/>
  <c r="D138" i="1"/>
  <c r="B128" i="9"/>
  <c r="D137" i="1"/>
  <c r="K137" i="1"/>
  <c r="B127" i="9"/>
  <c r="K136" i="1"/>
  <c r="D136" i="1"/>
  <c r="B126" i="9"/>
  <c r="K135" i="1"/>
  <c r="D135" i="1"/>
  <c r="B125" i="9"/>
  <c r="K134" i="1"/>
  <c r="D134" i="1"/>
  <c r="B124" i="9"/>
  <c r="K133" i="1"/>
  <c r="D133" i="1"/>
  <c r="B122" i="9"/>
  <c r="B123" i="9"/>
  <c r="B9" i="9"/>
  <c r="B16" i="2"/>
  <c r="C16" i="2"/>
  <c r="K18" i="1"/>
  <c r="D18" i="1"/>
  <c r="K132" i="1"/>
  <c r="D132" i="1"/>
  <c r="K131" i="1"/>
  <c r="D131" i="1"/>
  <c r="B121" i="9"/>
  <c r="K130" i="1"/>
  <c r="D130" i="1"/>
  <c r="B120" i="9"/>
  <c r="K129" i="1"/>
  <c r="D129" i="1"/>
  <c r="B119" i="9"/>
  <c r="B125" i="2"/>
  <c r="C125" i="2"/>
  <c r="K128" i="1"/>
  <c r="D128" i="1"/>
  <c r="K127" i="1"/>
  <c r="B118" i="9"/>
  <c r="B124" i="2"/>
  <c r="C124" i="2"/>
  <c r="D127" i="1"/>
  <c r="K126" i="1"/>
  <c r="D126" i="1"/>
  <c r="B117" i="9"/>
  <c r="B123" i="2"/>
  <c r="C123" i="2"/>
  <c r="B116" i="9"/>
  <c r="B122" i="2"/>
  <c r="C122" i="2"/>
  <c r="K125" i="1"/>
  <c r="D17" i="1"/>
  <c r="D125" i="1"/>
  <c r="B115" i="9"/>
  <c r="B121" i="2"/>
  <c r="C121" i="2"/>
  <c r="K124" i="1"/>
  <c r="D124" i="1"/>
  <c r="B114" i="9"/>
  <c r="B120" i="2"/>
  <c r="C120" i="2"/>
  <c r="D123" i="1"/>
  <c r="K123" i="1"/>
  <c r="B113" i="9"/>
  <c r="B119" i="2"/>
  <c r="C119" i="2"/>
  <c r="K122" i="1"/>
  <c r="D122" i="1"/>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28" i="9"/>
  <c r="B4" i="9"/>
  <c r="B5" i="9"/>
  <c r="B6" i="9"/>
  <c r="B7" i="9"/>
  <c r="B8" i="9"/>
  <c r="B3" i="9"/>
  <c r="B118" i="2"/>
  <c r="C118" i="2"/>
  <c r="K121" i="1"/>
  <c r="D121" i="1"/>
  <c r="B117" i="2"/>
  <c r="C117" i="2"/>
  <c r="B15" i="2"/>
  <c r="C15" i="2"/>
  <c r="K17" i="1"/>
  <c r="K120" i="1"/>
  <c r="D120" i="1"/>
  <c r="B116" i="2"/>
  <c r="C116" i="2"/>
  <c r="K119" i="1"/>
  <c r="D119" i="1"/>
  <c r="B115" i="2"/>
  <c r="C115" i="2"/>
  <c r="K118" i="1"/>
  <c r="D118" i="1"/>
  <c r="B114" i="2"/>
  <c r="C114" i="2"/>
  <c r="K117" i="1"/>
  <c r="D117" i="1"/>
  <c r="B113" i="2"/>
  <c r="C113" i="2"/>
  <c r="K116" i="1"/>
  <c r="D116" i="1"/>
  <c r="B112" i="2"/>
  <c r="C112" i="2"/>
  <c r="K115" i="1"/>
  <c r="D115" i="1"/>
  <c r="B111" i="2"/>
  <c r="C111" i="2"/>
  <c r="K114" i="1"/>
  <c r="D114" i="1"/>
  <c r="B110" i="2"/>
  <c r="C110" i="2"/>
  <c r="K113" i="1"/>
  <c r="D113" i="1"/>
  <c r="B109" i="2"/>
  <c r="C109" i="2"/>
  <c r="B14" i="2"/>
  <c r="C14"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K112" i="1"/>
  <c r="D112" i="1"/>
  <c r="K111" i="1"/>
  <c r="D111" i="1"/>
  <c r="K110" i="1"/>
  <c r="D110" i="1"/>
  <c r="K109" i="1"/>
  <c r="D109" i="1"/>
  <c r="D108" i="1"/>
  <c r="K16" i="1"/>
  <c r="D16" i="1"/>
  <c r="K108" i="1"/>
  <c r="K107" i="1"/>
  <c r="D107" i="1"/>
  <c r="K106" i="1"/>
  <c r="D106" i="1"/>
  <c r="K105" i="1"/>
  <c r="D105" i="1"/>
  <c r="K104" i="1"/>
  <c r="D104" i="1"/>
  <c r="D103" i="1"/>
  <c r="K103" i="1"/>
  <c r="K102" i="1"/>
  <c r="D102" i="1"/>
  <c r="K101" i="1"/>
  <c r="D101" i="1"/>
  <c r="K100" i="1"/>
  <c r="D100" i="1"/>
  <c r="K99" i="1"/>
  <c r="D99" i="1"/>
  <c r="K98" i="1"/>
  <c r="D98" i="1"/>
  <c r="B13" i="2"/>
  <c r="C13" i="2"/>
  <c r="B93" i="2"/>
  <c r="C93" i="2"/>
  <c r="K97" i="1"/>
  <c r="D97" i="1"/>
  <c r="K96" i="1"/>
  <c r="D96" i="1"/>
  <c r="D14" i="1"/>
  <c r="D15" i="1"/>
  <c r="K15" i="1"/>
  <c r="B92" i="2"/>
  <c r="C92" i="2"/>
  <c r="B81" i="2"/>
  <c r="B82" i="2"/>
  <c r="B83" i="2"/>
  <c r="B84" i="2"/>
  <c r="B85" i="2"/>
  <c r="B86" i="2"/>
  <c r="B87" i="2"/>
  <c r="B88" i="2"/>
  <c r="B89" i="2"/>
  <c r="B90" i="2"/>
  <c r="B91" i="2"/>
  <c r="C81" i="2"/>
  <c r="C82" i="2"/>
  <c r="C83" i="2"/>
  <c r="C84" i="2"/>
  <c r="C85" i="2"/>
  <c r="C86" i="2"/>
  <c r="C87" i="2"/>
  <c r="C88" i="2"/>
  <c r="C89" i="2"/>
  <c r="C90" i="2"/>
  <c r="C91" i="2"/>
  <c r="K95" i="1"/>
  <c r="D95" i="1"/>
  <c r="B80" i="2"/>
  <c r="C80" i="2"/>
  <c r="D94" i="1"/>
  <c r="K94" i="1"/>
  <c r="B36" i="2"/>
  <c r="B37" i="2"/>
  <c r="B38" i="2"/>
  <c r="B39" i="2"/>
  <c r="B40" i="2"/>
  <c r="B41" i="2"/>
  <c r="B42" i="2"/>
  <c r="B43" i="2"/>
  <c r="B44" i="2"/>
  <c r="B45" i="2"/>
  <c r="B46" i="2"/>
  <c r="B47" i="2"/>
  <c r="C36" i="2"/>
  <c r="C37" i="2"/>
  <c r="C38" i="2"/>
  <c r="C39" i="2"/>
  <c r="C40" i="2"/>
  <c r="C41" i="2"/>
  <c r="C42" i="2"/>
  <c r="C43" i="2"/>
  <c r="C44" i="2"/>
  <c r="C45" i="2"/>
  <c r="C46"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C35" i="2"/>
  <c r="B35" i="2"/>
  <c r="C8" i="2"/>
  <c r="C9" i="2"/>
  <c r="C7" i="2"/>
  <c r="B8" i="2"/>
  <c r="B9" i="2"/>
  <c r="B7" i="2"/>
  <c r="K93" i="1"/>
  <c r="D93" i="1"/>
  <c r="D73" i="1"/>
  <c r="D74" i="1"/>
  <c r="D75" i="1"/>
  <c r="D76" i="1"/>
  <c r="D77" i="1"/>
  <c r="D78" i="1"/>
  <c r="D79" i="1"/>
  <c r="D80" i="1"/>
  <c r="K73" i="1"/>
  <c r="K74" i="1"/>
  <c r="K75" i="1"/>
  <c r="K76" i="1"/>
  <c r="K77" i="1"/>
  <c r="K78" i="1"/>
  <c r="K79" i="1"/>
  <c r="K80" i="1"/>
  <c r="D85" i="1"/>
  <c r="D86" i="1"/>
  <c r="D87" i="1"/>
  <c r="D88" i="1"/>
  <c r="D89" i="1"/>
  <c r="D90" i="1"/>
  <c r="D91" i="1"/>
  <c r="D92" i="1"/>
  <c r="K85" i="1"/>
  <c r="K86" i="1"/>
  <c r="K87" i="1"/>
  <c r="K88" i="1"/>
  <c r="K89" i="1"/>
  <c r="K90" i="1"/>
  <c r="K91" i="1"/>
  <c r="K92" i="1"/>
  <c r="K14" i="1"/>
  <c r="D61" i="1"/>
  <c r="D62" i="1"/>
  <c r="D63" i="1"/>
  <c r="D64" i="1"/>
  <c r="D65" i="1"/>
  <c r="D66" i="1"/>
  <c r="D67" i="1"/>
  <c r="K84" i="1"/>
  <c r="D84" i="1"/>
  <c r="D82" i="1"/>
  <c r="D83" i="1"/>
  <c r="K82" i="1"/>
  <c r="K83" i="1"/>
  <c r="K81" i="1"/>
  <c r="D81" i="1"/>
  <c r="K12" i="1"/>
  <c r="D12" i="1"/>
  <c r="K13" i="1"/>
  <c r="D13" i="1"/>
  <c r="K61" i="1"/>
  <c r="K62" i="1"/>
  <c r="K63" i="1"/>
  <c r="K64" i="1"/>
  <c r="K65" i="1"/>
  <c r="K72" i="1"/>
  <c r="D72" i="1"/>
  <c r="K71" i="1"/>
  <c r="D71" i="1"/>
  <c r="K70" i="1"/>
  <c r="D70" i="1"/>
  <c r="K69" i="1"/>
  <c r="D69" i="1"/>
  <c r="K68" i="1"/>
  <c r="D68" i="1"/>
  <c r="K67" i="1"/>
  <c r="K66" i="1"/>
  <c r="K49" i="1"/>
  <c r="K50" i="1"/>
  <c r="K51" i="1"/>
  <c r="D49" i="1"/>
  <c r="D50" i="1"/>
  <c r="D51" i="1"/>
  <c r="K52" i="1"/>
  <c r="K53" i="1"/>
  <c r="K54" i="1"/>
  <c r="K55" i="1"/>
  <c r="K56" i="1"/>
  <c r="K57" i="1"/>
  <c r="K58" i="1"/>
  <c r="K59" i="1"/>
  <c r="K60" i="1"/>
  <c r="K37" i="1"/>
  <c r="K38" i="1"/>
  <c r="K39" i="1"/>
  <c r="K40" i="1"/>
  <c r="K41" i="1"/>
  <c r="K42" i="1"/>
  <c r="K43" i="1"/>
  <c r="K44" i="1"/>
  <c r="K45" i="1"/>
  <c r="K46" i="1"/>
  <c r="K47" i="1"/>
  <c r="K48" i="1"/>
  <c r="D52" i="1"/>
  <c r="D53" i="1"/>
  <c r="D54" i="1"/>
  <c r="D55" i="1"/>
  <c r="D56" i="1"/>
  <c r="D57" i="1"/>
  <c r="D58" i="1"/>
  <c r="D59" i="1"/>
  <c r="D60" i="1"/>
  <c r="D37" i="1"/>
  <c r="D38" i="1"/>
  <c r="D39" i="1"/>
  <c r="D40" i="1"/>
  <c r="D41" i="1"/>
  <c r="D42" i="1"/>
  <c r="D43" i="1"/>
  <c r="D44" i="1"/>
  <c r="D45" i="1"/>
  <c r="D46" i="1"/>
  <c r="D47" i="1"/>
  <c r="D48" i="1"/>
  <c r="K11" i="1"/>
  <c r="K10" i="1"/>
  <c r="K9" i="1"/>
  <c r="K8" i="1"/>
  <c r="D11" i="1"/>
  <c r="D10" i="1"/>
  <c r="D9" i="1"/>
  <c r="D8" i="1"/>
  <c r="D10" i="9" l="1"/>
  <c r="D107" i="9"/>
  <c r="D165" i="9"/>
  <c r="D168" i="9"/>
  <c r="D120" i="9"/>
  <c r="D49" i="9"/>
  <c r="D105" i="9"/>
  <c r="D15" i="9"/>
  <c r="D3" i="9"/>
  <c r="D122" i="9"/>
  <c r="D106" i="9"/>
  <c r="D46" i="9"/>
  <c r="E258" i="2"/>
  <c r="D258" i="2"/>
  <c r="E257" i="2"/>
  <c r="D257" i="2"/>
  <c r="D256" i="2"/>
  <c r="E256" i="2"/>
  <c r="D56" i="9"/>
  <c r="D68" i="9"/>
  <c r="D128" i="9"/>
  <c r="D43" i="9"/>
  <c r="D114" i="9"/>
  <c r="E255" i="2"/>
  <c r="D255" i="2"/>
  <c r="D147" i="9"/>
  <c r="D100" i="9"/>
  <c r="D159" i="9"/>
  <c r="D64" i="9"/>
  <c r="E254" i="2"/>
  <c r="D254" i="2"/>
  <c r="D253" i="2"/>
  <c r="E253" i="2"/>
  <c r="D31" i="9"/>
  <c r="E252" i="2"/>
  <c r="D63" i="9"/>
  <c r="D126" i="9"/>
  <c r="D162" i="9"/>
  <c r="D47" i="9"/>
  <c r="D214" i="9"/>
  <c r="D133" i="9"/>
  <c r="D95" i="9"/>
  <c r="D102" i="9"/>
  <c r="D60" i="9"/>
  <c r="D44" i="9"/>
  <c r="D52" i="9"/>
  <c r="D180" i="9"/>
  <c r="D35" i="9"/>
  <c r="D91" i="9"/>
  <c r="D59" i="9"/>
  <c r="D151" i="9"/>
  <c r="D103" i="9"/>
  <c r="D123" i="9"/>
  <c r="D155" i="9"/>
  <c r="D80" i="9"/>
  <c r="D170" i="9"/>
  <c r="D131" i="9"/>
  <c r="D139" i="9"/>
  <c r="D98" i="9"/>
  <c r="D152" i="9"/>
  <c r="D204" i="9"/>
  <c r="D42" i="9"/>
  <c r="D7" i="9"/>
  <c r="D11" i="9"/>
  <c r="D251" i="2"/>
  <c r="D252" i="2"/>
  <c r="D229" i="9"/>
  <c r="D143" i="9"/>
  <c r="D157" i="9"/>
  <c r="D72" i="9"/>
  <c r="D235" i="9"/>
  <c r="D154" i="9"/>
  <c r="D116" i="9"/>
  <c r="D160" i="9"/>
  <c r="D79" i="9"/>
  <c r="D176" i="9"/>
  <c r="D108" i="9"/>
  <c r="D66" i="9"/>
  <c r="D141" i="9"/>
  <c r="D167" i="9"/>
  <c r="D137" i="9"/>
  <c r="D74" i="9"/>
  <c r="D69" i="9"/>
  <c r="D29" i="9"/>
  <c r="D135" i="9"/>
  <c r="D145" i="9"/>
  <c r="D86" i="9"/>
  <c r="D17" i="9"/>
  <c r="D14" i="9"/>
  <c r="D84" i="9"/>
  <c r="D81" i="9"/>
  <c r="D77" i="9"/>
  <c r="D173" i="9"/>
  <c r="D32" i="9"/>
  <c r="D96" i="9"/>
  <c r="D166" i="9"/>
  <c r="D201" i="9"/>
  <c r="D76" i="9"/>
  <c r="D33" i="9"/>
  <c r="D207" i="9"/>
  <c r="D40" i="9"/>
  <c r="D36" i="9"/>
  <c r="D65" i="9"/>
  <c r="D41" i="9"/>
  <c r="D37" i="9"/>
  <c r="D83" i="9"/>
  <c r="D211" i="9"/>
  <c r="D119" i="9"/>
  <c r="D113" i="9"/>
  <c r="D109" i="9"/>
  <c r="D101" i="9"/>
  <c r="D8" i="9"/>
  <c r="D13" i="9"/>
  <c r="D58" i="9"/>
  <c r="D99" i="9"/>
  <c r="D134" i="9"/>
  <c r="D90" i="9"/>
  <c r="D28" i="9"/>
  <c r="D73" i="9"/>
  <c r="D78" i="9"/>
  <c r="D130" i="9"/>
  <c r="D163" i="9"/>
  <c r="D48" i="9"/>
  <c r="D62" i="9"/>
  <c r="D75" i="9"/>
  <c r="D57" i="9"/>
  <c r="D104" i="9"/>
  <c r="D50" i="9"/>
  <c r="D158" i="9"/>
  <c r="D169" i="9"/>
  <c r="D171" i="9"/>
  <c r="D142" i="9"/>
  <c r="D38" i="9"/>
  <c r="D156" i="9"/>
  <c r="D172" i="9"/>
  <c r="D67" i="9"/>
  <c r="D34" i="9"/>
  <c r="D92" i="9"/>
  <c r="D54" i="9"/>
  <c r="D94" i="9"/>
  <c r="D93" i="9"/>
  <c r="D61" i="9"/>
  <c r="E251" i="2"/>
  <c r="D88" i="9"/>
  <c r="D226" i="9"/>
  <c r="D233" i="9"/>
  <c r="D241" i="9"/>
  <c r="D250" i="2"/>
  <c r="E211" i="2"/>
  <c r="D215" i="2"/>
  <c r="E249" i="2"/>
  <c r="E250" i="2"/>
  <c r="D112" i="9"/>
  <c r="D127" i="9"/>
  <c r="D148" i="9"/>
  <c r="D174" i="9"/>
  <c r="D215" i="9"/>
  <c r="D89" i="9"/>
  <c r="D85" i="9"/>
  <c r="D45" i="9"/>
  <c r="D183" i="9"/>
  <c r="D121" i="9"/>
  <c r="D220" i="9"/>
  <c r="D26" i="9"/>
  <c r="D239" i="9"/>
  <c r="D227" i="9"/>
  <c r="D238" i="9"/>
  <c r="D221" i="9"/>
  <c r="D213" i="9"/>
  <c r="D237" i="9"/>
  <c r="D198" i="9"/>
  <c r="D202" i="9"/>
  <c r="D195" i="9"/>
  <c r="D193" i="9"/>
  <c r="D199" i="9"/>
  <c r="D177" i="9"/>
  <c r="D234" i="9"/>
  <c r="D228" i="9"/>
  <c r="E114" i="2"/>
  <c r="D210" i="9"/>
  <c r="D235" i="2"/>
  <c r="D249" i="2"/>
  <c r="E73" i="2"/>
  <c r="D114" i="2"/>
  <c r="E214" i="2"/>
  <c r="E242" i="2"/>
  <c r="E80" i="2"/>
  <c r="E76" i="2"/>
  <c r="E71" i="2"/>
  <c r="D102" i="2"/>
  <c r="D87" i="2"/>
  <c r="E117" i="2"/>
  <c r="E116" i="2"/>
  <c r="E119" i="2"/>
  <c r="E169" i="2"/>
  <c r="D186" i="2"/>
  <c r="D190" i="2"/>
  <c r="D203" i="2"/>
  <c r="D208" i="2"/>
  <c r="D209" i="2"/>
  <c r="E210" i="2"/>
  <c r="E213" i="2"/>
  <c r="D211" i="2"/>
  <c r="D140" i="9"/>
  <c r="D5" i="9"/>
  <c r="D87" i="9"/>
  <c r="D55" i="9"/>
  <c r="D118" i="9"/>
  <c r="D153" i="9"/>
  <c r="D175" i="9"/>
  <c r="D178" i="9"/>
  <c r="D97" i="9"/>
  <c r="D111" i="9"/>
  <c r="D71" i="9"/>
  <c r="D51" i="9"/>
  <c r="D39" i="9"/>
  <c r="D4" i="9"/>
  <c r="D82" i="9"/>
  <c r="D115" i="9"/>
  <c r="D9" i="9"/>
  <c r="D125" i="9"/>
  <c r="D129" i="9"/>
  <c r="D136" i="9"/>
  <c r="D149" i="9"/>
  <c r="D161" i="9"/>
  <c r="D164" i="9"/>
  <c r="D181" i="9"/>
  <c r="D209" i="9"/>
  <c r="D190" i="9"/>
  <c r="D212" i="9"/>
  <c r="D186" i="9"/>
  <c r="D206" i="9"/>
  <c r="D184" i="9"/>
  <c r="D236" i="9"/>
  <c r="D208" i="9"/>
  <c r="D188" i="9"/>
  <c r="D189" i="9"/>
  <c r="D231" i="9"/>
  <c r="D232" i="9"/>
  <c r="D217" i="9"/>
  <c r="D225" i="9"/>
  <c r="D185" i="9"/>
  <c r="D216" i="9"/>
  <c r="D205" i="9"/>
  <c r="D196" i="9"/>
  <c r="D191" i="9"/>
  <c r="D197" i="9"/>
  <c r="D200" i="9"/>
  <c r="D224" i="9"/>
  <c r="D194" i="9"/>
  <c r="D219" i="9"/>
  <c r="D218" i="9"/>
  <c r="D223" i="9"/>
  <c r="D203" i="9"/>
  <c r="D119" i="2"/>
  <c r="E133" i="2"/>
  <c r="E143" i="2"/>
  <c r="D118" i="2"/>
  <c r="D116" i="2"/>
  <c r="D110" i="2"/>
  <c r="E101" i="2"/>
  <c r="E131" i="2"/>
  <c r="E191" i="2"/>
  <c r="D197" i="2"/>
  <c r="E148" i="2"/>
  <c r="E142" i="2"/>
  <c r="E138" i="2"/>
  <c r="E77" i="2"/>
  <c r="E72" i="2"/>
  <c r="E70" i="2"/>
  <c r="D91" i="2"/>
  <c r="D113" i="2"/>
  <c r="D105" i="2"/>
  <c r="E128" i="2"/>
  <c r="E132" i="2"/>
  <c r="E179" i="2"/>
  <c r="D184" i="2"/>
  <c r="D187" i="2"/>
  <c r="D225" i="2"/>
  <c r="E144" i="2"/>
  <c r="D204" i="2"/>
  <c r="D146" i="9"/>
  <c r="D101" i="2"/>
  <c r="E115" i="2"/>
  <c r="E107" i="2"/>
  <c r="E105" i="2"/>
  <c r="E125" i="2"/>
  <c r="D120" i="2"/>
  <c r="E165" i="2"/>
  <c r="E177" i="2"/>
  <c r="D180" i="2"/>
  <c r="E181" i="2"/>
  <c r="E192" i="2"/>
  <c r="D202" i="2"/>
  <c r="E146" i="2"/>
  <c r="E140" i="2"/>
  <c r="E136" i="2"/>
  <c r="E79" i="2"/>
  <c r="E75" i="2"/>
  <c r="E74" i="2"/>
  <c r="E67" i="2"/>
  <c r="D111" i="2"/>
  <c r="D108" i="2"/>
  <c r="E180" i="2"/>
  <c r="E186" i="2"/>
  <c r="D194" i="2"/>
  <c r="D205" i="2"/>
  <c r="E226" i="2"/>
  <c r="E232" i="2"/>
  <c r="E141" i="2"/>
  <c r="D128" i="2"/>
  <c r="E137" i="2"/>
  <c r="D117" i="2"/>
  <c r="D132" i="9"/>
  <c r="D156" i="2"/>
  <c r="D151" i="2"/>
  <c r="D146" i="2"/>
  <c r="D144" i="2"/>
  <c r="D138" i="2"/>
  <c r="D136" i="2"/>
  <c r="D115" i="2"/>
  <c r="E78" i="2"/>
  <c r="D104" i="2"/>
  <c r="E134" i="2"/>
  <c r="E135" i="2"/>
  <c r="D112" i="2"/>
  <c r="D150" i="9"/>
  <c r="D78" i="2"/>
  <c r="E52" i="2"/>
  <c r="D133" i="2"/>
  <c r="E164" i="2"/>
  <c r="D173" i="2"/>
  <c r="D234" i="2"/>
  <c r="E243" i="2"/>
  <c r="D247" i="2"/>
  <c r="E212" i="2"/>
  <c r="D107" i="2"/>
  <c r="E145" i="2"/>
  <c r="D106" i="2"/>
  <c r="D193" i="2"/>
  <c r="E139" i="2"/>
  <c r="D121" i="2"/>
  <c r="D189" i="2"/>
  <c r="D117" i="9"/>
  <c r="D179" i="9"/>
  <c r="D70" i="9"/>
  <c r="E102" i="2"/>
  <c r="D103" i="2"/>
  <c r="D152" i="2"/>
  <c r="D145" i="2"/>
  <c r="D241" i="2"/>
  <c r="E241" i="2"/>
  <c r="E83" i="2"/>
  <c r="E217" i="2"/>
  <c r="E178" i="2"/>
  <c r="D73" i="2"/>
  <c r="E55" i="2"/>
  <c r="D172" i="2"/>
  <c r="E209" i="2"/>
  <c r="D231" i="2"/>
  <c r="E236" i="2"/>
  <c r="D100" i="2"/>
  <c r="E69" i="2"/>
  <c r="D135" i="2"/>
  <c r="D192" i="9"/>
  <c r="D124" i="9"/>
  <c r="D25" i="9"/>
  <c r="D53" i="9"/>
  <c r="E118" i="2"/>
  <c r="D68" i="2"/>
  <c r="D168" i="2"/>
  <c r="D171" i="2"/>
  <c r="E235" i="2"/>
  <c r="E163" i="2"/>
  <c r="D147" i="2"/>
  <c r="E200" i="2"/>
  <c r="E202" i="2"/>
  <c r="E199" i="2"/>
  <c r="E198" i="2"/>
  <c r="E201" i="2"/>
  <c r="E205" i="2"/>
  <c r="E204" i="2"/>
  <c r="E203" i="2"/>
  <c r="E223" i="2"/>
  <c r="E224" i="2"/>
  <c r="E222" i="2"/>
  <c r="D237" i="2"/>
  <c r="D236" i="2"/>
  <c r="D239" i="2"/>
  <c r="D238" i="2"/>
  <c r="E237" i="2"/>
  <c r="E240" i="2"/>
  <c r="D240" i="2"/>
  <c r="D246" i="2"/>
  <c r="D242" i="2"/>
  <c r="D244" i="2"/>
  <c r="E247" i="2"/>
  <c r="D86" i="2"/>
  <c r="E159" i="2"/>
  <c r="E162" i="2"/>
  <c r="E161" i="2"/>
  <c r="D164" i="2"/>
  <c r="D165" i="2"/>
  <c r="D167" i="2"/>
  <c r="D166" i="2"/>
  <c r="E208" i="2"/>
  <c r="E206" i="2"/>
  <c r="D222" i="2"/>
  <c r="E152" i="2"/>
  <c r="D153" i="2"/>
  <c r="D143" i="2"/>
  <c r="D137" i="2"/>
  <c r="D159" i="2"/>
  <c r="D158" i="2"/>
  <c r="D206" i="2"/>
  <c r="D201" i="2"/>
  <c r="D224" i="2"/>
  <c r="D223" i="2"/>
  <c r="D226" i="2"/>
  <c r="D228" i="2"/>
  <c r="E229" i="2"/>
  <c r="E227" i="2"/>
  <c r="E228" i="2"/>
  <c r="D77" i="2"/>
  <c r="E239" i="2"/>
  <c r="D174" i="2"/>
  <c r="D148" i="2"/>
  <c r="E197" i="2"/>
  <c r="E238" i="2"/>
  <c r="D245" i="2"/>
  <c r="E244" i="2"/>
  <c r="E113" i="2"/>
  <c r="E111" i="2"/>
  <c r="E112" i="2"/>
  <c r="E110" i="2"/>
  <c r="E109" i="2"/>
  <c r="E108" i="2"/>
  <c r="E104" i="2"/>
  <c r="E106" i="2"/>
  <c r="E122" i="2"/>
  <c r="E120" i="2"/>
  <c r="E124" i="2"/>
  <c r="E126" i="2"/>
  <c r="E121" i="2"/>
  <c r="E123" i="2"/>
  <c r="E127" i="2"/>
  <c r="E130" i="2"/>
  <c r="D198" i="2"/>
  <c r="D199" i="2"/>
  <c r="E218" i="2"/>
  <c r="E219" i="2"/>
  <c r="E216" i="2"/>
  <c r="E215" i="2"/>
  <c r="D220" i="2"/>
  <c r="D218" i="2"/>
  <c r="D219" i="2"/>
  <c r="D90" i="2"/>
  <c r="D89" i="2"/>
  <c r="D84" i="2"/>
  <c r="D70" i="2"/>
  <c r="D63" i="2"/>
  <c r="D160" i="2"/>
  <c r="D162" i="2"/>
  <c r="D163" i="2"/>
  <c r="E231" i="2"/>
  <c r="E230" i="2"/>
  <c r="D230" i="2"/>
  <c r="D233" i="2"/>
  <c r="D229" i="2"/>
  <c r="D232" i="2"/>
  <c r="D227" i="2"/>
  <c r="E225" i="2"/>
  <c r="D157" i="2"/>
  <c r="E220" i="2"/>
  <c r="D161" i="2"/>
  <c r="D127" i="2"/>
  <c r="D124" i="2"/>
  <c r="D129" i="2"/>
  <c r="D122" i="2"/>
  <c r="D123" i="2"/>
  <c r="D126" i="2"/>
  <c r="D130" i="2"/>
  <c r="D131" i="2"/>
  <c r="D149" i="2"/>
  <c r="D141" i="2"/>
  <c r="D142" i="2"/>
  <c r="D139" i="2"/>
  <c r="D140" i="2"/>
  <c r="E157" i="2"/>
  <c r="E153" i="2"/>
  <c r="E156" i="2"/>
  <c r="E158" i="2"/>
  <c r="E147" i="2"/>
  <c r="E154" i="2"/>
  <c r="E151" i="2"/>
  <c r="E155" i="2"/>
  <c r="E150" i="2"/>
  <c r="E149" i="2"/>
  <c r="E221" i="2"/>
  <c r="D169" i="2"/>
  <c r="D150" i="2"/>
  <c r="E234" i="2"/>
  <c r="D221" i="2"/>
  <c r="E167" i="2"/>
  <c r="D132" i="2"/>
  <c r="D154" i="2"/>
  <c r="D83" i="2"/>
  <c r="D195" i="2"/>
  <c r="D243" i="2"/>
  <c r="E246" i="2"/>
  <c r="E160" i="2"/>
  <c r="E168" i="2"/>
  <c r="E81" i="2"/>
  <c r="E82" i="2"/>
  <c r="E89" i="2"/>
  <c r="D98" i="2"/>
  <c r="D97" i="2"/>
  <c r="D99" i="2"/>
  <c r="D96" i="2"/>
  <c r="D94" i="2"/>
  <c r="D93" i="2"/>
  <c r="D95" i="2"/>
  <c r="D92" i="2"/>
  <c r="E174" i="2"/>
  <c r="E171" i="2"/>
  <c r="E176" i="2"/>
  <c r="E173" i="2"/>
  <c r="E175" i="2"/>
  <c r="E172" i="2"/>
  <c r="D176" i="2"/>
  <c r="D177" i="2"/>
  <c r="D175" i="2"/>
  <c r="D178" i="2"/>
  <c r="D183" i="2"/>
  <c r="D182" i="2"/>
  <c r="D181" i="2"/>
  <c r="D179" i="2"/>
  <c r="E183" i="2"/>
  <c r="E185" i="2"/>
  <c r="E187" i="2"/>
  <c r="E182" i="2"/>
  <c r="E184" i="2"/>
  <c r="D185" i="2"/>
  <c r="D188" i="2"/>
  <c r="E190" i="2"/>
  <c r="E188" i="2"/>
  <c r="E189" i="2"/>
  <c r="D192" i="2"/>
  <c r="D191" i="2"/>
  <c r="E193" i="2"/>
  <c r="E194" i="2"/>
  <c r="E195" i="2"/>
  <c r="E196" i="2"/>
  <c r="E207" i="2"/>
  <c r="D213" i="2"/>
  <c r="D214" i="2"/>
  <c r="D212" i="2"/>
  <c r="D207" i="2"/>
  <c r="D216" i="2"/>
  <c r="D217" i="2"/>
  <c r="D30" i="9"/>
  <c r="D55" i="2"/>
  <c r="E129" i="2"/>
  <c r="D196" i="2"/>
  <c r="E233" i="2"/>
  <c r="D248" i="2"/>
  <c r="D242" i="9"/>
  <c r="D182" i="9"/>
  <c r="D144" i="9"/>
  <c r="D12" i="9"/>
  <c r="E103" i="2"/>
  <c r="D134" i="2"/>
  <c r="D155" i="2"/>
  <c r="D6" i="9"/>
  <c r="D170" i="2"/>
  <c r="D200" i="2"/>
  <c r="D138" i="9"/>
  <c r="D187" i="9"/>
  <c r="E68" i="2"/>
  <c r="E56" i="2"/>
  <c r="D109" i="2"/>
  <c r="D125" i="2"/>
  <c r="E166" i="2"/>
  <c r="E170" i="2"/>
  <c r="D210" i="2"/>
  <c r="D222" i="9"/>
  <c r="D61" i="2"/>
  <c r="D62" i="2"/>
  <c r="D60" i="2"/>
  <c r="D59" i="2"/>
  <c r="D57" i="2"/>
  <c r="D58" i="2"/>
  <c r="D50" i="2"/>
  <c r="D47" i="2"/>
  <c r="D51" i="2"/>
  <c r="E96" i="2"/>
  <c r="E94" i="2"/>
  <c r="E93" i="2"/>
  <c r="E95" i="2"/>
  <c r="E87" i="2"/>
  <c r="E66" i="2"/>
  <c r="E65" i="2"/>
  <c r="E47" i="2"/>
  <c r="E46" i="2"/>
  <c r="D110" i="9"/>
  <c r="E86" i="2"/>
  <c r="D16" i="9"/>
  <c r="D88" i="2"/>
  <c r="D85" i="2"/>
  <c r="D82" i="2"/>
  <c r="D81" i="2"/>
  <c r="D79" i="2"/>
  <c r="D80" i="2"/>
  <c r="D76" i="2"/>
  <c r="D75" i="2"/>
  <c r="D74" i="2"/>
  <c r="D72" i="2"/>
  <c r="D71" i="2"/>
  <c r="D69" i="2"/>
  <c r="D66" i="2"/>
  <c r="D65" i="2"/>
  <c r="D67" i="2"/>
  <c r="D64" i="2"/>
  <c r="E49" i="2"/>
  <c r="E50" i="2"/>
  <c r="E48" i="2"/>
  <c r="D54" i="2"/>
  <c r="D53" i="2"/>
  <c r="D56" i="2"/>
  <c r="D48" i="2"/>
  <c r="E99" i="2"/>
  <c r="E100" i="2"/>
  <c r="E98" i="2"/>
  <c r="E97" i="2"/>
  <c r="E63" i="2"/>
  <c r="E62" i="2"/>
  <c r="E64" i="2"/>
  <c r="E60" i="2"/>
  <c r="D46" i="2"/>
  <c r="D52" i="2"/>
  <c r="E53" i="2"/>
  <c r="D49" i="2"/>
  <c r="E61" i="2"/>
  <c r="E57" i="2"/>
  <c r="E58" i="2"/>
  <c r="E59" i="2"/>
  <c r="E54" i="2"/>
  <c r="E51" i="2"/>
  <c r="D230" i="9"/>
  <c r="E92" i="2"/>
  <c r="E88" i="2"/>
  <c r="E90" i="2"/>
  <c r="E91" i="2"/>
  <c r="E85" i="2"/>
  <c r="E84" i="2"/>
  <c r="E248" i="2"/>
  <c r="E245" i="2"/>
  <c r="D240" i="9"/>
  <c r="D19" i="9" l="1"/>
  <c r="D18" i="9"/>
</calcChain>
</file>

<file path=xl/sharedStrings.xml><?xml version="1.0" encoding="utf-8"?>
<sst xmlns="http://schemas.openxmlformats.org/spreadsheetml/2006/main" count="1563" uniqueCount="430">
  <si>
    <t>NEW PRIVATELY-OWNED HOUSING UNITS AUTHORIZED BY BUILDING PERMITS (NOT SEASONALLY ADJUSTED)</t>
  </si>
  <si>
    <t>Source:</t>
  </si>
  <si>
    <t>U.S. Census Bureau.</t>
  </si>
  <si>
    <t>http://www.census.gov/construction/bps/</t>
  </si>
  <si>
    <t>OA update:</t>
  </si>
  <si>
    <t>Sep 04, 2025</t>
  </si>
  <si>
    <t>Austin MSA</t>
  </si>
  <si>
    <t>Number of Housing Units</t>
  </si>
  <si>
    <t>Number of Structures with 5 Units or More</t>
  </si>
  <si>
    <t>Valuation (in thousands of dollars)</t>
  </si>
  <si>
    <t>Total</t>
  </si>
  <si>
    <t>1 Unit</t>
  </si>
  <si>
    <t>Multifamily Units</t>
  </si>
  <si>
    <t>2 Units</t>
  </si>
  <si>
    <t>3 and 4 Units</t>
  </si>
  <si>
    <t>5 or More</t>
  </si>
  <si>
    <t>2004*</t>
  </si>
  <si>
    <t>2014**</t>
  </si>
  <si>
    <t>2024 YTD</t>
  </si>
  <si>
    <t>2025 YTD</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</si>
  <si>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</si>
  <si>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</si>
  <si>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</si>
  <si>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</si>
  <si>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</si>
  <si>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</si>
  <si>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</si>
  <si>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</si>
  <si>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</si>
  <si>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</si>
  <si>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</si>
  <si>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</si>
  <si>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</si>
  <si>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</si>
  <si>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</si>
  <si>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</si>
  <si>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</si>
  <si>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</si>
  <si>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</si>
  <si>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</si>
  <si>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</si>
  <si>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</si>
  <si>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</si>
  <si>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</si>
  <si>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</si>
  <si>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</si>
  <si>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</si>
  <si>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</si>
  <si>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</si>
  <si>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</si>
  <si>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</si>
  <si>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</si>
  <si>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</si>
  <si>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</si>
  <si>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</si>
  <si>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</si>
  <si>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</si>
  <si>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</si>
  <si>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</si>
  <si>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</si>
  <si>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</si>
  <si>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</si>
  <si>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</si>
  <si>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</si>
  <si>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</si>
  <si>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</si>
  <si>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</si>
  <si>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</si>
  <si>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</si>
  <si>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</si>
  <si>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</si>
  <si>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</si>
  <si>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</si>
  <si>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</si>
  <si>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</si>
  <si>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</si>
  <si>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</si>
  <si>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</si>
  <si>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</si>
  <si>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</si>
  <si>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</si>
  <si>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</si>
  <si>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</si>
  <si>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</si>
  <si>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</si>
  <si>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</si>
  <si>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</si>
  <si>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</si>
  <si>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</si>
  <si>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</si>
  <si>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</si>
  <si>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</si>
  <si>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</si>
  <si>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</si>
  <si>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</si>
  <si>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</si>
  <si>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</si>
  <si>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</si>
  <si>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</si>
  <si>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</si>
  <si>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</si>
  <si>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</si>
  <si>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</si>
  <si>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</si>
  <si>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</si>
  <si>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</si>
  <si>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</si>
  <si>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</si>
  <si>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</si>
  <si>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</si>
  <si>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</si>
  <si>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</si>
  <si>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</si>
  <si>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</si>
  <si>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</si>
  <si>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</si>
  <si>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</si>
  <si>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</si>
  <si>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</si>
  <si>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</si>
  <si>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</si>
  <si>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</si>
  <si>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</si>
  <si>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</si>
  <si>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</si>
  <si>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</si>
  <si>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</si>
  <si>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</si>
  <si>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</si>
  <si>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</si>
  <si>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</si>
  <si>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</si>
  <si>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</si>
  <si>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</si>
  <si>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</si>
  <si>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</si>
  <si>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</si>
  <si>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</si>
  <si>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</si>
  <si>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</si>
  <si>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</si>
  <si>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</si>
  <si>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</si>
  <si>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</si>
  <si>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</si>
  <si>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</si>
  <si>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</si>
  <si>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</si>
  <si>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</si>
  <si>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</si>
  <si>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</si>
  <si>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</si>
  <si>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</si>
  <si>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</si>
  <si>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</si>
  <si>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</si>
  <si>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</si>
  <si>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</si>
  <si>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</si>
  <si>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</si>
  <si>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</si>
  <si>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</si>
  <si>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</si>
  <si>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</si>
  <si>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</si>
  <si>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</si>
  <si>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</si>
  <si>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</si>
  <si>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</si>
  <si>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</si>
  <si>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</si>
  <si>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</si>
  <si>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</si>
  <si>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</si>
  <si>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</si>
  <si>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</si>
  <si>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</si>
  <si>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</si>
  <si>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</si>
  <si>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</si>
  <si>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</si>
  <si>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</si>
  <si>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</si>
  <si>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</si>
  <si>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</si>
  <si>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</si>
  <si>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</si>
  <si>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</si>
  <si>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</si>
  <si>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</si>
  <si>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</si>
  <si>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</si>
  <si>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</si>
  <si>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</si>
  <si>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</si>
  <si>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</si>
  <si>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</si>
  <si>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</si>
  <si>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</si>
  <si>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</si>
  <si>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</si>
  <si>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</si>
  <si>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</si>
  <si>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</si>
  <si>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</si>
  <si>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</si>
  <si>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</si>
  <si>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</si>
  <si>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</si>
  <si>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</si>
  <si>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</si>
  <si>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</si>
  <si>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</si>
  <si>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</si>
  <si>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</si>
  <si>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</si>
  <si>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</si>
  <si>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</si>
  <si>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</si>
  <si>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</si>
  <si>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</si>
  <si>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</si>
  <si>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</si>
  <si>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</si>
  <si>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</si>
  <si>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</si>
  <si>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</si>
  <si>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</si>
  <si>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</si>
  <si>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</si>
  <si>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</si>
  <si>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</si>
  <si>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</si>
  <si>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</si>
  <si>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</si>
  <si>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</si>
  <si>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</si>
  <si>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</si>
  <si>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</si>
  <si>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</si>
  <si>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</si>
  <si>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</si>
  <si>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</si>
  <si>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</si>
  <si>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</si>
  <si>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</si>
  <si>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</si>
  <si>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</si>
  <si>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</si>
  <si>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</si>
  <si>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</si>
  <si>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</si>
  <si>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</si>
  <si>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</si>
  <si>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</si>
  <si>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</si>
  <si>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</si>
  <si>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</si>
  <si>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</si>
  <si>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</si>
  <si>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</si>
  <si>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</si>
  <si>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</si>
  <si>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</si>
  <si>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</si>
  <si>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</si>
  <si>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June</t>
  </si>
  <si>
    <t>2023 July</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</si>
  <si>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</si>
  <si>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</si>
  <si>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</si>
  <si>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</si>
  <si>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</si>
  <si>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</si>
  <si>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</si>
  <si>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</si>
  <si>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</si>
  <si>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</si>
  <si>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</si>
  <si>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</si>
  <si>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</si>
  <si>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</si>
  <si>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</si>
  <si>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</si>
  <si>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</si>
  <si>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</si>
  <si>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</si>
  <si>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</si>
  <si>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</si>
  <si>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</si>
  <si>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</si>
  <si>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</si>
  <si>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United States</t>
  </si>
  <si>
    <t>Number of Housing Units (thousands)</t>
  </si>
  <si>
    <t>Valuation (in millions of dollars)</t>
  </si>
  <si>
    <t>2004 Jan*</t>
  </si>
  <si>
    <t>2005 Jan</t>
  </si>
  <si>
    <t>2014 Jan**</t>
  </si>
  <si>
    <t>2015 Jan</t>
  </si>
  <si>
    <t xml:space="preserve">2015 Nov </t>
  </si>
  <si>
    <t xml:space="preserve">2017 Jan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</si>
  <si>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</si>
  <si>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 xml:space="preserve">*Data before this point is not directly comparable to later data. The universe of permit issuing places reflected in the survey increased. More information on this transition is available on the Census Bureau's web site. </t>
  </si>
  <si>
    <t>**Data prior to this point is not directly comparable to later data.  The universe of permit issuing places reflected in the survey increased over those in the 2004 series.  At the present time, 2014 Austin MSA estimates are reported for the previous universe only.</t>
  </si>
  <si>
    <t>Opportunity Austin</t>
  </si>
  <si>
    <t>200 W 6th St., Suite 1750</t>
  </si>
  <si>
    <t>Austin, TX 78701</t>
  </si>
  <si>
    <t>512.254.4522</t>
  </si>
  <si>
    <t>www.opportunityaustin.com</t>
  </si>
  <si>
    <t>New Privately-Owned Housing Units Authorized by Building Permits (not seasonally adjusted)</t>
  </si>
  <si>
    <t>Percent Change</t>
  </si>
  <si>
    <t>Percent Change, 12-month moving average</t>
  </si>
  <si>
    <t>YTD</t>
  </si>
  <si>
    <t>2023 Jun</t>
  </si>
  <si>
    <t>2023 Jul</t>
  </si>
  <si>
    <t>NEW PRIVATELY-OWNED HOUSING UNITS AUTHORIZED BY BUILDING PERMITS, AUSTIN MSA (NOT SEASONALLY ADJUSTED)</t>
  </si>
  <si>
    <t>Real Estate Center at Texas A&amp;M University</t>
  </si>
  <si>
    <t>https://www.recenter.tamu.edu/data/building-permits/</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</si>
  <si>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</si>
  <si>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</si>
  <si>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</si>
  <si>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</si>
  <si>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</si>
  <si>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</si>
  <si>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</si>
  <si>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</si>
  <si>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</si>
  <si>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</si>
  <si>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</si>
  <si>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</si>
  <si>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</si>
  <si>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</si>
  <si>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</si>
  <si>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</si>
  <si>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</si>
  <si>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</si>
  <si>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</si>
  <si>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</si>
  <si>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</si>
  <si>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</si>
  <si>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</si>
  <si>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</si>
  <si>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</si>
  <si>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</si>
  <si>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</si>
  <si>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</si>
  <si>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</si>
  <si>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</si>
  <si>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</si>
  <si>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</si>
  <si>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</si>
  <si>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</si>
  <si>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</si>
  <si>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</si>
  <si>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</si>
  <si>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</si>
  <si>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</si>
  <si>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</si>
  <si>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</si>
  <si>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</si>
  <si>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</si>
  <si>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</si>
  <si>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</si>
  <si>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</si>
  <si>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</si>
  <si>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</si>
  <si>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</si>
  <si>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</si>
  <si>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</si>
  <si>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</si>
  <si>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</si>
  <si>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</si>
  <si>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</si>
  <si>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</si>
  <si>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</si>
  <si>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</si>
  <si>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</si>
  <si>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</si>
  <si>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</si>
  <si>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</si>
  <si>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</si>
  <si>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</si>
  <si>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</si>
  <si>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</si>
  <si>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</si>
  <si>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</si>
  <si>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</si>
  <si>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</si>
  <si>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</si>
  <si>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</si>
  <si>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</si>
  <si>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</si>
  <si>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</si>
  <si>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</si>
  <si>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</si>
  <si>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</si>
  <si>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</si>
  <si>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</si>
  <si>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</si>
  <si>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</si>
  <si>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</si>
  <si>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</si>
  <si>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</si>
  <si>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</si>
  <si>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</si>
  <si>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</si>
  <si>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</si>
  <si>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</si>
  <si>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</si>
  <si>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</si>
  <si>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</si>
  <si>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</si>
  <si>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</si>
  <si>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</si>
  <si>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</si>
  <si>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</si>
  <si>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</si>
  <si>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</si>
  <si>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</si>
  <si>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</si>
  <si>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</si>
  <si>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</si>
  <si>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</si>
  <si>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</si>
  <si>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</si>
  <si>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</si>
  <si>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Total Residential Permits</t>
  </si>
  <si>
    <t>Census</t>
  </si>
  <si>
    <t>TAMU</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</si>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</sst>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3" x14ac:knownFonts="1">
    <font>
      <sz val="10"/>
      <name val="Verdana"/>
    </font>
    <font>
      <sz val="10"/>
      <name val="Verdana"/>
      <family val="2"/>
    </font>
    <font>
      <u/>
      <sz val="10"/>
      <color indexed="12"/>
      <name val="Verdana"/>
      <family val="2"/>
    </font>
    <font>
      <sz val="8"/>
      <name val="Verdana"/>
      <family val="2"/>
    </font>
    <font>
      <sz val="12"/>
      <name val="Arial"/>
      <family val="2"/>
    </font>
    <font>
      <sz val="12"/>
      <name val="Arial"/>
      <family val="2"/>
    </font>
    <font>
      <sz val="9"/>
      <name val="Arial"/>
      <family val="2"/>
    </font>
    <font>
      <sz val="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sz val="8"/>
      <color theme="1"/>
      <name val="Aptos"/>
      <family val="2"/>
    </font>
    <font>
      <sz val="8"/>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
      <b/>
      <sz val="8"/>
      <name val="Barlow"/>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43" fontId="1" fillId="0" borderId="0" applyFont="0" applyFill="0" applyBorder="0" applyAlignment="0" applyProtection="0"/>
    <xf numFmtId="43" fontId="1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8" fillId="0" borderId="0"/>
    <xf numFmtId="0" fontId="8" fillId="0" borderId="0"/>
    <xf numFmtId="0" fontId="8" fillId="0" borderId="0"/>
    <xf numFmtId="0" fontId="5"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64">
    <xf numFmtId="0" fontId="0" fillId="0" borderId="0" xfId="0"/>
    <xf numFmtId="165" fontId="0" fillId="0" borderId="0" xfId="0" applyNumberFormat="1"/>
    <xf numFmtId="3" fontId="0" fillId="0" borderId="0" xfId="0" applyNumberFormat="1"/>
    <xf numFmtId="9" fontId="0" fillId="0" borderId="0" xfId="204" applyFont="1"/>
    <xf numFmtId="0" fontId="28" fillId="0" borderId="0" xfId="0" applyFont="1"/>
    <xf numFmtId="0" fontId="29" fillId="0" borderId="0" xfId="0" applyFont="1"/>
    <xf numFmtId="0" fontId="30" fillId="0" borderId="0" xfId="0" applyFont="1" applyAlignment="1">
      <alignment vertical="center"/>
    </xf>
    <xf numFmtId="165" fontId="29" fillId="0" borderId="0" xfId="109" applyNumberFormat="1" applyFont="1"/>
    <xf numFmtId="166" fontId="29" fillId="0" borderId="0" xfId="109" applyNumberFormat="1" applyFont="1"/>
    <xf numFmtId="168" fontId="29" fillId="0" borderId="0" xfId="0" applyNumberFormat="1" applyFont="1"/>
    <xf numFmtId="0" fontId="29" fillId="0" borderId="0" xfId="0" applyFont="1" applyAlignment="1">
      <alignment horizontal="center"/>
    </xf>
    <xf numFmtId="43" fontId="0" fillId="0" borderId="0" xfId="0" applyNumberFormat="1"/>
    <xf numFmtId="0" fontId="0" fillId="0" borderId="0" xfId="0" applyAlignment="1">
      <alignment wrapText="1"/>
    </xf>
    <xf numFmtId="166" fontId="31" fillId="0" borderId="0" xfId="109" applyNumberFormat="1" applyFont="1" applyAlignment="1">
      <alignment horizontal="right"/>
    </xf>
    <xf numFmtId="166" fontId="6" fillId="0" borderId="0" xfId="109" applyNumberFormat="1" applyFont="1"/>
    <xf numFmtId="168" fontId="29" fillId="0" borderId="0" xfId="0" applyNumberFormat="1" applyFont="1" applyAlignment="1">
      <alignment horizontal="center"/>
    </xf>
    <xf numFmtId="165" fontId="7" fillId="0" borderId="0" xfId="109" applyNumberFormat="1" applyFont="1"/>
    <xf numFmtId="166" fontId="7" fillId="0" borderId="0" xfId="109" applyNumberFormat="1" applyFont="1"/>
    <xf numFmtId="165" fontId="32" fillId="0" borderId="0" xfId="110" applyNumberFormat="1" applyFont="1"/>
    <xf numFmtId="165" fontId="32" fillId="0" borderId="0" xfId="110" applyNumberFormat="1" applyFont="1" applyAlignment="1">
      <alignment wrapText="1"/>
    </xf>
    <xf numFmtId="0" fontId="33" fillId="0" borderId="0" xfId="0" applyFont="1"/>
    <xf numFmtId="165" fontId="33" fillId="0" borderId="0" xfId="109" applyNumberFormat="1" applyFont="1"/>
    <xf numFmtId="165" fontId="33" fillId="0" borderId="0" xfId="110" applyNumberFormat="1" applyFont="1"/>
    <xf numFmtId="165" fontId="33" fillId="0" borderId="0" xfId="109" applyNumberFormat="1" applyFont="1" applyAlignment="1">
      <alignment horizontal="right"/>
    </xf>
    <xf numFmtId="166" fontId="33" fillId="0" borderId="0" xfId="109" applyNumberFormat="1" applyFont="1"/>
    <xf numFmtId="164" fontId="33" fillId="0" borderId="0" xfId="109" applyNumberFormat="1" applyFont="1"/>
    <xf numFmtId="166" fontId="32" fillId="0" borderId="0" xfId="110" applyNumberFormat="1" applyFont="1"/>
    <xf numFmtId="167" fontId="33" fillId="0" borderId="0" xfId="0" applyNumberFormat="1" applyFont="1"/>
    <xf numFmtId="0" fontId="35" fillId="0" borderId="0" xfId="0" applyFont="1"/>
    <xf numFmtId="0" fontId="35" fillId="0" borderId="0" xfId="0" applyFont="1" applyAlignment="1">
      <alignment wrapText="1"/>
    </xf>
    <xf numFmtId="0" fontId="36" fillId="0" borderId="0" xfId="0" applyFont="1"/>
    <xf numFmtId="0" fontId="37" fillId="0" borderId="0" xfId="0" applyFont="1"/>
    <xf numFmtId="0" fontId="38" fillId="0" borderId="0" xfId="0" applyFont="1"/>
    <xf numFmtId="0" fontId="37" fillId="0" borderId="0" xfId="0" applyFont="1" applyAlignment="1">
      <alignment vertical="center"/>
    </xf>
    <xf numFmtId="0" fontId="39" fillId="0" borderId="0" xfId="135" applyFont="1" applyAlignment="1" applyProtection="1"/>
    <xf numFmtId="0" fontId="37" fillId="0" borderId="0" xfId="0" quotePrefix="1" applyFont="1" applyAlignment="1">
      <alignment horizontal="left"/>
    </xf>
    <xf numFmtId="0" fontId="40" fillId="0" borderId="0" xfId="0" applyFont="1"/>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left"/>
    </xf>
    <xf numFmtId="0" fontId="38" fillId="0" borderId="0" xfId="0" applyFont="1" applyAlignment="1">
      <alignment vertical="center"/>
    </xf>
    <xf numFmtId="0" fontId="37" fillId="0" borderId="0" xfId="0" applyFont="1" applyAlignment="1">
      <alignment horizontal="left" vertical="center"/>
    </xf>
    <xf numFmtId="0" fontId="39" fillId="0" borderId="0" xfId="135" applyFont="1" applyAlignment="1" applyProtection="1">
      <alignment horizontal="left" vertical="center"/>
    </xf>
    <xf numFmtId="166" fontId="34" fillId="0" borderId="0" xfId="110" applyNumberFormat="1" applyFont="1" applyFill="1" applyBorder="1"/>
    <xf numFmtId="0" fontId="33" fillId="0" borderId="0" xfId="0" applyFont="1" applyAlignment="1">
      <alignment horizontal="left"/>
    </xf>
    <xf numFmtId="168" fontId="33" fillId="0" borderId="0" xfId="0" applyNumberFormat="1" applyFont="1"/>
    <xf numFmtId="168" fontId="33" fillId="0" borderId="0" xfId="204" applyNumberFormat="1" applyFont="1"/>
    <xf numFmtId="3" fontId="33" fillId="0" borderId="0" xfId="0" applyNumberFormat="1" applyFont="1"/>
    <xf numFmtId="0" fontId="42" fillId="0" borderId="0" xfId="0" applyFont="1"/>
    <xf numFmtId="0" fontId="30" fillId="0" borderId="0" xfId="0" applyFont="1"/>
    <xf numFmtId="0" fontId="30" fillId="0" borderId="0" xfId="0" applyFont="1" applyAlignment="1">
      <alignment horizontal="center"/>
    </xf>
    <xf numFmtId="1" fontId="33" fillId="0" borderId="0" xfId="0" applyNumberFormat="1" applyFont="1"/>
    <xf numFmtId="1" fontId="33" fillId="0" borderId="0" xfId="109" applyNumberFormat="1" applyFont="1"/>
    <xf numFmtId="0" fontId="33" fillId="0" borderId="0" xfId="0" applyFont="1" applyAlignment="1">
      <alignment wrapText="1"/>
    </xf>
    <xf numFmtId="165" fontId="33" fillId="0" borderId="0" xfId="109" applyNumberFormat="1" applyFont="1" applyAlignment="1">
      <alignment wrapText="1"/>
    </xf>
    <xf numFmtId="167" fontId="32" fillId="0" borderId="0" xfId="110" applyNumberFormat="1" applyFont="1"/>
    <xf numFmtId="0" fontId="1" fillId="0" borderId="0" xfId="0" applyFont="1"/>
    <xf numFmtId="0" fontId="41" fillId="0" borderId="0" xfId="0" applyFont="1" applyAlignment="1">
      <alignment horizontal="center"/>
    </xf>
    <xf numFmtId="0" fontId="37" fillId="0" borderId="0" xfId="0" applyFont="1" applyAlignment="1">
      <alignment vertical="top" wrapText="1"/>
    </xf>
    <xf numFmtId="0" fontId="37" fillId="0" borderId="0" xfId="0" applyFont="1" applyAlignment="1">
      <alignment horizontal="left" wrapText="1"/>
    </xf>
    <xf numFmtId="0" fontId="37" fillId="0" borderId="0" xfId="0" applyFont="1" applyAlignment="1">
      <alignment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168" fontId="29" fillId="0" borderId="0" xfId="0" applyNumberFormat="1" applyFont="1" applyAlignment="1">
      <alignment horizontal="center" vertical="center" wrapText="1"/>
    </xf>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Census'!$A$312:$A$336</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Census'!$C$8:$C$32</c:f>
              <c:numCache>
                <c:formatCode>_(* #,##0_);_(* \(#,##0\);_(* "-"??_);_(@_)</c:formatCode>
                <c:ptCount val="25"/>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pt idx="24">
                  <c:v>16521</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Census'!$A$312:$A$336</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Census'!$D$8:$D$32</c:f>
              <c:numCache>
                <c:formatCode>_(* #,##0_);_(* \(#,##0\);_(* "-"??_);_(@_)</c:formatCode>
                <c:ptCount val="25"/>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pt idx="24">
                  <c:v>15783</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Census'!$B$309</c:f>
              <c:strCache>
                <c:ptCount val="1"/>
                <c:pt idx="0">
                  <c:v>United States</c:v>
                </c:pt>
              </c:strCache>
            </c:strRef>
          </c:tx>
          <c:spPr>
            <a:ln>
              <a:solidFill>
                <a:srgbClr val="7030A0"/>
              </a:solidFill>
            </a:ln>
          </c:spPr>
          <c:marker>
            <c:symbol val="none"/>
          </c:marker>
          <c:cat>
            <c:strRef>
              <c:f>'Permits Census'!$A$8:$A$32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Census'!$B$312:$B$336</c:f>
              <c:numCache>
                <c:formatCode>_(* #,##0.000_);_(* \(#,##0.000\);_(* "-"??_);_(@_)</c:formatCode>
                <c:ptCount val="25"/>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pt idx="24">
                  <c:v>1471.367</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Census'!$A$169:$A$305</c:f>
              <c:strCache>
                <c:ptCount val="137"/>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strCache>
            </c:strRef>
          </c:cat>
          <c:val>
            <c:numRef>
              <c:f>'Permits Census'!$C$169:$C$311</c:f>
              <c:numCache>
                <c:formatCode>_(* #,##0_);_(* \(#,##0\);_(* "-"??_);_(@_)</c:formatCode>
                <c:ptCount val="143"/>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pt idx="126">
                  <c:v>1405</c:v>
                </c:pt>
                <c:pt idx="127">
                  <c:v>1393</c:v>
                </c:pt>
                <c:pt idx="128">
                  <c:v>1157</c:v>
                </c:pt>
                <c:pt idx="129">
                  <c:v>1374</c:v>
                </c:pt>
                <c:pt idx="130">
                  <c:v>1070</c:v>
                </c:pt>
                <c:pt idx="131">
                  <c:v>1077</c:v>
                </c:pt>
                <c:pt idx="132">
                  <c:v>1159</c:v>
                </c:pt>
                <c:pt idx="133">
                  <c:v>1354</c:v>
                </c:pt>
                <c:pt idx="134">
                  <c:v>1589</c:v>
                </c:pt>
                <c:pt idx="135">
                  <c:v>1661</c:v>
                </c:pt>
                <c:pt idx="136">
                  <c:v>1433</c:v>
                </c:pt>
                <c:pt idx="137">
                  <c:v>1231</c:v>
                </c:pt>
                <c:pt idx="138">
                  <c:v>1540</c:v>
                </c:pt>
                <c:pt idx="142" formatCode="General">
                  <c:v>0</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Census'!$A$169:$A$305</c:f>
              <c:strCache>
                <c:ptCount val="137"/>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strCache>
            </c:strRef>
          </c:cat>
          <c:val>
            <c:numRef>
              <c:f>'Permits Census'!$D$169:$D$311</c:f>
              <c:numCache>
                <c:formatCode>_(* #,##0_);_(* \(#,##0\);_(* "-"??_);_(@_)</c:formatCode>
                <c:ptCount val="143"/>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pt idx="126">
                  <c:v>2100</c:v>
                </c:pt>
                <c:pt idx="127">
                  <c:v>1618</c:v>
                </c:pt>
                <c:pt idx="128">
                  <c:v>1079</c:v>
                </c:pt>
                <c:pt idx="129">
                  <c:v>1322</c:v>
                </c:pt>
                <c:pt idx="130">
                  <c:v>1989</c:v>
                </c:pt>
                <c:pt idx="131">
                  <c:v>1996</c:v>
                </c:pt>
                <c:pt idx="132">
                  <c:v>749</c:v>
                </c:pt>
                <c:pt idx="133">
                  <c:v>627</c:v>
                </c:pt>
                <c:pt idx="134">
                  <c:v>1010</c:v>
                </c:pt>
                <c:pt idx="135">
                  <c:v>627</c:v>
                </c:pt>
                <c:pt idx="136">
                  <c:v>1880</c:v>
                </c:pt>
                <c:pt idx="137">
                  <c:v>562</c:v>
                </c:pt>
                <c:pt idx="138">
                  <c:v>1377</c:v>
                </c:pt>
                <c:pt idx="142" formatCode="General">
                  <c:v>0</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Census'!$B$309</c:f>
              <c:strCache>
                <c:ptCount val="1"/>
                <c:pt idx="0">
                  <c:v>United States</c:v>
                </c:pt>
              </c:strCache>
            </c:strRef>
          </c:tx>
          <c:spPr>
            <a:ln>
              <a:solidFill>
                <a:srgbClr val="7030A0"/>
              </a:solidFill>
            </a:ln>
          </c:spPr>
          <c:marker>
            <c:symbol val="none"/>
          </c:marker>
          <c:cat>
            <c:strRef>
              <c:f>'Permits Census'!$A$449:$A$611</c:f>
              <c:strCache>
                <c:ptCount val="163"/>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pt idx="150">
                  <c:v>2024 Jul</c:v>
                </c:pt>
                <c:pt idx="151">
                  <c:v>2024 Aug</c:v>
                </c:pt>
                <c:pt idx="152">
                  <c:v>2024 Sep</c:v>
                </c:pt>
                <c:pt idx="153">
                  <c:v>2024 Oct</c:v>
                </c:pt>
                <c:pt idx="154">
                  <c:v>2024 Nov</c:v>
                </c:pt>
                <c:pt idx="155">
                  <c:v>2024 Dec</c:v>
                </c:pt>
                <c:pt idx="156">
                  <c:v>2025 Jan</c:v>
                </c:pt>
                <c:pt idx="157">
                  <c:v>2025 Feb</c:v>
                </c:pt>
                <c:pt idx="158">
                  <c:v>2025 Mar</c:v>
                </c:pt>
                <c:pt idx="159">
                  <c:v>2025 Apr</c:v>
                </c:pt>
                <c:pt idx="160">
                  <c:v>2025 May</c:v>
                </c:pt>
                <c:pt idx="161">
                  <c:v>2025 Jun</c:v>
                </c:pt>
                <c:pt idx="162">
                  <c:v>2025 Jul</c:v>
                </c:pt>
              </c:strCache>
            </c:strRef>
          </c:cat>
          <c:val>
            <c:numRef>
              <c:f>'Permits Census'!$B$473:$B$611</c:f>
              <c:numCache>
                <c:formatCode>_(* #,##0.000_);_(* \(#,##0.000\);_(* "-"??_);_(@_)</c:formatCode>
                <c:ptCount val="139"/>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pt idx="126">
                  <c:v>126.53100000000001</c:v>
                </c:pt>
                <c:pt idx="127">
                  <c:v>131.857</c:v>
                </c:pt>
                <c:pt idx="128">
                  <c:v>113.53400000000001</c:v>
                </c:pt>
                <c:pt idx="129">
                  <c:v>125.057</c:v>
                </c:pt>
                <c:pt idx="130">
                  <c:v>107.273</c:v>
                </c:pt>
                <c:pt idx="131">
                  <c:v>112.592</c:v>
                </c:pt>
                <c:pt idx="132">
                  <c:v>111.517</c:v>
                </c:pt>
                <c:pt idx="133">
                  <c:v>106.395</c:v>
                </c:pt>
                <c:pt idx="134">
                  <c:v>124.21</c:v>
                </c:pt>
                <c:pt idx="135">
                  <c:v>129.94200000000001</c:v>
                </c:pt>
                <c:pt idx="136">
                  <c:v>124.905</c:v>
                </c:pt>
                <c:pt idx="137">
                  <c:v>128.51300000000001</c:v>
                </c:pt>
                <c:pt idx="138" formatCode="#,##0.000">
                  <c:v>121.488</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'Percent Change'!$B$12:$B$30</c:f>
              <c:numCache>
                <c:formatCode>0.0%</c:formatCode>
                <c:ptCount val="19"/>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pt idx="18">
                  <c:v>-0.16684290614602945</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'Percent Change'!$C$12:$C$30</c:f>
              <c:numCache>
                <c:formatCode>0.0%</c:formatCode>
                <c:ptCount val="19"/>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pt idx="18">
                  <c:v>-2.6295379133903684E-2</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Change'!$A$166:$A$304</c:f>
              <c:strCache>
                <c:ptCount val="139"/>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strCache>
            </c:strRef>
          </c:cat>
          <c:val>
            <c:numRef>
              <c:f>'Percent Change'!$B$166:$B$304</c:f>
              <c:numCache>
                <c:formatCode>0.0%</c:formatCode>
                <c:ptCount val="139"/>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pt idx="125">
                  <c:v>0.1261191124951343</c:v>
                </c:pt>
                <c:pt idx="126">
                  <c:v>0.21154510888351191</c:v>
                </c:pt>
                <c:pt idx="127">
                  <c:v>-0.14094151212553496</c:v>
                </c:pt>
                <c:pt idx="128">
                  <c:v>-0.25738957157090669</c:v>
                </c:pt>
                <c:pt idx="129">
                  <c:v>0.20572450805008943</c:v>
                </c:pt>
                <c:pt idx="130">
                  <c:v>0.13464391691394659</c:v>
                </c:pt>
                <c:pt idx="131">
                  <c:v>4.5766590389016018E-3</c:v>
                </c:pt>
                <c:pt idx="132">
                  <c:v>-0.37910836316303287</c:v>
                </c:pt>
                <c:pt idx="133">
                  <c:v>3.8259958071278827E-2</c:v>
                </c:pt>
                <c:pt idx="134">
                  <c:v>0.31196365471983845</c:v>
                </c:pt>
                <c:pt idx="135">
                  <c:v>-0.11966140823393613</c:v>
                </c:pt>
                <c:pt idx="136">
                  <c:v>0.44798951048951047</c:v>
                </c:pt>
                <c:pt idx="137">
                  <c:v>-0.45879867189858137</c:v>
                </c:pt>
                <c:pt idx="138">
                  <c:v>0.62688232013385392</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Change'!$A$166:$A$304</c:f>
              <c:strCache>
                <c:ptCount val="139"/>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strCache>
            </c:strRef>
          </c:cat>
          <c:val>
            <c:numRef>
              <c:f>'Percent Change'!$C$166:$C$304</c:f>
              <c:numCache>
                <c:formatCode>0.0%</c:formatCode>
                <c:ptCount val="139"/>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pt idx="125">
                  <c:v>-5.102973273017003E-2</c:v>
                </c:pt>
                <c:pt idx="126">
                  <c:v>6.9634557840453299E-3</c:v>
                </c:pt>
                <c:pt idx="127">
                  <c:v>4.2092451652164235E-2</c:v>
                </c:pt>
                <c:pt idx="128">
                  <c:v>-0.13896114730351816</c:v>
                </c:pt>
                <c:pt idx="129">
                  <c:v>0.10149382563813479</c:v>
                </c:pt>
                <c:pt idx="130">
                  <c:v>-0.14220715353798671</c:v>
                </c:pt>
                <c:pt idx="131">
                  <c:v>4.9583772244646863E-2</c:v>
                </c:pt>
                <c:pt idx="132">
                  <c:v>-9.5477476197243401E-3</c:v>
                </c:pt>
                <c:pt idx="133">
                  <c:v>-4.5930216917600006E-2</c:v>
                </c:pt>
                <c:pt idx="134">
                  <c:v>0.16744207904506789</c:v>
                </c:pt>
                <c:pt idx="135">
                  <c:v>4.614765316802201E-2</c:v>
                </c:pt>
                <c:pt idx="136">
                  <c:v>-3.8763448307706561E-2</c:v>
                </c:pt>
                <c:pt idx="137">
                  <c:v>-0.14096301465457084</c:v>
                </c:pt>
                <c:pt idx="138">
                  <c:v>0.25101543460601139</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Change'!$A$166:$A$304</c:f>
              <c:strCache>
                <c:ptCount val="139"/>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strCache>
            </c:strRef>
          </c:cat>
          <c:val>
            <c:numRef>
              <c:f>'Percent Change'!$D$166:$D$304</c:f>
              <c:numCache>
                <c:formatCode>0.0%</c:formatCode>
                <c:ptCount val="139"/>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pt idx="125">
                  <c:v>4.9315864272229615E-2</c:v>
                </c:pt>
                <c:pt idx="126">
                  <c:v>4.6870958520809546E-2</c:v>
                </c:pt>
                <c:pt idx="127">
                  <c:v>6.9425043851689911E-4</c:v>
                </c:pt>
                <c:pt idx="128">
                  <c:v>7.9505735105415646E-3</c:v>
                </c:pt>
                <c:pt idx="129">
                  <c:v>-5.3446793564794412E-3</c:v>
                </c:pt>
                <c:pt idx="130">
                  <c:v>4.2584557324470383E-2</c:v>
                </c:pt>
                <c:pt idx="131">
                  <c:v>1.7553473541917993E-2</c:v>
                </c:pt>
                <c:pt idx="132">
                  <c:v>-1.9556944271223415E-2</c:v>
                </c:pt>
                <c:pt idx="133">
                  <c:v>1.4683541130304874E-2</c:v>
                </c:pt>
                <c:pt idx="134">
                  <c:v>2.1939522448260335E-2</c:v>
                </c:pt>
                <c:pt idx="135">
                  <c:v>1.2229278902153909E-2</c:v>
                </c:pt>
                <c:pt idx="136">
                  <c:v>4.8643464464066734E-2</c:v>
                </c:pt>
                <c:pt idx="137">
                  <c:v>-9.9684235409560243E-5</c:v>
                </c:pt>
                <c:pt idx="138">
                  <c:v>3.4511750035452274E-2</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Change'!$A$166:$A$304</c:f>
              <c:strCache>
                <c:ptCount val="139"/>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strCache>
            </c:strRef>
          </c:cat>
          <c:val>
            <c:numRef>
              <c:f>'Percent Change'!$E$166:$E$304</c:f>
              <c:numCache>
                <c:formatCode>0.0%</c:formatCode>
                <c:ptCount val="139"/>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pt idx="125">
                  <c:v>-4.7265443437427461E-3</c:v>
                </c:pt>
                <c:pt idx="126">
                  <c:v>7.0939497194931938E-3</c:v>
                </c:pt>
                <c:pt idx="127">
                  <c:v>-6.0168588117402904E-3</c:v>
                </c:pt>
                <c:pt idx="128">
                  <c:v>-2.7605158914447126E-3</c:v>
                </c:pt>
                <c:pt idx="129">
                  <c:v>-8.3889310838581907E-5</c:v>
                </c:pt>
                <c:pt idx="130">
                  <c:v>-1.2370282623793253E-3</c:v>
                </c:pt>
                <c:pt idx="131">
                  <c:v>4.6231690907254522E-3</c:v>
                </c:pt>
                <c:pt idx="132">
                  <c:v>4.1201846891463666E-4</c:v>
                </c:pt>
                <c:pt idx="133">
                  <c:v>-6.5730993380415667E-3</c:v>
                </c:pt>
                <c:pt idx="134">
                  <c:v>3.7476685292153152E-3</c:v>
                </c:pt>
                <c:pt idx="135">
                  <c:v>2.226022392253496E-3</c:v>
                </c:pt>
                <c:pt idx="136">
                  <c:v>-1.0596840737187273E-3</c:v>
                </c:pt>
                <c:pt idx="137">
                  <c:v>-8.5541242340854591E-3</c:v>
                </c:pt>
                <c:pt idx="138">
                  <c:v>1.1783540667745044E-2</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84079" cy="9424737"/>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624"/>
  <sheetViews>
    <sheetView tabSelected="1" zoomScaleNormal="100" workbookViewId="0">
      <pane xSplit="1" topLeftCell="B1" activePane="topRight" state="frozen"/>
      <selection pane="topRight" activeCell="B4" sqref="B4"/>
    </sheetView>
  </sheetViews>
  <sheetFormatPr defaultRowHeight="13.5" x14ac:dyDescent="0.25"/>
  <cols>
    <col min="1" max="1" width="11.25" style="31" customWidth="1"/>
    <col min="2" max="14" width="10" style="20" customWidth="1"/>
    <col min="15" max="15" width="11.625" bestFit="1" customWidth="1"/>
    <col min="16" max="16" width="10.625" bestFit="1" customWidth="1"/>
  </cols>
  <sheetData>
    <row r="1" spans="1:14" s="32" customFormat="1" ht="14.25" x14ac:dyDescent="0.25">
      <c r="A1" s="30" t="s">
        <v>0</v>
      </c>
      <c r="B1" s="31"/>
      <c r="C1" s="31"/>
      <c r="D1" s="31"/>
      <c r="E1" s="31"/>
      <c r="F1" s="31"/>
      <c r="G1" s="31"/>
      <c r="H1" s="31"/>
      <c r="I1" s="31"/>
      <c r="J1" s="31"/>
      <c r="K1" s="31"/>
      <c r="L1" s="31"/>
      <c r="M1" s="31"/>
      <c r="N1" s="31"/>
    </row>
    <row r="2" spans="1:14" s="32" customFormat="1" ht="12.75" customHeight="1" x14ac:dyDescent="0.25">
      <c r="A2" s="33" t="s">
        <v>1</v>
      </c>
      <c r="B2" s="31" t="s">
        <v>2</v>
      </c>
      <c r="C2" s="31"/>
      <c r="D2" s="31"/>
      <c r="E2" s="31"/>
      <c r="F2" s="31"/>
      <c r="G2" s="31"/>
      <c r="H2" s="31"/>
      <c r="I2" s="31"/>
      <c r="J2" s="31"/>
      <c r="K2" s="31"/>
      <c r="L2" s="31"/>
      <c r="M2" s="31"/>
      <c r="N2" s="31"/>
    </row>
    <row r="3" spans="1:14" s="32" customFormat="1" ht="12.75" customHeight="1" x14ac:dyDescent="0.25">
      <c r="A3" s="33"/>
      <c r="B3" s="34" t="s">
        <v>3</v>
      </c>
      <c r="C3" s="31"/>
      <c r="D3" s="31"/>
      <c r="E3" s="31"/>
      <c r="F3" s="31"/>
      <c r="G3" s="31"/>
      <c r="H3" s="31"/>
      <c r="I3" s="31"/>
      <c r="J3" s="31"/>
      <c r="K3" s="31"/>
      <c r="L3" s="31"/>
      <c r="M3" s="31"/>
      <c r="N3" s="31"/>
    </row>
    <row r="4" spans="1:14" s="32" customFormat="1" ht="12.75" customHeight="1" x14ac:dyDescent="0.25">
      <c r="A4" s="31" t="s">
        <v>4</v>
      </c>
      <c r="B4" s="35" t="s">
        <v>5</v>
      </c>
      <c r="C4" s="36"/>
      <c r="D4" s="31"/>
      <c r="E4" s="31"/>
      <c r="F4" s="31"/>
      <c r="G4" s="31"/>
      <c r="H4" s="31"/>
      <c r="I4" s="31"/>
      <c r="J4" s="31"/>
      <c r="K4" s="31"/>
      <c r="L4" s="31"/>
      <c r="M4" s="31"/>
      <c r="N4" s="31"/>
    </row>
    <row r="5" spans="1:14" s="32" customFormat="1" ht="16.5" customHeight="1" x14ac:dyDescent="0.35">
      <c r="A5" s="31"/>
      <c r="B5" s="57" t="s">
        <v>6</v>
      </c>
      <c r="C5" s="57"/>
      <c r="D5" s="57"/>
      <c r="E5" s="57"/>
      <c r="F5" s="57"/>
      <c r="G5" s="57"/>
      <c r="H5" s="57"/>
      <c r="I5" s="57"/>
      <c r="J5" s="57"/>
      <c r="K5" s="57"/>
      <c r="L5" s="57"/>
      <c r="M5" s="57"/>
      <c r="N5" s="57"/>
    </row>
    <row r="6" spans="1:14" s="32" customFormat="1" ht="19.5" customHeight="1" x14ac:dyDescent="0.25">
      <c r="A6" s="31"/>
      <c r="B6" s="61" t="s">
        <v>7</v>
      </c>
      <c r="C6" s="61"/>
      <c r="D6" s="61"/>
      <c r="E6" s="61"/>
      <c r="F6" s="61"/>
      <c r="G6" s="61"/>
      <c r="H6" s="61" t="s">
        <v>8</v>
      </c>
      <c r="I6" s="61" t="s">
        <v>9</v>
      </c>
      <c r="J6" s="61"/>
      <c r="K6" s="61"/>
      <c r="L6" s="61"/>
      <c r="M6" s="61"/>
      <c r="N6" s="61"/>
    </row>
    <row r="7" spans="1:14" s="32" customFormat="1" ht="19.5" customHeight="1" x14ac:dyDescent="0.25">
      <c r="A7" s="31"/>
      <c r="B7" s="38" t="s">
        <v>10</v>
      </c>
      <c r="C7" s="38" t="s">
        <v>11</v>
      </c>
      <c r="D7" s="37" t="s">
        <v>12</v>
      </c>
      <c r="E7" s="38" t="s">
        <v>13</v>
      </c>
      <c r="F7" s="38" t="s">
        <v>14</v>
      </c>
      <c r="G7" s="38" t="s">
        <v>15</v>
      </c>
      <c r="H7" s="61"/>
      <c r="I7" s="37" t="s">
        <v>10</v>
      </c>
      <c r="J7" s="37" t="s">
        <v>11</v>
      </c>
      <c r="K7" s="37" t="s">
        <v>12</v>
      </c>
      <c r="L7" s="37" t="s">
        <v>13</v>
      </c>
      <c r="M7" s="37" t="s">
        <v>14</v>
      </c>
      <c r="N7" s="37" t="s">
        <v>15</v>
      </c>
    </row>
    <row r="8" spans="1:14" x14ac:dyDescent="0.25">
      <c r="A8" s="39">
        <v>2000</v>
      </c>
      <c r="B8" s="21">
        <v>21774</v>
      </c>
      <c r="C8" s="21">
        <v>12932</v>
      </c>
      <c r="D8" s="21">
        <f>SUM(E8:G8)</f>
        <v>8842</v>
      </c>
      <c r="E8" s="21">
        <v>194</v>
      </c>
      <c r="F8" s="21">
        <v>584</v>
      </c>
      <c r="G8" s="21">
        <v>8064</v>
      </c>
      <c r="H8" s="21">
        <v>530</v>
      </c>
      <c r="I8" s="21">
        <v>2025342</v>
      </c>
      <c r="J8" s="21">
        <v>1650506</v>
      </c>
      <c r="K8" s="21">
        <f>SUM(L8:N8)</f>
        <v>374836</v>
      </c>
      <c r="L8" s="21">
        <v>15400</v>
      </c>
      <c r="M8" s="21">
        <v>28982</v>
      </c>
      <c r="N8" s="21">
        <v>330454</v>
      </c>
    </row>
    <row r="9" spans="1:14" x14ac:dyDescent="0.25">
      <c r="A9" s="39">
        <v>2001</v>
      </c>
      <c r="B9" s="21">
        <v>17814</v>
      </c>
      <c r="C9" s="21">
        <v>9115</v>
      </c>
      <c r="D9" s="21">
        <f>SUM(E9:G9)</f>
        <v>8699</v>
      </c>
      <c r="E9" s="21">
        <v>84</v>
      </c>
      <c r="F9" s="21">
        <v>270</v>
      </c>
      <c r="G9" s="21">
        <v>8345</v>
      </c>
      <c r="H9" s="21">
        <v>457</v>
      </c>
      <c r="I9" s="21">
        <v>1476758</v>
      </c>
      <c r="J9" s="21">
        <v>1151447</v>
      </c>
      <c r="K9" s="21">
        <f t="shared" ref="K9:K67" si="0">SUM(L9:N9)</f>
        <v>325311</v>
      </c>
      <c r="L9" s="21">
        <v>4894</v>
      </c>
      <c r="M9" s="21">
        <v>13014</v>
      </c>
      <c r="N9" s="21">
        <v>307403</v>
      </c>
    </row>
    <row r="10" spans="1:14" x14ac:dyDescent="0.25">
      <c r="A10" s="39">
        <v>2002</v>
      </c>
      <c r="B10" s="21">
        <v>17201</v>
      </c>
      <c r="C10" s="21">
        <v>11041</v>
      </c>
      <c r="D10" s="21">
        <f t="shared" ref="D10:D67" si="1">SUM(E10:G10)</f>
        <v>6160</v>
      </c>
      <c r="E10" s="21">
        <v>346</v>
      </c>
      <c r="F10" s="21">
        <v>244</v>
      </c>
      <c r="G10" s="21">
        <v>5570</v>
      </c>
      <c r="H10" s="21">
        <v>264</v>
      </c>
      <c r="I10" s="21">
        <v>1708090</v>
      </c>
      <c r="J10" s="21">
        <v>1461478</v>
      </c>
      <c r="K10" s="21">
        <f t="shared" si="0"/>
        <v>246612</v>
      </c>
      <c r="L10" s="21">
        <v>21309</v>
      </c>
      <c r="M10" s="21">
        <v>11120</v>
      </c>
      <c r="N10" s="21">
        <v>214183</v>
      </c>
    </row>
    <row r="11" spans="1:14" x14ac:dyDescent="0.25">
      <c r="A11" s="39">
        <v>2003</v>
      </c>
      <c r="B11" s="21">
        <v>15317</v>
      </c>
      <c r="C11" s="21">
        <v>12103</v>
      </c>
      <c r="D11" s="21">
        <f t="shared" si="1"/>
        <v>3214</v>
      </c>
      <c r="E11" s="21">
        <v>258</v>
      </c>
      <c r="F11" s="21">
        <v>457</v>
      </c>
      <c r="G11" s="21">
        <v>2499</v>
      </c>
      <c r="H11" s="21">
        <v>117</v>
      </c>
      <c r="I11" s="21">
        <v>1607370</v>
      </c>
      <c r="J11" s="21">
        <v>1432215</v>
      </c>
      <c r="K11" s="21">
        <f t="shared" si="0"/>
        <v>175155</v>
      </c>
      <c r="L11" s="21">
        <v>17014</v>
      </c>
      <c r="M11" s="21">
        <v>21915</v>
      </c>
      <c r="N11" s="21">
        <v>136226</v>
      </c>
    </row>
    <row r="12" spans="1:14" x14ac:dyDescent="0.25">
      <c r="A12" s="39" t="s">
        <v>16</v>
      </c>
      <c r="B12" s="21">
        <v>18015</v>
      </c>
      <c r="C12" s="21">
        <v>14309</v>
      </c>
      <c r="D12" s="21">
        <f t="shared" si="1"/>
        <v>3706</v>
      </c>
      <c r="E12" s="21">
        <v>302</v>
      </c>
      <c r="F12" s="21">
        <v>298</v>
      </c>
      <c r="G12" s="21">
        <v>3106</v>
      </c>
      <c r="H12" s="21">
        <v>186</v>
      </c>
      <c r="I12" s="21">
        <v>2040737</v>
      </c>
      <c r="J12" s="21">
        <v>1825761</v>
      </c>
      <c r="K12" s="21">
        <f t="shared" ref="K12:K19" si="2">SUM(L12:N12)</f>
        <v>214976</v>
      </c>
      <c r="L12" s="21">
        <v>18859</v>
      </c>
      <c r="M12" s="21">
        <v>19989</v>
      </c>
      <c r="N12" s="21">
        <v>176128</v>
      </c>
    </row>
    <row r="13" spans="1:14" x14ac:dyDescent="0.25">
      <c r="A13" s="39">
        <v>2005</v>
      </c>
      <c r="B13" s="21">
        <v>23241</v>
      </c>
      <c r="C13" s="21">
        <v>17346</v>
      </c>
      <c r="D13" s="21">
        <f t="shared" si="1"/>
        <v>5895</v>
      </c>
      <c r="E13" s="21">
        <v>538</v>
      </c>
      <c r="F13" s="21">
        <v>96</v>
      </c>
      <c r="G13" s="21">
        <v>5261</v>
      </c>
      <c r="H13" s="21">
        <v>260</v>
      </c>
      <c r="I13" s="21">
        <v>2809211</v>
      </c>
      <c r="J13" s="21">
        <v>2474508</v>
      </c>
      <c r="K13" s="21">
        <f t="shared" si="2"/>
        <v>334703</v>
      </c>
      <c r="L13" s="21">
        <v>45416</v>
      </c>
      <c r="M13" s="21">
        <v>8907</v>
      </c>
      <c r="N13" s="21">
        <v>280380</v>
      </c>
    </row>
    <row r="14" spans="1:14" x14ac:dyDescent="0.25">
      <c r="A14" s="39">
        <v>2006</v>
      </c>
      <c r="B14" s="21">
        <v>26096</v>
      </c>
      <c r="C14" s="21">
        <v>17615</v>
      </c>
      <c r="D14" s="21">
        <f t="shared" si="1"/>
        <v>8481</v>
      </c>
      <c r="E14" s="21">
        <v>564</v>
      </c>
      <c r="F14" s="21">
        <v>518</v>
      </c>
      <c r="G14" s="21">
        <v>7399</v>
      </c>
      <c r="H14" s="21">
        <v>240</v>
      </c>
      <c r="I14" s="21">
        <v>3148360</v>
      </c>
      <c r="J14" s="21">
        <v>2551610</v>
      </c>
      <c r="K14" s="21">
        <f t="shared" si="2"/>
        <v>596750</v>
      </c>
      <c r="L14" s="21">
        <v>64257</v>
      </c>
      <c r="M14" s="21">
        <v>40628</v>
      </c>
      <c r="N14" s="21">
        <v>491865</v>
      </c>
    </row>
    <row r="15" spans="1:14" x14ac:dyDescent="0.25">
      <c r="A15" s="39">
        <v>2007</v>
      </c>
      <c r="B15" s="21">
        <v>19903</v>
      </c>
      <c r="C15" s="21">
        <v>12120</v>
      </c>
      <c r="D15" s="21">
        <f t="shared" si="1"/>
        <v>7783</v>
      </c>
      <c r="E15" s="21">
        <v>328</v>
      </c>
      <c r="F15" s="21">
        <v>553</v>
      </c>
      <c r="G15" s="21">
        <v>6902</v>
      </c>
      <c r="H15" s="21">
        <v>253</v>
      </c>
      <c r="I15" s="21">
        <v>2839260</v>
      </c>
      <c r="J15" s="21">
        <v>2067311</v>
      </c>
      <c r="K15" s="21">
        <f t="shared" si="2"/>
        <v>771949</v>
      </c>
      <c r="L15" s="21">
        <v>31320</v>
      </c>
      <c r="M15" s="21">
        <v>39391</v>
      </c>
      <c r="N15" s="21">
        <v>701238</v>
      </c>
    </row>
    <row r="16" spans="1:14" x14ac:dyDescent="0.25">
      <c r="A16" s="39">
        <v>2008</v>
      </c>
      <c r="B16" s="21">
        <v>11792</v>
      </c>
      <c r="C16" s="21">
        <v>7710</v>
      </c>
      <c r="D16" s="21">
        <f t="shared" si="1"/>
        <v>4082</v>
      </c>
      <c r="E16" s="21">
        <v>174</v>
      </c>
      <c r="F16" s="21">
        <v>96</v>
      </c>
      <c r="G16" s="21">
        <v>3812</v>
      </c>
      <c r="H16" s="21">
        <v>124</v>
      </c>
      <c r="I16" s="21">
        <v>1845720</v>
      </c>
      <c r="J16" s="21">
        <v>1341901</v>
      </c>
      <c r="K16" s="21">
        <f t="shared" si="2"/>
        <v>503819</v>
      </c>
      <c r="L16" s="21">
        <v>22260</v>
      </c>
      <c r="M16" s="21">
        <v>9697</v>
      </c>
      <c r="N16" s="21">
        <v>471862</v>
      </c>
    </row>
    <row r="17" spans="1:16" x14ac:dyDescent="0.25">
      <c r="A17" s="39">
        <v>2009</v>
      </c>
      <c r="B17" s="21">
        <v>8758</v>
      </c>
      <c r="C17" s="21">
        <v>6678</v>
      </c>
      <c r="D17" s="21">
        <f t="shared" ref="D17:D26" si="3">SUM(E17:G17)</f>
        <v>2080</v>
      </c>
      <c r="E17" s="21">
        <v>20</v>
      </c>
      <c r="F17" s="21">
        <v>11</v>
      </c>
      <c r="G17" s="21">
        <v>2049</v>
      </c>
      <c r="H17" s="21">
        <v>67</v>
      </c>
      <c r="I17" s="21">
        <v>1253922</v>
      </c>
      <c r="J17" s="21">
        <v>1077709</v>
      </c>
      <c r="K17" s="21">
        <f t="shared" si="2"/>
        <v>176213</v>
      </c>
      <c r="L17" s="21">
        <v>1977</v>
      </c>
      <c r="M17" s="21">
        <v>825</v>
      </c>
      <c r="N17" s="21">
        <v>173411</v>
      </c>
      <c r="P17" s="16"/>
    </row>
    <row r="18" spans="1:16" x14ac:dyDescent="0.25">
      <c r="A18" s="39">
        <v>2010</v>
      </c>
      <c r="B18" s="21">
        <v>8786</v>
      </c>
      <c r="C18" s="21">
        <v>6200</v>
      </c>
      <c r="D18" s="21">
        <f t="shared" si="3"/>
        <v>2586</v>
      </c>
      <c r="E18" s="21">
        <v>8</v>
      </c>
      <c r="F18" s="21">
        <v>288</v>
      </c>
      <c r="G18" s="21">
        <v>2290</v>
      </c>
      <c r="H18" s="21">
        <v>208</v>
      </c>
      <c r="I18" s="21">
        <v>1285530</v>
      </c>
      <c r="J18" s="21">
        <v>1069669</v>
      </c>
      <c r="K18" s="21">
        <f t="shared" si="2"/>
        <v>215861</v>
      </c>
      <c r="L18" s="21">
        <v>824</v>
      </c>
      <c r="M18" s="21">
        <v>32051</v>
      </c>
      <c r="N18" s="21">
        <v>182986</v>
      </c>
      <c r="P18" s="16"/>
    </row>
    <row r="19" spans="1:16" x14ac:dyDescent="0.25">
      <c r="A19" s="39">
        <v>2011</v>
      </c>
      <c r="B19" s="21">
        <v>10239</v>
      </c>
      <c r="C19" s="21">
        <v>6231</v>
      </c>
      <c r="D19" s="21">
        <f t="shared" si="3"/>
        <v>4008</v>
      </c>
      <c r="E19" s="21">
        <v>18</v>
      </c>
      <c r="F19" s="21">
        <v>63</v>
      </c>
      <c r="G19" s="21">
        <v>3927</v>
      </c>
      <c r="H19" s="21">
        <v>227</v>
      </c>
      <c r="I19" s="21">
        <v>1367697</v>
      </c>
      <c r="J19" s="21">
        <v>1117064</v>
      </c>
      <c r="K19" s="21">
        <f t="shared" si="2"/>
        <v>250633</v>
      </c>
      <c r="L19" s="21">
        <v>1165</v>
      </c>
      <c r="M19" s="21">
        <v>6350</v>
      </c>
      <c r="N19" s="21">
        <v>243118</v>
      </c>
      <c r="P19" s="16"/>
    </row>
    <row r="20" spans="1:16" x14ac:dyDescent="0.25">
      <c r="A20" s="39">
        <v>2012</v>
      </c>
      <c r="B20" s="21">
        <v>19563</v>
      </c>
      <c r="C20" s="21">
        <v>8229</v>
      </c>
      <c r="D20" s="21">
        <f t="shared" si="3"/>
        <v>11334</v>
      </c>
      <c r="E20" s="21">
        <v>20</v>
      </c>
      <c r="F20" s="21">
        <v>94</v>
      </c>
      <c r="G20" s="21">
        <v>11220</v>
      </c>
      <c r="H20" s="21">
        <v>453</v>
      </c>
      <c r="I20" s="21">
        <v>2340705</v>
      </c>
      <c r="J20" s="21">
        <v>1478980</v>
      </c>
      <c r="K20" s="21">
        <f t="shared" ref="K20:K26" si="4">SUM(L20:N20)</f>
        <v>861725</v>
      </c>
      <c r="L20" s="21">
        <v>1798</v>
      </c>
      <c r="M20" s="21">
        <v>7105</v>
      </c>
      <c r="N20" s="21">
        <v>852822</v>
      </c>
      <c r="O20" s="11"/>
      <c r="P20" s="16"/>
    </row>
    <row r="21" spans="1:16" x14ac:dyDescent="0.25">
      <c r="A21" s="39">
        <v>2013</v>
      </c>
      <c r="B21" s="21">
        <v>20852</v>
      </c>
      <c r="C21" s="21">
        <v>8941</v>
      </c>
      <c r="D21" s="21">
        <f t="shared" si="3"/>
        <v>11911</v>
      </c>
      <c r="E21" s="21">
        <v>214</v>
      </c>
      <c r="F21" s="21">
        <v>188</v>
      </c>
      <c r="G21" s="21">
        <v>11509</v>
      </c>
      <c r="H21" s="21">
        <v>521</v>
      </c>
      <c r="I21" s="21">
        <v>2827380</v>
      </c>
      <c r="J21" s="21">
        <v>1850157</v>
      </c>
      <c r="K21" s="21">
        <f t="shared" si="4"/>
        <v>977223</v>
      </c>
      <c r="L21" s="21">
        <v>27294</v>
      </c>
      <c r="M21" s="21">
        <v>22185</v>
      </c>
      <c r="N21" s="21">
        <v>927744</v>
      </c>
      <c r="O21" s="11"/>
      <c r="P21" s="16"/>
    </row>
    <row r="22" spans="1:16" x14ac:dyDescent="0.25">
      <c r="A22" s="39" t="s">
        <v>17</v>
      </c>
      <c r="B22" s="21">
        <v>20276</v>
      </c>
      <c r="C22" s="21">
        <v>11842</v>
      </c>
      <c r="D22" s="21">
        <f t="shared" si="3"/>
        <v>8434</v>
      </c>
      <c r="E22" s="21">
        <v>256</v>
      </c>
      <c r="F22" s="21">
        <v>188</v>
      </c>
      <c r="G22" s="21">
        <v>7990</v>
      </c>
      <c r="H22" s="21">
        <v>273</v>
      </c>
      <c r="I22" s="21">
        <v>3305802</v>
      </c>
      <c r="J22" s="21">
        <v>2641345</v>
      </c>
      <c r="K22" s="21">
        <f t="shared" si="4"/>
        <v>664457</v>
      </c>
      <c r="L22" s="21">
        <v>34840</v>
      </c>
      <c r="M22" s="21">
        <v>22300</v>
      </c>
      <c r="N22" s="21">
        <v>607317</v>
      </c>
      <c r="O22" s="11"/>
      <c r="P22" s="1"/>
    </row>
    <row r="23" spans="1:16" x14ac:dyDescent="0.25">
      <c r="A23" s="39">
        <v>2015</v>
      </c>
      <c r="B23" s="21">
        <v>22370</v>
      </c>
      <c r="C23" s="21">
        <v>11857</v>
      </c>
      <c r="D23" s="21">
        <f t="shared" si="3"/>
        <v>10513</v>
      </c>
      <c r="E23" s="21">
        <v>372</v>
      </c>
      <c r="F23" s="21">
        <v>76</v>
      </c>
      <c r="G23" s="21">
        <v>10065</v>
      </c>
      <c r="H23" s="21">
        <v>347</v>
      </c>
      <c r="I23" s="21">
        <v>3669933</v>
      </c>
      <c r="J23" s="21">
        <v>2695366</v>
      </c>
      <c r="K23" s="21">
        <f t="shared" si="4"/>
        <v>974567</v>
      </c>
      <c r="L23" s="21">
        <v>51592</v>
      </c>
      <c r="M23" s="21">
        <v>9793</v>
      </c>
      <c r="N23" s="21">
        <v>913182</v>
      </c>
      <c r="O23" s="11"/>
    </row>
    <row r="24" spans="1:16" ht="12" customHeight="1" x14ac:dyDescent="0.25">
      <c r="A24" s="39">
        <v>2016</v>
      </c>
      <c r="B24" s="21">
        <v>21861</v>
      </c>
      <c r="C24" s="21">
        <v>13327</v>
      </c>
      <c r="D24" s="21">
        <f t="shared" si="3"/>
        <v>8534</v>
      </c>
      <c r="E24" s="21">
        <v>62</v>
      </c>
      <c r="F24" s="21">
        <v>176</v>
      </c>
      <c r="G24" s="21">
        <v>8296</v>
      </c>
      <c r="H24" s="21">
        <v>275</v>
      </c>
      <c r="I24" s="21">
        <v>3888082</v>
      </c>
      <c r="J24" s="21">
        <v>3096226</v>
      </c>
      <c r="K24" s="21">
        <f t="shared" si="4"/>
        <v>791856</v>
      </c>
      <c r="L24" s="21">
        <v>7801</v>
      </c>
      <c r="M24" s="21">
        <v>15731</v>
      </c>
      <c r="N24" s="21">
        <v>768324</v>
      </c>
      <c r="O24" s="11"/>
    </row>
    <row r="25" spans="1:16" ht="12" customHeight="1" x14ac:dyDescent="0.25">
      <c r="A25" s="39">
        <v>2017</v>
      </c>
      <c r="B25" s="21">
        <v>26700</v>
      </c>
      <c r="C25" s="21">
        <v>16119</v>
      </c>
      <c r="D25" s="21">
        <f t="shared" si="3"/>
        <v>10581</v>
      </c>
      <c r="E25" s="21">
        <v>50</v>
      </c>
      <c r="F25" s="21">
        <v>103</v>
      </c>
      <c r="G25" s="21">
        <v>10428</v>
      </c>
      <c r="H25" s="21">
        <v>265</v>
      </c>
      <c r="I25" s="21">
        <v>4454994</v>
      </c>
      <c r="J25" s="21">
        <v>3705112</v>
      </c>
      <c r="K25" s="21">
        <f t="shared" si="4"/>
        <v>749882</v>
      </c>
      <c r="L25" s="21">
        <v>6363</v>
      </c>
      <c r="M25" s="21">
        <v>12189</v>
      </c>
      <c r="N25" s="21">
        <v>731330</v>
      </c>
      <c r="O25" s="11"/>
    </row>
    <row r="26" spans="1:16" ht="12" customHeight="1" x14ac:dyDescent="0.25">
      <c r="A26" s="39">
        <v>2018</v>
      </c>
      <c r="B26" s="21">
        <v>30035</v>
      </c>
      <c r="C26" s="21">
        <v>17030</v>
      </c>
      <c r="D26" s="21">
        <f t="shared" si="3"/>
        <v>13005</v>
      </c>
      <c r="E26" s="21">
        <v>100</v>
      </c>
      <c r="F26" s="21">
        <v>65</v>
      </c>
      <c r="G26" s="21">
        <v>12840</v>
      </c>
      <c r="H26" s="21">
        <v>371</v>
      </c>
      <c r="I26" s="21">
        <v>5215674</v>
      </c>
      <c r="J26" s="21">
        <v>4098877</v>
      </c>
      <c r="K26" s="21">
        <f t="shared" si="4"/>
        <v>1116797</v>
      </c>
      <c r="L26" s="21">
        <v>9981</v>
      </c>
      <c r="M26" s="21">
        <v>12454</v>
      </c>
      <c r="N26" s="21">
        <v>1094362</v>
      </c>
      <c r="O26" s="11"/>
    </row>
    <row r="27" spans="1:16" ht="12" customHeight="1" x14ac:dyDescent="0.25">
      <c r="A27" s="39">
        <v>2019</v>
      </c>
      <c r="B27" s="21">
        <v>32037</v>
      </c>
      <c r="C27" s="21">
        <v>18426</v>
      </c>
      <c r="D27" s="21">
        <f t="shared" ref="D27:D32" si="5">SUM(E27:G27)</f>
        <v>13611</v>
      </c>
      <c r="E27" s="21">
        <v>254</v>
      </c>
      <c r="F27" s="21">
        <v>90</v>
      </c>
      <c r="G27" s="21">
        <v>13267</v>
      </c>
      <c r="H27" s="21">
        <v>362</v>
      </c>
      <c r="I27" s="21">
        <v>5800642</v>
      </c>
      <c r="J27" s="21">
        <v>4407360</v>
      </c>
      <c r="K27" s="21">
        <f t="shared" ref="K27:K32" si="6">SUM(L27:N27)</f>
        <v>1393282</v>
      </c>
      <c r="L27" s="21">
        <v>30255</v>
      </c>
      <c r="M27" s="21">
        <v>9743</v>
      </c>
      <c r="N27" s="21">
        <v>1353284</v>
      </c>
      <c r="O27" s="12"/>
    </row>
    <row r="28" spans="1:16" ht="12" customHeight="1" x14ac:dyDescent="0.25">
      <c r="A28" s="39">
        <v>2020</v>
      </c>
      <c r="B28" s="21">
        <v>42264</v>
      </c>
      <c r="C28" s="21">
        <v>22570</v>
      </c>
      <c r="D28" s="21">
        <f t="shared" si="5"/>
        <v>19694</v>
      </c>
      <c r="E28" s="21">
        <v>346</v>
      </c>
      <c r="F28" s="21">
        <v>71</v>
      </c>
      <c r="G28" s="21">
        <v>19277</v>
      </c>
      <c r="H28" s="21">
        <v>406</v>
      </c>
      <c r="I28" s="21">
        <v>7147718</v>
      </c>
      <c r="J28" s="21">
        <v>4995811</v>
      </c>
      <c r="K28" s="21">
        <f t="shared" si="6"/>
        <v>2151907</v>
      </c>
      <c r="L28" s="21">
        <v>37531</v>
      </c>
      <c r="M28" s="21">
        <v>6610</v>
      </c>
      <c r="N28" s="21">
        <v>2107766</v>
      </c>
      <c r="O28" s="12"/>
    </row>
    <row r="29" spans="1:16" ht="12" customHeight="1" x14ac:dyDescent="0.25">
      <c r="A29" s="39">
        <v>2021</v>
      </c>
      <c r="B29" s="21">
        <v>50907</v>
      </c>
      <c r="C29" s="21">
        <v>24486</v>
      </c>
      <c r="D29" s="21">
        <f t="shared" si="5"/>
        <v>26421</v>
      </c>
      <c r="E29" s="21">
        <v>494</v>
      </c>
      <c r="F29" s="21">
        <v>285</v>
      </c>
      <c r="G29" s="21">
        <v>25642</v>
      </c>
      <c r="H29" s="21">
        <v>539</v>
      </c>
      <c r="I29" s="21">
        <v>9096075</v>
      </c>
      <c r="J29" s="21">
        <v>5894060</v>
      </c>
      <c r="K29" s="21">
        <f t="shared" si="6"/>
        <v>3202015</v>
      </c>
      <c r="L29" s="21">
        <v>57061</v>
      </c>
      <c r="M29" s="21">
        <v>45884</v>
      </c>
      <c r="N29" s="21">
        <v>3099070</v>
      </c>
      <c r="O29" s="12"/>
    </row>
    <row r="30" spans="1:16" ht="12" customHeight="1" x14ac:dyDescent="0.25">
      <c r="A30" s="39">
        <v>2022</v>
      </c>
      <c r="B30" s="21">
        <v>42362</v>
      </c>
      <c r="C30" s="21">
        <v>19715</v>
      </c>
      <c r="D30" s="21">
        <f t="shared" si="5"/>
        <v>22647</v>
      </c>
      <c r="E30" s="21">
        <v>326</v>
      </c>
      <c r="F30" s="21">
        <v>142</v>
      </c>
      <c r="G30" s="21">
        <v>22179</v>
      </c>
      <c r="H30" s="21">
        <v>464</v>
      </c>
      <c r="I30" s="21">
        <v>8388839</v>
      </c>
      <c r="J30" s="21">
        <v>5498099</v>
      </c>
      <c r="K30" s="21">
        <f t="shared" si="6"/>
        <v>2890740</v>
      </c>
      <c r="L30" s="21">
        <v>32502</v>
      </c>
      <c r="M30" s="21">
        <v>19819</v>
      </c>
      <c r="N30" s="21">
        <v>2838419</v>
      </c>
      <c r="O30" s="12"/>
    </row>
    <row r="31" spans="1:16" ht="12" customHeight="1" x14ac:dyDescent="0.25">
      <c r="A31" s="39">
        <v>2023</v>
      </c>
      <c r="B31" s="22">
        <v>38773</v>
      </c>
      <c r="C31" s="22">
        <v>16532</v>
      </c>
      <c r="D31" s="21">
        <f t="shared" si="5"/>
        <v>22241</v>
      </c>
      <c r="E31" s="22">
        <v>244</v>
      </c>
      <c r="F31" s="22">
        <v>244</v>
      </c>
      <c r="G31" s="22">
        <v>21753</v>
      </c>
      <c r="H31" s="22">
        <v>445</v>
      </c>
      <c r="I31" s="22">
        <v>6835780</v>
      </c>
      <c r="J31" s="22">
        <v>4820960</v>
      </c>
      <c r="K31" s="21">
        <f t="shared" si="6"/>
        <v>2014820</v>
      </c>
      <c r="L31" s="22">
        <v>28807</v>
      </c>
      <c r="M31" s="22">
        <v>26091</v>
      </c>
      <c r="N31" s="22">
        <v>1959922</v>
      </c>
      <c r="O31" s="12"/>
    </row>
    <row r="32" spans="1:16" ht="12" customHeight="1" x14ac:dyDescent="0.25">
      <c r="A32" s="39">
        <v>2024</v>
      </c>
      <c r="B32" s="22">
        <v>32304</v>
      </c>
      <c r="C32" s="22">
        <v>16521</v>
      </c>
      <c r="D32" s="21">
        <f t="shared" si="5"/>
        <v>15783</v>
      </c>
      <c r="E32" s="22">
        <v>660</v>
      </c>
      <c r="F32" s="22">
        <v>115</v>
      </c>
      <c r="G32" s="22">
        <v>15008</v>
      </c>
      <c r="H32" s="22">
        <v>355</v>
      </c>
      <c r="I32" s="22">
        <v>6978446</v>
      </c>
      <c r="J32" s="22">
        <v>5090995</v>
      </c>
      <c r="K32" s="21">
        <f t="shared" si="6"/>
        <v>1887451</v>
      </c>
      <c r="L32" s="22">
        <v>87894</v>
      </c>
      <c r="M32" s="22">
        <v>21556</v>
      </c>
      <c r="N32" s="22">
        <v>1778001</v>
      </c>
      <c r="O32" s="12"/>
    </row>
    <row r="33" spans="1:15" ht="12" customHeight="1" x14ac:dyDescent="0.25">
      <c r="A33" s="39"/>
      <c r="B33" s="22"/>
      <c r="C33" s="22"/>
      <c r="D33" s="21"/>
      <c r="E33" s="22"/>
      <c r="F33" s="22"/>
      <c r="G33" s="22"/>
      <c r="H33" s="22"/>
      <c r="I33" s="22"/>
      <c r="J33" s="22"/>
      <c r="K33" s="21"/>
      <c r="L33" s="22"/>
      <c r="M33" s="22"/>
      <c r="N33" s="22"/>
      <c r="O33" s="12"/>
    </row>
    <row r="34" spans="1:15" ht="12" customHeight="1" x14ac:dyDescent="0.25">
      <c r="A34" s="39" t="s">
        <v>18</v>
      </c>
      <c r="B34" s="22">
        <v>19426</v>
      </c>
      <c r="C34" s="22">
        <v>10570</v>
      </c>
      <c r="D34" s="21">
        <f>+B34-C34</f>
        <v>8856</v>
      </c>
      <c r="E34" s="20">
        <v>240</v>
      </c>
      <c r="F34" s="53">
        <v>101</v>
      </c>
      <c r="G34" s="54">
        <v>8515</v>
      </c>
      <c r="H34" s="53">
        <v>205</v>
      </c>
      <c r="I34" s="21">
        <v>4243804</v>
      </c>
      <c r="J34" s="21">
        <v>3187527</v>
      </c>
      <c r="K34" s="21">
        <f>+I34-J34</f>
        <v>1056277</v>
      </c>
      <c r="L34" s="21">
        <v>29669</v>
      </c>
      <c r="M34" s="54">
        <v>20168</v>
      </c>
      <c r="N34" s="54">
        <v>1006440</v>
      </c>
      <c r="O34" s="12"/>
    </row>
    <row r="35" spans="1:15" ht="12" customHeight="1" x14ac:dyDescent="0.25">
      <c r="A35" s="39" t="s">
        <v>19</v>
      </c>
      <c r="B35" s="22">
        <v>15999</v>
      </c>
      <c r="C35" s="22">
        <v>9839</v>
      </c>
      <c r="D35" s="21">
        <f>+B35-C35</f>
        <v>6160</v>
      </c>
      <c r="E35" s="20">
        <v>598</v>
      </c>
      <c r="F35" s="53">
        <v>28</v>
      </c>
      <c r="G35" s="54">
        <v>5534</v>
      </c>
      <c r="H35" s="53">
        <v>107</v>
      </c>
      <c r="I35" s="22">
        <v>3929369</v>
      </c>
      <c r="J35" s="22">
        <v>3034537</v>
      </c>
      <c r="K35" s="21">
        <f>+I35-J35</f>
        <v>894832</v>
      </c>
      <c r="L35" s="21">
        <v>82980</v>
      </c>
      <c r="M35" s="54">
        <v>3057</v>
      </c>
      <c r="N35" s="54">
        <v>808795</v>
      </c>
      <c r="O35" s="12"/>
    </row>
    <row r="36" spans="1:15" x14ac:dyDescent="0.25">
      <c r="I36" s="21"/>
      <c r="J36" s="21"/>
      <c r="K36" s="21"/>
      <c r="L36" s="21"/>
      <c r="M36" s="21"/>
      <c r="N36" s="21"/>
    </row>
    <row r="37" spans="1:15" x14ac:dyDescent="0.25">
      <c r="A37" s="31" t="s">
        <v>20</v>
      </c>
      <c r="B37" s="21">
        <v>590</v>
      </c>
      <c r="C37" s="21">
        <v>532</v>
      </c>
      <c r="D37" s="21">
        <f t="shared" si="1"/>
        <v>58</v>
      </c>
      <c r="E37" s="21">
        <v>8</v>
      </c>
      <c r="F37" s="21">
        <v>4</v>
      </c>
      <c r="G37" s="21">
        <v>46</v>
      </c>
      <c r="H37" s="21">
        <v>8</v>
      </c>
      <c r="I37" s="21">
        <v>72288</v>
      </c>
      <c r="J37" s="21">
        <v>68670</v>
      </c>
      <c r="K37" s="21">
        <f t="shared" si="0"/>
        <v>5842</v>
      </c>
      <c r="L37" s="21">
        <v>2778</v>
      </c>
      <c r="M37" s="21">
        <v>291</v>
      </c>
      <c r="N37" s="21">
        <v>2773</v>
      </c>
    </row>
    <row r="38" spans="1:15" x14ac:dyDescent="0.25">
      <c r="A38" s="31" t="s">
        <v>21</v>
      </c>
      <c r="B38" s="21">
        <v>606</v>
      </c>
      <c r="C38" s="21">
        <v>513</v>
      </c>
      <c r="D38" s="21">
        <f t="shared" si="1"/>
        <v>93</v>
      </c>
      <c r="E38" s="21">
        <v>30</v>
      </c>
      <c r="F38" s="21">
        <v>50</v>
      </c>
      <c r="G38" s="21">
        <v>13</v>
      </c>
      <c r="H38" s="21">
        <v>2</v>
      </c>
      <c r="I38" s="21">
        <v>65239</v>
      </c>
      <c r="J38" s="21">
        <v>59872</v>
      </c>
      <c r="K38" s="21">
        <f t="shared" si="0"/>
        <v>5367</v>
      </c>
      <c r="L38" s="21">
        <v>2177</v>
      </c>
      <c r="M38" s="21">
        <v>2618</v>
      </c>
      <c r="N38" s="21">
        <v>572</v>
      </c>
    </row>
    <row r="39" spans="1:15" x14ac:dyDescent="0.25">
      <c r="A39" s="31" t="s">
        <v>22</v>
      </c>
      <c r="B39" s="21">
        <v>1045</v>
      </c>
      <c r="C39" s="21">
        <v>689</v>
      </c>
      <c r="D39" s="21">
        <f t="shared" si="1"/>
        <v>356</v>
      </c>
      <c r="E39" s="21">
        <v>10</v>
      </c>
      <c r="F39" s="21">
        <v>40</v>
      </c>
      <c r="G39" s="21">
        <v>306</v>
      </c>
      <c r="H39" s="21">
        <v>25</v>
      </c>
      <c r="I39" s="21">
        <v>109670</v>
      </c>
      <c r="J39" s="21">
        <v>86510</v>
      </c>
      <c r="K39" s="21">
        <f t="shared" si="0"/>
        <v>23160</v>
      </c>
      <c r="L39" s="21">
        <v>641</v>
      </c>
      <c r="M39" s="21">
        <v>2914</v>
      </c>
      <c r="N39" s="21">
        <v>19605</v>
      </c>
    </row>
    <row r="40" spans="1:15" x14ac:dyDescent="0.25">
      <c r="A40" s="31" t="s">
        <v>23</v>
      </c>
      <c r="B40" s="21">
        <v>722</v>
      </c>
      <c r="C40" s="21">
        <v>700</v>
      </c>
      <c r="D40" s="21">
        <f t="shared" si="1"/>
        <v>22</v>
      </c>
      <c r="E40" s="21">
        <v>22</v>
      </c>
      <c r="F40" s="21">
        <v>0</v>
      </c>
      <c r="G40" s="21">
        <v>0</v>
      </c>
      <c r="H40" s="21">
        <v>0</v>
      </c>
      <c r="I40" s="21">
        <v>89453</v>
      </c>
      <c r="J40" s="21">
        <v>87973</v>
      </c>
      <c r="K40" s="21">
        <f t="shared" si="0"/>
        <v>1480</v>
      </c>
      <c r="L40" s="21">
        <v>1480</v>
      </c>
      <c r="M40" s="21">
        <v>0</v>
      </c>
      <c r="N40" s="21">
        <v>0</v>
      </c>
    </row>
    <row r="41" spans="1:15" x14ac:dyDescent="0.25">
      <c r="A41" s="31" t="s">
        <v>24</v>
      </c>
      <c r="B41" s="21">
        <v>961</v>
      </c>
      <c r="C41" s="21">
        <v>646</v>
      </c>
      <c r="D41" s="21">
        <f t="shared" si="1"/>
        <v>315</v>
      </c>
      <c r="E41" s="21">
        <v>14</v>
      </c>
      <c r="F41" s="21">
        <v>0</v>
      </c>
      <c r="G41" s="21">
        <v>301</v>
      </c>
      <c r="H41" s="21">
        <v>14</v>
      </c>
      <c r="I41" s="21">
        <v>104352</v>
      </c>
      <c r="J41" s="21">
        <v>84920</v>
      </c>
      <c r="K41" s="21">
        <f t="shared" si="0"/>
        <v>19432</v>
      </c>
      <c r="L41" s="21">
        <v>1022</v>
      </c>
      <c r="M41" s="21">
        <v>0</v>
      </c>
      <c r="N41" s="21">
        <v>18410</v>
      </c>
    </row>
    <row r="42" spans="1:15" x14ac:dyDescent="0.25">
      <c r="A42" s="31" t="s">
        <v>25</v>
      </c>
      <c r="B42" s="21">
        <v>900</v>
      </c>
      <c r="C42" s="21">
        <v>831</v>
      </c>
      <c r="D42" s="21">
        <f t="shared" si="1"/>
        <v>69</v>
      </c>
      <c r="E42" s="21">
        <v>36</v>
      </c>
      <c r="F42" s="21">
        <v>15</v>
      </c>
      <c r="G42" s="21">
        <v>18</v>
      </c>
      <c r="H42" s="21">
        <v>3</v>
      </c>
      <c r="I42" s="21">
        <v>103619</v>
      </c>
      <c r="J42" s="21">
        <v>96931</v>
      </c>
      <c r="K42" s="21">
        <f t="shared" si="0"/>
        <v>6688</v>
      </c>
      <c r="L42" s="21">
        <v>2559</v>
      </c>
      <c r="M42" s="21">
        <v>750</v>
      </c>
      <c r="N42" s="21">
        <v>3379</v>
      </c>
    </row>
    <row r="43" spans="1:15" x14ac:dyDescent="0.25">
      <c r="A43" s="31" t="s">
        <v>26</v>
      </c>
      <c r="B43" s="21">
        <v>868</v>
      </c>
      <c r="C43" s="21">
        <v>784</v>
      </c>
      <c r="D43" s="21">
        <f t="shared" si="1"/>
        <v>84</v>
      </c>
      <c r="E43" s="21">
        <v>14</v>
      </c>
      <c r="F43" s="21">
        <v>54</v>
      </c>
      <c r="G43" s="21">
        <v>16</v>
      </c>
      <c r="H43" s="21">
        <v>2</v>
      </c>
      <c r="I43" s="21">
        <v>101186</v>
      </c>
      <c r="J43" s="21">
        <v>97587</v>
      </c>
      <c r="K43" s="21">
        <f t="shared" si="0"/>
        <v>3599</v>
      </c>
      <c r="L43" s="21">
        <v>441</v>
      </c>
      <c r="M43" s="21">
        <v>2892</v>
      </c>
      <c r="N43" s="21">
        <v>266</v>
      </c>
    </row>
    <row r="44" spans="1:15" x14ac:dyDescent="0.25">
      <c r="A44" s="31" t="s">
        <v>27</v>
      </c>
      <c r="B44" s="21">
        <v>913</v>
      </c>
      <c r="C44" s="21">
        <v>653</v>
      </c>
      <c r="D44" s="21">
        <f t="shared" si="1"/>
        <v>260</v>
      </c>
      <c r="E44" s="21">
        <v>22</v>
      </c>
      <c r="F44" s="21">
        <v>0</v>
      </c>
      <c r="G44" s="21">
        <v>238</v>
      </c>
      <c r="H44" s="21">
        <v>12</v>
      </c>
      <c r="I44" s="21">
        <v>107837</v>
      </c>
      <c r="J44" s="21">
        <v>89550</v>
      </c>
      <c r="K44" s="21">
        <f t="shared" si="0"/>
        <v>18287</v>
      </c>
      <c r="L44" s="21">
        <v>1553</v>
      </c>
      <c r="M44" s="21">
        <v>0</v>
      </c>
      <c r="N44" s="21">
        <v>16734</v>
      </c>
    </row>
    <row r="45" spans="1:15" x14ac:dyDescent="0.25">
      <c r="A45" s="31" t="s">
        <v>28</v>
      </c>
      <c r="B45" s="21">
        <v>838</v>
      </c>
      <c r="C45" s="21">
        <v>794</v>
      </c>
      <c r="D45" s="21">
        <f t="shared" si="1"/>
        <v>44</v>
      </c>
      <c r="E45" s="21">
        <v>8</v>
      </c>
      <c r="F45" s="21">
        <v>36</v>
      </c>
      <c r="G45" s="21">
        <v>0</v>
      </c>
      <c r="H45" s="21">
        <v>0</v>
      </c>
      <c r="I45" s="21">
        <v>114298</v>
      </c>
      <c r="J45" s="21">
        <v>111397</v>
      </c>
      <c r="K45" s="21">
        <f t="shared" si="0"/>
        <v>2901</v>
      </c>
      <c r="L45" s="21">
        <v>397</v>
      </c>
      <c r="M45" s="21">
        <v>2504</v>
      </c>
      <c r="N45" s="21">
        <v>0</v>
      </c>
    </row>
    <row r="46" spans="1:15" x14ac:dyDescent="0.25">
      <c r="A46" s="31" t="s">
        <v>29</v>
      </c>
      <c r="B46" s="21">
        <v>965</v>
      </c>
      <c r="C46" s="21">
        <v>688</v>
      </c>
      <c r="D46" s="21">
        <f t="shared" si="1"/>
        <v>277</v>
      </c>
      <c r="E46" s="21">
        <v>22</v>
      </c>
      <c r="F46" s="21">
        <v>0</v>
      </c>
      <c r="G46" s="21">
        <v>255</v>
      </c>
      <c r="H46" s="21">
        <v>5</v>
      </c>
      <c r="I46" s="21">
        <v>91279</v>
      </c>
      <c r="J46" s="21">
        <v>81326</v>
      </c>
      <c r="K46" s="21">
        <f t="shared" si="0"/>
        <v>9953</v>
      </c>
      <c r="L46" s="21">
        <v>703</v>
      </c>
      <c r="M46" s="21">
        <v>0</v>
      </c>
      <c r="N46" s="21">
        <v>9250</v>
      </c>
    </row>
    <row r="47" spans="1:15" x14ac:dyDescent="0.25">
      <c r="A47" s="31" t="s">
        <v>30</v>
      </c>
      <c r="B47" s="21">
        <v>857</v>
      </c>
      <c r="C47" s="21">
        <v>568</v>
      </c>
      <c r="D47" s="21">
        <f t="shared" si="1"/>
        <v>289</v>
      </c>
      <c r="E47" s="21">
        <v>20</v>
      </c>
      <c r="F47" s="21">
        <v>0</v>
      </c>
      <c r="G47" s="21">
        <v>269</v>
      </c>
      <c r="H47" s="21">
        <v>15</v>
      </c>
      <c r="I47" s="21">
        <v>88971</v>
      </c>
      <c r="J47" s="21">
        <v>75315</v>
      </c>
      <c r="K47" s="21">
        <f t="shared" si="0"/>
        <v>13656</v>
      </c>
      <c r="L47" s="21">
        <v>1461</v>
      </c>
      <c r="M47" s="21">
        <v>0</v>
      </c>
      <c r="N47" s="21">
        <v>12195</v>
      </c>
    </row>
    <row r="48" spans="1:15" x14ac:dyDescent="0.25">
      <c r="A48" s="31" t="s">
        <v>31</v>
      </c>
      <c r="B48" s="21">
        <v>646</v>
      </c>
      <c r="C48" s="21">
        <v>642</v>
      </c>
      <c r="D48" s="21">
        <f t="shared" si="1"/>
        <v>4</v>
      </c>
      <c r="E48" s="21">
        <v>4</v>
      </c>
      <c r="F48" s="21">
        <v>0</v>
      </c>
      <c r="G48" s="21">
        <v>0</v>
      </c>
      <c r="H48" s="21">
        <v>0</v>
      </c>
      <c r="I48" s="21">
        <v>76897</v>
      </c>
      <c r="J48" s="21">
        <v>76809</v>
      </c>
      <c r="K48" s="21">
        <f t="shared" si="0"/>
        <v>88</v>
      </c>
      <c r="L48" s="21">
        <v>88</v>
      </c>
      <c r="M48" s="21">
        <v>0</v>
      </c>
      <c r="N48" s="21">
        <v>0</v>
      </c>
    </row>
    <row r="49" spans="1:15" x14ac:dyDescent="0.25">
      <c r="A49" s="31" t="s">
        <v>32</v>
      </c>
      <c r="B49" s="21">
        <v>1567</v>
      </c>
      <c r="C49" s="21">
        <v>943</v>
      </c>
      <c r="D49" s="21">
        <f t="shared" si="1"/>
        <v>624</v>
      </c>
      <c r="E49" s="21">
        <v>18</v>
      </c>
      <c r="F49" s="21">
        <v>69</v>
      </c>
      <c r="G49" s="21">
        <v>537</v>
      </c>
      <c r="H49" s="21">
        <v>27</v>
      </c>
      <c r="I49" s="21">
        <v>160616</v>
      </c>
      <c r="J49" s="21">
        <v>120828</v>
      </c>
      <c r="K49" s="21">
        <f t="shared" si="0"/>
        <v>39788</v>
      </c>
      <c r="L49" s="21">
        <v>1063</v>
      </c>
      <c r="M49" s="21">
        <v>4428</v>
      </c>
      <c r="N49" s="21">
        <v>34297</v>
      </c>
    </row>
    <row r="50" spans="1:15" x14ac:dyDescent="0.25">
      <c r="A50" s="31" t="s">
        <v>33</v>
      </c>
      <c r="B50" s="21">
        <v>1359</v>
      </c>
      <c r="C50" s="21">
        <v>1016</v>
      </c>
      <c r="D50" s="21">
        <f t="shared" si="1"/>
        <v>343</v>
      </c>
      <c r="E50" s="21">
        <v>58</v>
      </c>
      <c r="F50" s="21">
        <v>20</v>
      </c>
      <c r="G50" s="21">
        <v>265</v>
      </c>
      <c r="H50" s="21">
        <v>21</v>
      </c>
      <c r="I50" s="21">
        <v>142153</v>
      </c>
      <c r="J50" s="21">
        <v>124939</v>
      </c>
      <c r="K50" s="21">
        <f t="shared" si="0"/>
        <v>17214</v>
      </c>
      <c r="L50" s="21">
        <v>3028</v>
      </c>
      <c r="M50" s="21">
        <v>1012</v>
      </c>
      <c r="N50" s="21">
        <v>13174</v>
      </c>
    </row>
    <row r="51" spans="1:15" x14ac:dyDescent="0.25">
      <c r="A51" s="31" t="s">
        <v>34</v>
      </c>
      <c r="B51" s="21">
        <v>1309</v>
      </c>
      <c r="C51" s="21">
        <v>1201</v>
      </c>
      <c r="D51" s="21">
        <f t="shared" si="1"/>
        <v>108</v>
      </c>
      <c r="E51" s="21">
        <v>24</v>
      </c>
      <c r="F51" s="21">
        <v>24</v>
      </c>
      <c r="G51" s="21">
        <v>60</v>
      </c>
      <c r="H51" s="21">
        <v>4</v>
      </c>
      <c r="I51" s="21">
        <v>152505</v>
      </c>
      <c r="J51" s="21">
        <v>147167</v>
      </c>
      <c r="K51" s="21">
        <f t="shared" si="0"/>
        <v>5338</v>
      </c>
      <c r="L51" s="21">
        <v>1397</v>
      </c>
      <c r="M51" s="21">
        <v>924</v>
      </c>
      <c r="N51" s="21">
        <v>3017</v>
      </c>
    </row>
    <row r="52" spans="1:15" x14ac:dyDescent="0.25">
      <c r="A52" s="31" t="s">
        <v>35</v>
      </c>
      <c r="B52" s="21">
        <v>1435</v>
      </c>
      <c r="C52" s="21">
        <v>1386</v>
      </c>
      <c r="D52" s="21">
        <f t="shared" si="1"/>
        <v>49</v>
      </c>
      <c r="E52" s="21">
        <v>6</v>
      </c>
      <c r="F52" s="21">
        <v>4</v>
      </c>
      <c r="G52" s="21">
        <v>39</v>
      </c>
      <c r="H52" s="21">
        <v>3</v>
      </c>
      <c r="I52" s="21">
        <v>177848</v>
      </c>
      <c r="J52" s="21">
        <v>174972</v>
      </c>
      <c r="K52" s="21">
        <f t="shared" si="0"/>
        <v>2876</v>
      </c>
      <c r="L52" s="21">
        <v>376</v>
      </c>
      <c r="M52" s="21">
        <v>125</v>
      </c>
      <c r="N52" s="21">
        <v>2375</v>
      </c>
    </row>
    <row r="53" spans="1:15" x14ac:dyDescent="0.25">
      <c r="A53" s="31" t="s">
        <v>36</v>
      </c>
      <c r="B53" s="21">
        <v>1404</v>
      </c>
      <c r="C53" s="21">
        <v>1306</v>
      </c>
      <c r="D53" s="21">
        <f t="shared" si="1"/>
        <v>98</v>
      </c>
      <c r="E53" s="21">
        <v>18</v>
      </c>
      <c r="F53" s="21">
        <v>31</v>
      </c>
      <c r="G53" s="21">
        <v>49</v>
      </c>
      <c r="H53" s="21">
        <v>4</v>
      </c>
      <c r="I53" s="21">
        <v>166254</v>
      </c>
      <c r="J53" s="21">
        <v>160518</v>
      </c>
      <c r="K53" s="21">
        <f t="shared" si="0"/>
        <v>5736</v>
      </c>
      <c r="L53" s="21">
        <v>1209</v>
      </c>
      <c r="M53" s="21">
        <v>1556</v>
      </c>
      <c r="N53" s="21">
        <v>2971</v>
      </c>
    </row>
    <row r="54" spans="1:15" x14ac:dyDescent="0.25">
      <c r="A54" s="31" t="s">
        <v>37</v>
      </c>
      <c r="B54" s="21">
        <v>1579</v>
      </c>
      <c r="C54" s="21">
        <v>1157</v>
      </c>
      <c r="D54" s="21">
        <f t="shared" si="1"/>
        <v>422</v>
      </c>
      <c r="E54" s="21">
        <v>44</v>
      </c>
      <c r="F54" s="21">
        <v>10</v>
      </c>
      <c r="G54" s="21">
        <v>368</v>
      </c>
      <c r="H54" s="21">
        <v>26</v>
      </c>
      <c r="I54" s="21">
        <v>171528</v>
      </c>
      <c r="J54" s="21">
        <v>150951</v>
      </c>
      <c r="K54" s="21">
        <f t="shared" si="0"/>
        <v>20577</v>
      </c>
      <c r="L54" s="21">
        <v>2046</v>
      </c>
      <c r="M54" s="21">
        <v>336</v>
      </c>
      <c r="N54" s="21">
        <v>18195</v>
      </c>
    </row>
    <row r="55" spans="1:15" x14ac:dyDescent="0.25">
      <c r="A55" s="31" t="s">
        <v>38</v>
      </c>
      <c r="B55" s="21">
        <v>1443</v>
      </c>
      <c r="C55" s="21">
        <v>1161</v>
      </c>
      <c r="D55" s="21">
        <f t="shared" si="1"/>
        <v>282</v>
      </c>
      <c r="E55" s="21">
        <v>6</v>
      </c>
      <c r="F55" s="21">
        <v>11</v>
      </c>
      <c r="G55" s="21">
        <v>265</v>
      </c>
      <c r="H55" s="21">
        <v>13</v>
      </c>
      <c r="I55" s="21">
        <v>169798</v>
      </c>
      <c r="J55" s="21">
        <v>154340</v>
      </c>
      <c r="K55" s="21">
        <f t="shared" si="0"/>
        <v>15458</v>
      </c>
      <c r="L55" s="21">
        <v>504</v>
      </c>
      <c r="M55" s="21">
        <v>367</v>
      </c>
      <c r="N55" s="21">
        <v>14587</v>
      </c>
    </row>
    <row r="56" spans="1:15" x14ac:dyDescent="0.25">
      <c r="A56" s="31" t="s">
        <v>39</v>
      </c>
      <c r="B56" s="21">
        <v>1889</v>
      </c>
      <c r="C56" s="21">
        <v>1238</v>
      </c>
      <c r="D56" s="21">
        <f t="shared" si="1"/>
        <v>651</v>
      </c>
      <c r="E56" s="21">
        <v>22</v>
      </c>
      <c r="F56" s="21">
        <v>4</v>
      </c>
      <c r="G56" s="21">
        <v>625</v>
      </c>
      <c r="H56" s="21">
        <v>36</v>
      </c>
      <c r="I56" s="21">
        <v>197058</v>
      </c>
      <c r="J56" s="21">
        <v>149695</v>
      </c>
      <c r="K56" s="21">
        <f t="shared" si="0"/>
        <v>47363</v>
      </c>
      <c r="L56" s="21">
        <v>2246</v>
      </c>
      <c r="M56" s="21">
        <v>139</v>
      </c>
      <c r="N56" s="21">
        <v>44978</v>
      </c>
    </row>
    <row r="57" spans="1:15" x14ac:dyDescent="0.25">
      <c r="A57" s="31" t="s">
        <v>40</v>
      </c>
      <c r="B57" s="21">
        <v>1666</v>
      </c>
      <c r="C57" s="21">
        <v>1199</v>
      </c>
      <c r="D57" s="21">
        <f t="shared" si="1"/>
        <v>467</v>
      </c>
      <c r="E57" s="21">
        <v>24</v>
      </c>
      <c r="F57" s="21">
        <v>8</v>
      </c>
      <c r="G57" s="21">
        <v>435</v>
      </c>
      <c r="H57" s="21">
        <v>26</v>
      </c>
      <c r="I57" s="21">
        <v>162378</v>
      </c>
      <c r="J57" s="21">
        <v>141644</v>
      </c>
      <c r="K57" s="21">
        <f t="shared" si="0"/>
        <v>20734</v>
      </c>
      <c r="L57" s="21">
        <v>1631</v>
      </c>
      <c r="M57" s="21">
        <v>394</v>
      </c>
      <c r="N57" s="21">
        <v>18709</v>
      </c>
      <c r="O57" s="1"/>
    </row>
    <row r="58" spans="1:15" x14ac:dyDescent="0.25">
      <c r="A58" s="31" t="s">
        <v>41</v>
      </c>
      <c r="B58" s="21">
        <v>1374</v>
      </c>
      <c r="C58" s="21">
        <v>1085</v>
      </c>
      <c r="D58" s="21">
        <f t="shared" si="1"/>
        <v>289</v>
      </c>
      <c r="E58" s="21">
        <v>32</v>
      </c>
      <c r="F58" s="21">
        <v>4</v>
      </c>
      <c r="G58" s="21">
        <v>253</v>
      </c>
      <c r="H58" s="21">
        <v>11</v>
      </c>
      <c r="I58" s="21">
        <v>178419</v>
      </c>
      <c r="J58" s="21">
        <v>157670</v>
      </c>
      <c r="K58" s="21">
        <f t="shared" si="0"/>
        <v>20749</v>
      </c>
      <c r="L58" s="21">
        <v>2317</v>
      </c>
      <c r="M58" s="21">
        <v>139</v>
      </c>
      <c r="N58" s="21">
        <v>18293</v>
      </c>
      <c r="O58" s="1"/>
    </row>
    <row r="59" spans="1:15" x14ac:dyDescent="0.25">
      <c r="A59" s="31" t="s">
        <v>42</v>
      </c>
      <c r="B59" s="21">
        <v>1181</v>
      </c>
      <c r="C59" s="21">
        <v>884</v>
      </c>
      <c r="D59" s="21">
        <f t="shared" si="1"/>
        <v>297</v>
      </c>
      <c r="E59" s="21">
        <v>14</v>
      </c>
      <c r="F59" s="21">
        <v>14</v>
      </c>
      <c r="G59" s="21">
        <v>269</v>
      </c>
      <c r="H59" s="21">
        <v>14</v>
      </c>
      <c r="I59" s="21">
        <v>135651</v>
      </c>
      <c r="J59" s="21">
        <v>123413</v>
      </c>
      <c r="K59" s="21">
        <f t="shared" si="0"/>
        <v>12238</v>
      </c>
      <c r="L59" s="21">
        <v>1069</v>
      </c>
      <c r="M59" s="21">
        <v>736</v>
      </c>
      <c r="N59" s="21">
        <v>10433</v>
      </c>
      <c r="O59" s="1"/>
    </row>
    <row r="60" spans="1:15" x14ac:dyDescent="0.25">
      <c r="A60" s="31" t="s">
        <v>43</v>
      </c>
      <c r="B60" s="21">
        <v>1053</v>
      </c>
      <c r="C60" s="21">
        <v>941</v>
      </c>
      <c r="D60" s="21">
        <f t="shared" si="1"/>
        <v>112</v>
      </c>
      <c r="E60" s="21">
        <v>14</v>
      </c>
      <c r="F60" s="21">
        <v>36</v>
      </c>
      <c r="G60" s="21">
        <v>62</v>
      </c>
      <c r="H60" s="21">
        <v>1</v>
      </c>
      <c r="I60" s="21">
        <v>132814</v>
      </c>
      <c r="J60" s="21">
        <v>123892</v>
      </c>
      <c r="K60" s="21">
        <f t="shared" si="0"/>
        <v>8922</v>
      </c>
      <c r="L60" s="21">
        <v>1154</v>
      </c>
      <c r="M60" s="21">
        <v>2597</v>
      </c>
      <c r="N60" s="21">
        <v>5171</v>
      </c>
      <c r="O60" s="1"/>
    </row>
    <row r="61" spans="1:15" x14ac:dyDescent="0.25">
      <c r="A61" s="31" t="s">
        <v>44</v>
      </c>
      <c r="B61" s="21">
        <v>918</v>
      </c>
      <c r="C61" s="21">
        <v>888</v>
      </c>
      <c r="D61" s="21">
        <f t="shared" si="1"/>
        <v>30</v>
      </c>
      <c r="E61" s="21">
        <v>18</v>
      </c>
      <c r="F61" s="21">
        <v>4</v>
      </c>
      <c r="G61" s="21">
        <v>8</v>
      </c>
      <c r="H61" s="21">
        <v>1</v>
      </c>
      <c r="I61" s="21">
        <v>125997</v>
      </c>
      <c r="J61" s="21">
        <v>121478</v>
      </c>
      <c r="K61" s="21">
        <f t="shared" si="0"/>
        <v>4519</v>
      </c>
      <c r="L61" s="21">
        <v>2335</v>
      </c>
      <c r="M61" s="21">
        <v>139</v>
      </c>
      <c r="N61" s="21">
        <v>2045</v>
      </c>
      <c r="O61" s="1"/>
    </row>
    <row r="62" spans="1:15" x14ac:dyDescent="0.25">
      <c r="A62" s="31" t="s">
        <v>45</v>
      </c>
      <c r="B62" s="21">
        <v>1329</v>
      </c>
      <c r="C62" s="21">
        <v>1240</v>
      </c>
      <c r="D62" s="21">
        <f t="shared" si="1"/>
        <v>89</v>
      </c>
      <c r="E62" s="21">
        <v>56</v>
      </c>
      <c r="F62" s="21">
        <v>4</v>
      </c>
      <c r="G62" s="21">
        <v>29</v>
      </c>
      <c r="H62" s="21">
        <v>1</v>
      </c>
      <c r="I62" s="21">
        <v>175251</v>
      </c>
      <c r="J62" s="21">
        <v>169897</v>
      </c>
      <c r="K62" s="21">
        <f t="shared" si="0"/>
        <v>5354</v>
      </c>
      <c r="L62" s="21">
        <v>3417</v>
      </c>
      <c r="M62" s="21">
        <v>139</v>
      </c>
      <c r="N62" s="21">
        <v>1798</v>
      </c>
      <c r="O62" s="1"/>
    </row>
    <row r="63" spans="1:15" x14ac:dyDescent="0.25">
      <c r="A63" s="31" t="s">
        <v>46</v>
      </c>
      <c r="B63" s="21">
        <v>1961</v>
      </c>
      <c r="C63" s="21">
        <v>1499</v>
      </c>
      <c r="D63" s="21">
        <f t="shared" si="1"/>
        <v>462</v>
      </c>
      <c r="E63" s="21">
        <v>46</v>
      </c>
      <c r="F63" s="21">
        <v>4</v>
      </c>
      <c r="G63" s="21">
        <v>412</v>
      </c>
      <c r="H63" s="21">
        <v>28</v>
      </c>
      <c r="I63" s="21">
        <v>226125</v>
      </c>
      <c r="J63" s="21">
        <v>198721</v>
      </c>
      <c r="K63" s="21">
        <f t="shared" si="0"/>
        <v>27404</v>
      </c>
      <c r="L63" s="21">
        <v>3422</v>
      </c>
      <c r="M63" s="21">
        <v>139</v>
      </c>
      <c r="N63" s="21">
        <v>23843</v>
      </c>
      <c r="O63" s="1"/>
    </row>
    <row r="64" spans="1:15" x14ac:dyDescent="0.25">
      <c r="A64" s="31" t="s">
        <v>47</v>
      </c>
      <c r="B64" s="21">
        <v>2330</v>
      </c>
      <c r="C64" s="21">
        <v>1474</v>
      </c>
      <c r="D64" s="21">
        <f t="shared" si="1"/>
        <v>856</v>
      </c>
      <c r="E64" s="21">
        <v>16</v>
      </c>
      <c r="F64" s="21">
        <v>4</v>
      </c>
      <c r="G64" s="21">
        <v>836</v>
      </c>
      <c r="H64" s="21">
        <v>8</v>
      </c>
      <c r="I64" s="21">
        <v>252770</v>
      </c>
      <c r="J64" s="21">
        <v>204305</v>
      </c>
      <c r="K64" s="21">
        <f t="shared" si="0"/>
        <v>48465</v>
      </c>
      <c r="L64" s="21">
        <v>757</v>
      </c>
      <c r="M64" s="21">
        <v>139</v>
      </c>
      <c r="N64" s="21">
        <v>47569</v>
      </c>
      <c r="O64" s="1"/>
    </row>
    <row r="65" spans="1:15" x14ac:dyDescent="0.25">
      <c r="A65" s="31" t="s">
        <v>48</v>
      </c>
      <c r="B65" s="21">
        <v>1766</v>
      </c>
      <c r="C65" s="21">
        <v>1576</v>
      </c>
      <c r="D65" s="21">
        <f t="shared" si="1"/>
        <v>190</v>
      </c>
      <c r="E65" s="21">
        <v>34</v>
      </c>
      <c r="F65" s="21">
        <v>12</v>
      </c>
      <c r="G65" s="21">
        <v>144</v>
      </c>
      <c r="H65" s="21">
        <v>4</v>
      </c>
      <c r="I65" s="21">
        <v>241345</v>
      </c>
      <c r="J65" s="21">
        <v>229554</v>
      </c>
      <c r="K65" s="21">
        <f t="shared" si="0"/>
        <v>11791</v>
      </c>
      <c r="L65" s="21">
        <v>2735</v>
      </c>
      <c r="M65" s="21">
        <v>644</v>
      </c>
      <c r="N65" s="21">
        <v>8412</v>
      </c>
      <c r="O65" s="1"/>
    </row>
    <row r="66" spans="1:15" x14ac:dyDescent="0.25">
      <c r="A66" s="31" t="s">
        <v>49</v>
      </c>
      <c r="B66" s="21">
        <v>1676</v>
      </c>
      <c r="C66" s="21">
        <v>1526</v>
      </c>
      <c r="D66" s="21">
        <f t="shared" si="1"/>
        <v>150</v>
      </c>
      <c r="E66" s="21">
        <v>68</v>
      </c>
      <c r="F66" s="21">
        <v>20</v>
      </c>
      <c r="G66" s="21">
        <v>62</v>
      </c>
      <c r="H66" s="21">
        <v>5</v>
      </c>
      <c r="I66" s="21">
        <v>230169</v>
      </c>
      <c r="J66" s="21">
        <v>219344</v>
      </c>
      <c r="K66" s="21">
        <f t="shared" si="0"/>
        <v>10825</v>
      </c>
      <c r="L66" s="21">
        <v>5251</v>
      </c>
      <c r="M66" s="21">
        <v>1377</v>
      </c>
      <c r="N66" s="21">
        <v>4197</v>
      </c>
      <c r="O66" s="1"/>
    </row>
    <row r="67" spans="1:15" x14ac:dyDescent="0.25">
      <c r="A67" s="31" t="s">
        <v>50</v>
      </c>
      <c r="B67" s="21">
        <v>1992</v>
      </c>
      <c r="C67" s="21">
        <v>1449</v>
      </c>
      <c r="D67" s="21">
        <f t="shared" si="1"/>
        <v>543</v>
      </c>
      <c r="E67" s="21">
        <v>56</v>
      </c>
      <c r="F67" s="21">
        <v>3</v>
      </c>
      <c r="G67" s="21">
        <v>484</v>
      </c>
      <c r="H67" s="21">
        <v>20</v>
      </c>
      <c r="I67" s="21">
        <v>221884</v>
      </c>
      <c r="J67" s="21">
        <v>191228</v>
      </c>
      <c r="K67" s="21">
        <f t="shared" si="0"/>
        <v>30656</v>
      </c>
      <c r="L67" s="21">
        <v>4456</v>
      </c>
      <c r="M67" s="21">
        <v>159</v>
      </c>
      <c r="N67" s="21">
        <v>26041</v>
      </c>
      <c r="O67" s="1"/>
    </row>
    <row r="68" spans="1:15" x14ac:dyDescent="0.25">
      <c r="A68" s="31" t="s">
        <v>51</v>
      </c>
      <c r="B68" s="21">
        <v>2117</v>
      </c>
      <c r="C68" s="21">
        <v>1485</v>
      </c>
      <c r="D68" s="21">
        <f t="shared" ref="D68:D97" si="7">SUM(E68:G68)</f>
        <v>632</v>
      </c>
      <c r="E68" s="21">
        <v>26</v>
      </c>
      <c r="F68" s="21">
        <v>54</v>
      </c>
      <c r="G68" s="21">
        <v>552</v>
      </c>
      <c r="H68" s="21">
        <v>35</v>
      </c>
      <c r="I68" s="21">
        <v>236488</v>
      </c>
      <c r="J68" s="21">
        <v>198751</v>
      </c>
      <c r="K68" s="21">
        <f t="shared" ref="K68:K123" si="8">SUM(L68:N68)</f>
        <v>37737</v>
      </c>
      <c r="L68" s="21">
        <v>2115</v>
      </c>
      <c r="M68" s="21">
        <v>4308</v>
      </c>
      <c r="N68" s="21">
        <v>31314</v>
      </c>
      <c r="O68" s="1"/>
    </row>
    <row r="69" spans="1:15" x14ac:dyDescent="0.25">
      <c r="A69" s="31" t="s">
        <v>52</v>
      </c>
      <c r="B69" s="21">
        <v>1769</v>
      </c>
      <c r="C69" s="21">
        <v>1491</v>
      </c>
      <c r="D69" s="21">
        <f t="shared" si="7"/>
        <v>278</v>
      </c>
      <c r="E69" s="21">
        <v>24</v>
      </c>
      <c r="F69" s="21">
        <v>17</v>
      </c>
      <c r="G69" s="21">
        <v>237</v>
      </c>
      <c r="H69" s="21">
        <v>9</v>
      </c>
      <c r="I69" s="21">
        <v>218422</v>
      </c>
      <c r="J69" s="21">
        <v>198052</v>
      </c>
      <c r="K69" s="21">
        <f t="shared" si="8"/>
        <v>20370</v>
      </c>
      <c r="L69" s="21">
        <v>1320</v>
      </c>
      <c r="M69" s="21">
        <v>1550</v>
      </c>
      <c r="N69" s="21">
        <v>17500</v>
      </c>
      <c r="O69" s="1"/>
    </row>
    <row r="70" spans="1:15" x14ac:dyDescent="0.25">
      <c r="A70" s="31" t="s">
        <v>53</v>
      </c>
      <c r="B70" s="21">
        <v>2411</v>
      </c>
      <c r="C70" s="21">
        <v>1363</v>
      </c>
      <c r="D70" s="21">
        <f t="shared" si="7"/>
        <v>1048</v>
      </c>
      <c r="E70" s="21">
        <v>30</v>
      </c>
      <c r="F70" s="21">
        <v>6</v>
      </c>
      <c r="G70" s="21">
        <v>1012</v>
      </c>
      <c r="H70" s="21">
        <v>26</v>
      </c>
      <c r="I70" s="21">
        <v>313937</v>
      </c>
      <c r="J70" s="21">
        <v>239808</v>
      </c>
      <c r="K70" s="21">
        <f t="shared" si="8"/>
        <v>74129</v>
      </c>
      <c r="L70" s="21">
        <v>2038</v>
      </c>
      <c r="M70" s="21">
        <v>346</v>
      </c>
      <c r="N70" s="21">
        <v>71745</v>
      </c>
      <c r="O70" s="1"/>
    </row>
    <row r="71" spans="1:15" x14ac:dyDescent="0.25">
      <c r="A71" s="31" t="s">
        <v>54</v>
      </c>
      <c r="B71" s="21">
        <v>1694</v>
      </c>
      <c r="C71" s="21">
        <v>1516</v>
      </c>
      <c r="D71" s="21">
        <f t="shared" si="7"/>
        <v>178</v>
      </c>
      <c r="E71" s="21">
        <v>22</v>
      </c>
      <c r="F71" s="21">
        <v>7</v>
      </c>
      <c r="G71" s="21">
        <v>149</v>
      </c>
      <c r="H71" s="21">
        <v>9</v>
      </c>
      <c r="I71" s="21">
        <v>237086</v>
      </c>
      <c r="J71" s="21">
        <v>220933</v>
      </c>
      <c r="K71" s="21">
        <f t="shared" si="8"/>
        <v>16153</v>
      </c>
      <c r="L71" s="21">
        <v>2233</v>
      </c>
      <c r="M71" s="21">
        <v>354</v>
      </c>
      <c r="N71" s="21">
        <v>13566</v>
      </c>
      <c r="O71" s="1"/>
    </row>
    <row r="72" spans="1:15" x14ac:dyDescent="0.25">
      <c r="A72" s="31" t="s">
        <v>55</v>
      </c>
      <c r="B72" s="21">
        <v>2069</v>
      </c>
      <c r="C72" s="21">
        <v>1466</v>
      </c>
      <c r="D72" s="21">
        <f t="shared" si="7"/>
        <v>603</v>
      </c>
      <c r="E72" s="21">
        <v>54</v>
      </c>
      <c r="F72" s="21">
        <v>12</v>
      </c>
      <c r="G72" s="21">
        <v>537</v>
      </c>
      <c r="H72" s="21">
        <v>34</v>
      </c>
      <c r="I72" s="21">
        <v>272755</v>
      </c>
      <c r="J72" s="21">
        <v>224356</v>
      </c>
      <c r="K72" s="21">
        <f t="shared" si="8"/>
        <v>48399</v>
      </c>
      <c r="L72" s="21">
        <v>5212</v>
      </c>
      <c r="M72" s="21">
        <v>1002</v>
      </c>
      <c r="N72" s="21">
        <v>42185</v>
      </c>
      <c r="O72" s="1"/>
    </row>
    <row r="73" spans="1:15" x14ac:dyDescent="0.25">
      <c r="A73" s="31" t="s">
        <v>56</v>
      </c>
      <c r="B73" s="21">
        <v>2248</v>
      </c>
      <c r="C73" s="21">
        <v>1992</v>
      </c>
      <c r="D73" s="21">
        <f t="shared" si="7"/>
        <v>256</v>
      </c>
      <c r="E73" s="21">
        <v>20</v>
      </c>
      <c r="F73" s="21">
        <v>104</v>
      </c>
      <c r="G73" s="21">
        <v>132</v>
      </c>
      <c r="H73" s="21">
        <v>5</v>
      </c>
      <c r="I73" s="21">
        <v>263880</v>
      </c>
      <c r="J73" s="21">
        <v>243615</v>
      </c>
      <c r="K73" s="21">
        <f t="shared" si="8"/>
        <v>20265</v>
      </c>
      <c r="L73" s="21">
        <v>1359</v>
      </c>
      <c r="M73" s="21">
        <v>8667</v>
      </c>
      <c r="N73" s="21">
        <v>10239</v>
      </c>
      <c r="O73" s="1"/>
    </row>
    <row r="74" spans="1:15" x14ac:dyDescent="0.25">
      <c r="A74" s="31" t="s">
        <v>57</v>
      </c>
      <c r="B74" s="21">
        <v>1980</v>
      </c>
      <c r="C74" s="21">
        <v>1335</v>
      </c>
      <c r="D74" s="21">
        <f t="shared" si="7"/>
        <v>645</v>
      </c>
      <c r="E74" s="21">
        <v>32</v>
      </c>
      <c r="F74" s="21">
        <v>0</v>
      </c>
      <c r="G74" s="21">
        <v>613</v>
      </c>
      <c r="H74" s="21">
        <v>20</v>
      </c>
      <c r="I74" s="21">
        <v>229212</v>
      </c>
      <c r="J74" s="21">
        <v>183858</v>
      </c>
      <c r="K74" s="21">
        <f t="shared" si="8"/>
        <v>45354</v>
      </c>
      <c r="L74" s="21">
        <v>6174</v>
      </c>
      <c r="M74" s="21">
        <v>0</v>
      </c>
      <c r="N74" s="21">
        <v>39180</v>
      </c>
      <c r="O74" s="1"/>
    </row>
    <row r="75" spans="1:15" x14ac:dyDescent="0.25">
      <c r="A75" s="31" t="s">
        <v>58</v>
      </c>
      <c r="B75" s="21">
        <v>3123</v>
      </c>
      <c r="C75" s="21">
        <v>2162</v>
      </c>
      <c r="D75" s="21">
        <f t="shared" si="7"/>
        <v>961</v>
      </c>
      <c r="E75" s="21">
        <v>84</v>
      </c>
      <c r="F75" s="21">
        <v>24</v>
      </c>
      <c r="G75" s="21">
        <v>853</v>
      </c>
      <c r="H75" s="21">
        <v>28</v>
      </c>
      <c r="I75" s="21">
        <v>352444</v>
      </c>
      <c r="J75" s="21">
        <v>293958</v>
      </c>
      <c r="K75" s="21">
        <f t="shared" si="8"/>
        <v>58486</v>
      </c>
      <c r="L75" s="21">
        <v>8537</v>
      </c>
      <c r="M75" s="21">
        <v>2593</v>
      </c>
      <c r="N75" s="21">
        <v>47356</v>
      </c>
      <c r="O75" s="1"/>
    </row>
    <row r="76" spans="1:15" x14ac:dyDescent="0.25">
      <c r="A76" s="31" t="s">
        <v>59</v>
      </c>
      <c r="B76" s="21">
        <v>2250</v>
      </c>
      <c r="C76" s="21">
        <v>1521</v>
      </c>
      <c r="D76" s="21">
        <f t="shared" si="7"/>
        <v>729</v>
      </c>
      <c r="E76" s="21">
        <v>52</v>
      </c>
      <c r="F76" s="21">
        <v>59</v>
      </c>
      <c r="G76" s="21">
        <v>618</v>
      </c>
      <c r="H76" s="21">
        <v>10</v>
      </c>
      <c r="I76" s="21">
        <v>291831</v>
      </c>
      <c r="J76" s="21">
        <v>225672</v>
      </c>
      <c r="K76" s="21">
        <f t="shared" si="8"/>
        <v>66159</v>
      </c>
      <c r="L76" s="21">
        <v>4623</v>
      </c>
      <c r="M76" s="21">
        <v>5364</v>
      </c>
      <c r="N76" s="21">
        <v>56172</v>
      </c>
      <c r="O76" s="1"/>
    </row>
    <row r="77" spans="1:15" x14ac:dyDescent="0.25">
      <c r="A77" s="31" t="s">
        <v>60</v>
      </c>
      <c r="B77" s="21">
        <v>1835</v>
      </c>
      <c r="C77" s="21">
        <v>1525</v>
      </c>
      <c r="D77" s="21">
        <f t="shared" si="7"/>
        <v>310</v>
      </c>
      <c r="E77" s="21">
        <v>26</v>
      </c>
      <c r="F77" s="21">
        <v>9</v>
      </c>
      <c r="G77" s="21">
        <v>275</v>
      </c>
      <c r="H77" s="21">
        <v>3</v>
      </c>
      <c r="I77" s="21">
        <v>257793</v>
      </c>
      <c r="J77" s="21">
        <v>232939</v>
      </c>
      <c r="K77" s="21">
        <f t="shared" si="8"/>
        <v>24854</v>
      </c>
      <c r="L77" s="21">
        <v>2040</v>
      </c>
      <c r="M77" s="21">
        <v>631</v>
      </c>
      <c r="N77" s="21">
        <v>22183</v>
      </c>
      <c r="O77" s="1"/>
    </row>
    <row r="78" spans="1:15" x14ac:dyDescent="0.25">
      <c r="A78" s="31" t="s">
        <v>61</v>
      </c>
      <c r="B78" s="21">
        <v>2155</v>
      </c>
      <c r="C78" s="21">
        <v>1631</v>
      </c>
      <c r="D78" s="21">
        <f t="shared" si="7"/>
        <v>524</v>
      </c>
      <c r="E78" s="21">
        <v>80</v>
      </c>
      <c r="F78" s="21">
        <v>9</v>
      </c>
      <c r="G78" s="21">
        <v>435</v>
      </c>
      <c r="H78" s="21">
        <v>8</v>
      </c>
      <c r="I78" s="21">
        <v>427096</v>
      </c>
      <c r="J78" s="21">
        <v>379315</v>
      </c>
      <c r="K78" s="21">
        <f t="shared" si="8"/>
        <v>47781</v>
      </c>
      <c r="L78" s="21">
        <v>7500</v>
      </c>
      <c r="M78" s="21">
        <v>801</v>
      </c>
      <c r="N78" s="21">
        <v>39480</v>
      </c>
      <c r="O78" s="1"/>
    </row>
    <row r="79" spans="1:15" x14ac:dyDescent="0.25">
      <c r="A79" s="31" t="s">
        <v>62</v>
      </c>
      <c r="B79" s="21">
        <v>1601</v>
      </c>
      <c r="C79" s="21">
        <v>1165</v>
      </c>
      <c r="D79" s="21">
        <f t="shared" si="7"/>
        <v>436</v>
      </c>
      <c r="E79" s="21">
        <v>24</v>
      </c>
      <c r="F79" s="21">
        <v>34</v>
      </c>
      <c r="G79" s="21">
        <v>378</v>
      </c>
      <c r="H79" s="21">
        <v>5</v>
      </c>
      <c r="I79" s="21">
        <v>224173</v>
      </c>
      <c r="J79" s="21">
        <v>193537</v>
      </c>
      <c r="K79" s="21">
        <f t="shared" si="8"/>
        <v>30636</v>
      </c>
      <c r="L79" s="21">
        <v>1822</v>
      </c>
      <c r="M79" s="21">
        <v>2584</v>
      </c>
      <c r="N79" s="21">
        <v>26230</v>
      </c>
      <c r="O79" s="1"/>
    </row>
    <row r="80" spans="1:15" x14ac:dyDescent="0.25">
      <c r="A80" s="31" t="s">
        <v>63</v>
      </c>
      <c r="B80" s="21">
        <v>2988</v>
      </c>
      <c r="C80" s="21">
        <v>1750</v>
      </c>
      <c r="D80" s="21">
        <f t="shared" si="7"/>
        <v>1238</v>
      </c>
      <c r="E80" s="21">
        <v>28</v>
      </c>
      <c r="F80" s="21">
        <v>0</v>
      </c>
      <c r="G80" s="21">
        <v>1210</v>
      </c>
      <c r="H80" s="21">
        <v>49</v>
      </c>
      <c r="I80" s="21">
        <v>358622</v>
      </c>
      <c r="J80" s="21">
        <v>266694</v>
      </c>
      <c r="K80" s="21">
        <f t="shared" si="8"/>
        <v>91928</v>
      </c>
      <c r="L80" s="21">
        <v>2129</v>
      </c>
      <c r="M80" s="21">
        <v>0</v>
      </c>
      <c r="N80" s="21">
        <v>89799</v>
      </c>
      <c r="O80" s="1"/>
    </row>
    <row r="81" spans="1:15" x14ac:dyDescent="0.25">
      <c r="A81" s="31" t="s">
        <v>64</v>
      </c>
      <c r="B81" s="21">
        <v>2005</v>
      </c>
      <c r="C81" s="21">
        <v>1284</v>
      </c>
      <c r="D81" s="21">
        <f t="shared" si="7"/>
        <v>721</v>
      </c>
      <c r="E81" s="21">
        <v>24</v>
      </c>
      <c r="F81" s="21">
        <v>76</v>
      </c>
      <c r="G81" s="21">
        <v>621</v>
      </c>
      <c r="H81" s="21">
        <v>39</v>
      </c>
      <c r="I81" s="21">
        <v>267085</v>
      </c>
      <c r="J81" s="21">
        <v>204160</v>
      </c>
      <c r="K81" s="21">
        <f t="shared" si="8"/>
        <v>62925</v>
      </c>
      <c r="L81" s="21">
        <v>2008</v>
      </c>
      <c r="M81" s="21">
        <v>654</v>
      </c>
      <c r="N81" s="21">
        <v>60263</v>
      </c>
      <c r="O81" s="1"/>
    </row>
    <row r="82" spans="1:15" x14ac:dyDescent="0.25">
      <c r="A82" s="31" t="s">
        <v>65</v>
      </c>
      <c r="B82" s="21">
        <v>1667</v>
      </c>
      <c r="C82" s="21">
        <v>1168</v>
      </c>
      <c r="D82" s="21">
        <f t="shared" si="7"/>
        <v>499</v>
      </c>
      <c r="E82" s="21">
        <v>24</v>
      </c>
      <c r="F82" s="21">
        <v>139</v>
      </c>
      <c r="G82" s="21">
        <v>336</v>
      </c>
      <c r="H82" s="21">
        <v>17</v>
      </c>
      <c r="I82" s="21">
        <v>222048</v>
      </c>
      <c r="J82" s="21">
        <v>181234</v>
      </c>
      <c r="K82" s="21">
        <f t="shared" si="8"/>
        <v>40814</v>
      </c>
      <c r="L82" s="21">
        <v>2103</v>
      </c>
      <c r="M82" s="21">
        <v>10563</v>
      </c>
      <c r="N82" s="21">
        <v>28148</v>
      </c>
      <c r="O82" s="1"/>
    </row>
    <row r="83" spans="1:15" x14ac:dyDescent="0.25">
      <c r="A83" s="31" t="s">
        <v>66</v>
      </c>
      <c r="B83" s="21">
        <v>1958</v>
      </c>
      <c r="C83" s="21">
        <v>996</v>
      </c>
      <c r="D83" s="21">
        <f t="shared" si="7"/>
        <v>962</v>
      </c>
      <c r="E83" s="21">
        <v>18</v>
      </c>
      <c r="F83" s="21">
        <v>95</v>
      </c>
      <c r="G83" s="21">
        <v>849</v>
      </c>
      <c r="H83" s="21">
        <v>18</v>
      </c>
      <c r="I83" s="21">
        <v>259325</v>
      </c>
      <c r="J83" s="21">
        <v>183144</v>
      </c>
      <c r="K83" s="21">
        <f t="shared" si="8"/>
        <v>76181</v>
      </c>
      <c r="L83" s="21">
        <v>1362</v>
      </c>
      <c r="M83" s="21">
        <v>5206</v>
      </c>
      <c r="N83" s="21">
        <v>69613</v>
      </c>
      <c r="O83" s="1"/>
    </row>
    <row r="84" spans="1:15" x14ac:dyDescent="0.25">
      <c r="A84" s="31" t="s">
        <v>67</v>
      </c>
      <c r="B84" s="21">
        <v>2125</v>
      </c>
      <c r="C84" s="21">
        <v>1007</v>
      </c>
      <c r="D84" s="21">
        <f t="shared" si="7"/>
        <v>1118</v>
      </c>
      <c r="E84" s="21">
        <v>18</v>
      </c>
      <c r="F84" s="21">
        <v>0</v>
      </c>
      <c r="G84" s="21">
        <v>1100</v>
      </c>
      <c r="H84" s="21">
        <v>26</v>
      </c>
      <c r="I84" s="21">
        <v>253116</v>
      </c>
      <c r="J84" s="21">
        <v>157955</v>
      </c>
      <c r="K84" s="21">
        <f t="shared" si="8"/>
        <v>95161</v>
      </c>
      <c r="L84" s="21">
        <v>1468</v>
      </c>
      <c r="M84" s="21">
        <v>0</v>
      </c>
      <c r="N84" s="21">
        <v>93693</v>
      </c>
      <c r="O84" s="1"/>
    </row>
    <row r="85" spans="1:15" x14ac:dyDescent="0.25">
      <c r="A85" s="31" t="s">
        <v>68</v>
      </c>
      <c r="B85" s="21">
        <v>1394</v>
      </c>
      <c r="C85" s="21">
        <v>858</v>
      </c>
      <c r="D85" s="21">
        <f t="shared" si="7"/>
        <v>536</v>
      </c>
      <c r="E85" s="21">
        <v>16</v>
      </c>
      <c r="F85" s="21">
        <v>0</v>
      </c>
      <c r="G85" s="21">
        <v>520</v>
      </c>
      <c r="H85" s="21">
        <v>5</v>
      </c>
      <c r="I85" s="21">
        <v>179382</v>
      </c>
      <c r="J85" s="21">
        <v>135844</v>
      </c>
      <c r="K85" s="21">
        <f t="shared" si="8"/>
        <v>43538</v>
      </c>
      <c r="L85" s="21">
        <v>1364</v>
      </c>
      <c r="M85" s="21">
        <v>0</v>
      </c>
      <c r="N85" s="21">
        <v>42174</v>
      </c>
      <c r="O85" s="1"/>
    </row>
    <row r="86" spans="1:15" x14ac:dyDescent="0.25">
      <c r="A86" s="31" t="s">
        <v>69</v>
      </c>
      <c r="B86" s="21">
        <v>1921</v>
      </c>
      <c r="C86" s="21">
        <v>1322</v>
      </c>
      <c r="D86" s="21">
        <f t="shared" si="7"/>
        <v>599</v>
      </c>
      <c r="E86" s="21">
        <v>38</v>
      </c>
      <c r="F86" s="21">
        <v>32</v>
      </c>
      <c r="G86" s="21">
        <v>529</v>
      </c>
      <c r="H86" s="21">
        <v>26</v>
      </c>
      <c r="I86" s="21">
        <v>255232</v>
      </c>
      <c r="J86" s="21">
        <v>206632</v>
      </c>
      <c r="K86" s="21">
        <f t="shared" si="8"/>
        <v>48600</v>
      </c>
      <c r="L86" s="21">
        <v>2980</v>
      </c>
      <c r="M86" s="21">
        <v>2432</v>
      </c>
      <c r="N86" s="21">
        <v>43188</v>
      </c>
      <c r="O86" s="1"/>
    </row>
    <row r="87" spans="1:15" x14ac:dyDescent="0.25">
      <c r="A87" s="31" t="s">
        <v>70</v>
      </c>
      <c r="B87" s="21">
        <v>1448</v>
      </c>
      <c r="C87" s="21">
        <v>1384</v>
      </c>
      <c r="D87" s="21">
        <f t="shared" si="7"/>
        <v>64</v>
      </c>
      <c r="E87" s="21">
        <v>14</v>
      </c>
      <c r="F87" s="21">
        <v>8</v>
      </c>
      <c r="G87" s="21">
        <v>42</v>
      </c>
      <c r="H87" s="21">
        <v>3</v>
      </c>
      <c r="I87" s="21">
        <v>258493</v>
      </c>
      <c r="J87" s="21">
        <v>253797</v>
      </c>
      <c r="K87" s="21">
        <f t="shared" si="8"/>
        <v>4696</v>
      </c>
      <c r="L87" s="21">
        <v>1161</v>
      </c>
      <c r="M87" s="21">
        <v>608</v>
      </c>
      <c r="N87" s="21">
        <v>2927</v>
      </c>
      <c r="O87" s="1"/>
    </row>
    <row r="88" spans="1:15" x14ac:dyDescent="0.25">
      <c r="A88" s="31" t="s">
        <v>71</v>
      </c>
      <c r="B88" s="21">
        <v>1361</v>
      </c>
      <c r="C88" s="21">
        <v>1282</v>
      </c>
      <c r="D88" s="21">
        <f t="shared" si="7"/>
        <v>79</v>
      </c>
      <c r="E88" s="21">
        <v>38</v>
      </c>
      <c r="F88" s="21">
        <v>0</v>
      </c>
      <c r="G88" s="21">
        <v>41</v>
      </c>
      <c r="H88" s="21">
        <v>3</v>
      </c>
      <c r="I88" s="21">
        <v>207755</v>
      </c>
      <c r="J88" s="21">
        <v>201493</v>
      </c>
      <c r="K88" s="21">
        <f t="shared" si="8"/>
        <v>6262</v>
      </c>
      <c r="L88" s="21">
        <v>3398</v>
      </c>
      <c r="M88" s="21">
        <v>0</v>
      </c>
      <c r="N88" s="21">
        <v>2864</v>
      </c>
      <c r="O88" s="1"/>
    </row>
    <row r="89" spans="1:15" x14ac:dyDescent="0.25">
      <c r="A89" s="31" t="s">
        <v>72</v>
      </c>
      <c r="B89" s="21">
        <v>1931</v>
      </c>
      <c r="C89" s="21">
        <v>1329</v>
      </c>
      <c r="D89" s="21">
        <f t="shared" si="7"/>
        <v>602</v>
      </c>
      <c r="E89" s="21">
        <v>18</v>
      </c>
      <c r="F89" s="21">
        <v>96</v>
      </c>
      <c r="G89" s="21">
        <v>488</v>
      </c>
      <c r="H89" s="21">
        <v>25</v>
      </c>
      <c r="I89" s="21">
        <v>308220</v>
      </c>
      <c r="J89" s="21">
        <v>237070</v>
      </c>
      <c r="K89" s="21">
        <f t="shared" si="8"/>
        <v>71150</v>
      </c>
      <c r="L89" s="21">
        <v>1383</v>
      </c>
      <c r="M89" s="21">
        <v>9334</v>
      </c>
      <c r="N89" s="21">
        <v>60433</v>
      </c>
      <c r="O89" s="1"/>
    </row>
    <row r="90" spans="1:15" x14ac:dyDescent="0.25">
      <c r="A90" s="31" t="s">
        <v>73</v>
      </c>
      <c r="B90" s="21">
        <v>1200</v>
      </c>
      <c r="C90" s="21">
        <v>1145</v>
      </c>
      <c r="D90" s="21">
        <f t="shared" si="7"/>
        <v>55</v>
      </c>
      <c r="E90" s="21">
        <v>6</v>
      </c>
      <c r="F90" s="21">
        <v>3</v>
      </c>
      <c r="G90" s="21">
        <v>46</v>
      </c>
      <c r="H90" s="21">
        <v>3</v>
      </c>
      <c r="I90" s="21">
        <v>196473</v>
      </c>
      <c r="J90" s="21">
        <v>192456</v>
      </c>
      <c r="K90" s="21">
        <f t="shared" si="8"/>
        <v>4017</v>
      </c>
      <c r="L90" s="21">
        <v>544</v>
      </c>
      <c r="M90" s="21">
        <v>309</v>
      </c>
      <c r="N90" s="21">
        <v>3164</v>
      </c>
      <c r="O90" s="1"/>
    </row>
    <row r="91" spans="1:15" x14ac:dyDescent="0.25">
      <c r="A91" s="31" t="s">
        <v>74</v>
      </c>
      <c r="B91" s="21">
        <v>3720</v>
      </c>
      <c r="C91" s="21">
        <v>1074</v>
      </c>
      <c r="D91" s="21">
        <f t="shared" si="7"/>
        <v>2646</v>
      </c>
      <c r="E91" s="21">
        <v>22</v>
      </c>
      <c r="F91" s="21">
        <v>328</v>
      </c>
      <c r="G91" s="21">
        <v>2296</v>
      </c>
      <c r="H91" s="21">
        <v>51</v>
      </c>
      <c r="I91" s="21">
        <v>509754</v>
      </c>
      <c r="J91" s="21">
        <v>188458</v>
      </c>
      <c r="K91" s="21">
        <f t="shared" si="8"/>
        <v>321296</v>
      </c>
      <c r="L91" s="21">
        <v>1645</v>
      </c>
      <c r="M91" s="21">
        <v>20511</v>
      </c>
      <c r="N91" s="21">
        <v>299140</v>
      </c>
      <c r="O91" s="1"/>
    </row>
    <row r="92" spans="1:15" x14ac:dyDescent="0.25">
      <c r="A92" s="31" t="s">
        <v>75</v>
      </c>
      <c r="B92" s="21">
        <v>2060</v>
      </c>
      <c r="C92" s="21">
        <v>936</v>
      </c>
      <c r="D92" s="21">
        <f t="shared" si="7"/>
        <v>1124</v>
      </c>
      <c r="E92" s="21">
        <v>42</v>
      </c>
      <c r="F92" s="21">
        <v>0</v>
      </c>
      <c r="G92" s="21">
        <v>1082</v>
      </c>
      <c r="H92" s="21">
        <v>58</v>
      </c>
      <c r="I92" s="21">
        <v>254742</v>
      </c>
      <c r="J92" s="21">
        <v>179928</v>
      </c>
      <c r="K92" s="21">
        <f t="shared" si="8"/>
        <v>74814</v>
      </c>
      <c r="L92" s="21">
        <v>3724</v>
      </c>
      <c r="M92" s="21">
        <v>0</v>
      </c>
      <c r="N92" s="21">
        <v>71090</v>
      </c>
      <c r="O92" s="1"/>
    </row>
    <row r="93" spans="1:15" x14ac:dyDescent="0.25">
      <c r="A93" s="31" t="s">
        <v>76</v>
      </c>
      <c r="B93" s="21">
        <v>947</v>
      </c>
      <c r="C93" s="21">
        <v>803</v>
      </c>
      <c r="D93" s="21">
        <f t="shared" si="7"/>
        <v>144</v>
      </c>
      <c r="E93" s="21">
        <v>30</v>
      </c>
      <c r="F93" s="21">
        <v>8</v>
      </c>
      <c r="G93" s="21">
        <v>106</v>
      </c>
      <c r="H93" s="21">
        <v>3</v>
      </c>
      <c r="I93" s="21">
        <v>149122</v>
      </c>
      <c r="J93" s="21">
        <v>137142</v>
      </c>
      <c r="K93" s="21">
        <f t="shared" si="8"/>
        <v>11980</v>
      </c>
      <c r="L93" s="21">
        <v>2639</v>
      </c>
      <c r="M93" s="21">
        <v>120</v>
      </c>
      <c r="N93" s="21">
        <v>9221</v>
      </c>
      <c r="O93" s="1"/>
    </row>
    <row r="94" spans="1:15" x14ac:dyDescent="0.25">
      <c r="A94" s="31" t="s">
        <v>77</v>
      </c>
      <c r="B94" s="21">
        <v>1299</v>
      </c>
      <c r="C94" s="21">
        <v>956</v>
      </c>
      <c r="D94" s="21">
        <f t="shared" si="7"/>
        <v>343</v>
      </c>
      <c r="E94" s="21">
        <v>32</v>
      </c>
      <c r="F94" s="21">
        <v>31</v>
      </c>
      <c r="G94" s="21">
        <v>280</v>
      </c>
      <c r="H94" s="21">
        <v>24</v>
      </c>
      <c r="I94" s="21">
        <v>206305</v>
      </c>
      <c r="J94" s="21">
        <v>168884</v>
      </c>
      <c r="K94" s="21">
        <f t="shared" si="8"/>
        <v>37421</v>
      </c>
      <c r="L94" s="21">
        <v>2503</v>
      </c>
      <c r="M94" s="21">
        <v>1305</v>
      </c>
      <c r="N94" s="21">
        <v>33613</v>
      </c>
      <c r="O94" s="1"/>
    </row>
    <row r="95" spans="1:15" x14ac:dyDescent="0.25">
      <c r="A95" s="31" t="s">
        <v>78</v>
      </c>
      <c r="B95" s="21">
        <v>1375</v>
      </c>
      <c r="C95" s="21">
        <v>591</v>
      </c>
      <c r="D95" s="21">
        <f t="shared" si="7"/>
        <v>784</v>
      </c>
      <c r="E95" s="21">
        <v>22</v>
      </c>
      <c r="F95" s="21">
        <v>11</v>
      </c>
      <c r="G95" s="21">
        <v>751</v>
      </c>
      <c r="H95" s="21">
        <v>25</v>
      </c>
      <c r="I95" s="21">
        <v>160124</v>
      </c>
      <c r="J95" s="21">
        <v>94583</v>
      </c>
      <c r="K95" s="21">
        <f t="shared" si="8"/>
        <v>65541</v>
      </c>
      <c r="L95" s="21">
        <v>1912</v>
      </c>
      <c r="M95" s="21">
        <v>429</v>
      </c>
      <c r="N95" s="21">
        <v>63200</v>
      </c>
      <c r="O95" s="1"/>
    </row>
    <row r="96" spans="1:15" x14ac:dyDescent="0.25">
      <c r="A96" s="31" t="s">
        <v>79</v>
      </c>
      <c r="B96" s="21">
        <v>1223</v>
      </c>
      <c r="C96" s="21">
        <v>654</v>
      </c>
      <c r="D96" s="21">
        <f t="shared" si="7"/>
        <v>569</v>
      </c>
      <c r="E96" s="21">
        <v>40</v>
      </c>
      <c r="F96" s="21">
        <v>4</v>
      </c>
      <c r="G96" s="21">
        <v>525</v>
      </c>
      <c r="H96" s="21">
        <v>28</v>
      </c>
      <c r="I96" s="21">
        <v>172639</v>
      </c>
      <c r="J96" s="21">
        <v>118024</v>
      </c>
      <c r="K96" s="21">
        <f t="shared" si="8"/>
        <v>54615</v>
      </c>
      <c r="L96" s="21">
        <v>3554</v>
      </c>
      <c r="M96" s="21">
        <v>412</v>
      </c>
      <c r="N96" s="21">
        <v>50649</v>
      </c>
      <c r="O96" s="1"/>
    </row>
    <row r="97" spans="1:15" x14ac:dyDescent="0.25">
      <c r="A97" s="31" t="s">
        <v>80</v>
      </c>
      <c r="B97" s="21">
        <v>1534</v>
      </c>
      <c r="C97" s="21">
        <v>855</v>
      </c>
      <c r="D97" s="21">
        <f t="shared" si="7"/>
        <v>679</v>
      </c>
      <c r="E97" s="21">
        <v>32</v>
      </c>
      <c r="F97" s="21">
        <v>63</v>
      </c>
      <c r="G97" s="21">
        <v>584</v>
      </c>
      <c r="H97" s="21">
        <v>12</v>
      </c>
      <c r="I97" s="21">
        <v>211317</v>
      </c>
      <c r="J97" s="21">
        <v>145523</v>
      </c>
      <c r="K97" s="21">
        <f t="shared" si="8"/>
        <v>65794</v>
      </c>
      <c r="L97" s="21">
        <v>2854</v>
      </c>
      <c r="M97" s="21">
        <v>6490</v>
      </c>
      <c r="N97" s="21">
        <v>56450</v>
      </c>
      <c r="O97" s="1"/>
    </row>
    <row r="98" spans="1:15" x14ac:dyDescent="0.25">
      <c r="A98" s="31" t="s">
        <v>81</v>
      </c>
      <c r="B98" s="21">
        <v>1497</v>
      </c>
      <c r="C98" s="21">
        <v>759</v>
      </c>
      <c r="D98" s="21">
        <f t="shared" ref="D98:D123" si="9">SUM(E98:G98)</f>
        <v>738</v>
      </c>
      <c r="E98" s="21">
        <v>50</v>
      </c>
      <c r="F98" s="21">
        <v>0</v>
      </c>
      <c r="G98" s="21">
        <v>688</v>
      </c>
      <c r="H98" s="21">
        <v>27</v>
      </c>
      <c r="I98" s="21">
        <v>211133</v>
      </c>
      <c r="J98" s="21">
        <v>128360</v>
      </c>
      <c r="K98" s="21">
        <f t="shared" si="8"/>
        <v>82773</v>
      </c>
      <c r="L98" s="21">
        <v>4485</v>
      </c>
      <c r="M98" s="21">
        <v>0</v>
      </c>
      <c r="N98" s="21">
        <v>78288</v>
      </c>
      <c r="O98" s="1"/>
    </row>
    <row r="99" spans="1:15" x14ac:dyDescent="0.25">
      <c r="A99" s="31" t="s">
        <v>82</v>
      </c>
      <c r="B99" s="21">
        <v>1502</v>
      </c>
      <c r="C99" s="21">
        <v>864</v>
      </c>
      <c r="D99" s="21">
        <f t="shared" si="9"/>
        <v>638</v>
      </c>
      <c r="E99" s="21">
        <v>20</v>
      </c>
      <c r="F99" s="21">
        <v>11</v>
      </c>
      <c r="G99" s="21">
        <v>607</v>
      </c>
      <c r="H99" s="21">
        <v>20</v>
      </c>
      <c r="I99" s="21">
        <v>204229</v>
      </c>
      <c r="J99" s="21">
        <v>140566</v>
      </c>
      <c r="K99" s="21">
        <f t="shared" si="8"/>
        <v>63663</v>
      </c>
      <c r="L99" s="21">
        <v>1539</v>
      </c>
      <c r="M99" s="21">
        <v>1147</v>
      </c>
      <c r="N99" s="21">
        <v>60977</v>
      </c>
      <c r="O99" s="1"/>
    </row>
    <row r="100" spans="1:15" x14ac:dyDescent="0.25">
      <c r="A100" s="31" t="s">
        <v>83</v>
      </c>
      <c r="B100" s="21">
        <v>1117</v>
      </c>
      <c r="C100" s="21">
        <v>1027</v>
      </c>
      <c r="D100" s="21">
        <f t="shared" si="9"/>
        <v>90</v>
      </c>
      <c r="E100" s="21">
        <v>20</v>
      </c>
      <c r="F100" s="21">
        <v>0</v>
      </c>
      <c r="G100" s="21">
        <v>70</v>
      </c>
      <c r="H100" s="21">
        <v>6</v>
      </c>
      <c r="I100" s="21">
        <v>193788</v>
      </c>
      <c r="J100" s="21">
        <v>183378</v>
      </c>
      <c r="K100" s="21">
        <f t="shared" si="8"/>
        <v>10410</v>
      </c>
      <c r="L100" s="21">
        <v>2603</v>
      </c>
      <c r="M100" s="21">
        <v>0</v>
      </c>
      <c r="N100" s="21">
        <v>7807</v>
      </c>
      <c r="O100" s="1"/>
    </row>
    <row r="101" spans="1:15" x14ac:dyDescent="0.25">
      <c r="A101" s="31" t="s">
        <v>84</v>
      </c>
      <c r="B101" s="21">
        <v>1574</v>
      </c>
      <c r="C101" s="21">
        <v>827</v>
      </c>
      <c r="D101" s="21">
        <f t="shared" si="9"/>
        <v>747</v>
      </c>
      <c r="E101" s="21">
        <v>110</v>
      </c>
      <c r="F101" s="21">
        <v>18</v>
      </c>
      <c r="G101" s="21">
        <v>619</v>
      </c>
      <c r="H101" s="21">
        <v>17</v>
      </c>
      <c r="I101" s="21">
        <v>188972</v>
      </c>
      <c r="J101" s="21">
        <v>142451</v>
      </c>
      <c r="K101" s="21">
        <f t="shared" si="8"/>
        <v>46521</v>
      </c>
      <c r="L101" s="21">
        <v>8525</v>
      </c>
      <c r="M101" s="21">
        <v>1448</v>
      </c>
      <c r="N101" s="21">
        <v>36548</v>
      </c>
      <c r="O101" s="1"/>
    </row>
    <row r="102" spans="1:15" x14ac:dyDescent="0.25">
      <c r="A102" s="31" t="s">
        <v>85</v>
      </c>
      <c r="B102" s="21">
        <v>1089</v>
      </c>
      <c r="C102" s="21">
        <v>690</v>
      </c>
      <c r="D102" s="21">
        <f t="shared" si="9"/>
        <v>399</v>
      </c>
      <c r="E102" s="21">
        <v>20</v>
      </c>
      <c r="F102" s="21">
        <v>0</v>
      </c>
      <c r="G102" s="21">
        <v>379</v>
      </c>
      <c r="H102" s="21">
        <v>15</v>
      </c>
      <c r="I102" s="21">
        <v>148950</v>
      </c>
      <c r="J102" s="21">
        <v>120466</v>
      </c>
      <c r="K102" s="21">
        <f t="shared" si="8"/>
        <v>28484</v>
      </c>
      <c r="L102" s="21">
        <v>3135</v>
      </c>
      <c r="M102" s="21">
        <v>0</v>
      </c>
      <c r="N102" s="21">
        <v>25349</v>
      </c>
      <c r="O102" s="1"/>
    </row>
    <row r="103" spans="1:15" x14ac:dyDescent="0.25">
      <c r="A103" s="31" t="s">
        <v>86</v>
      </c>
      <c r="B103" s="21">
        <v>1094</v>
      </c>
      <c r="C103" s="21">
        <v>766</v>
      </c>
      <c r="D103" s="21">
        <f t="shared" si="9"/>
        <v>328</v>
      </c>
      <c r="E103" s="21">
        <v>12</v>
      </c>
      <c r="F103" s="21">
        <v>11</v>
      </c>
      <c r="G103" s="21">
        <v>305</v>
      </c>
      <c r="H103" s="21">
        <v>7</v>
      </c>
      <c r="I103" s="21">
        <v>189786</v>
      </c>
      <c r="J103" s="21">
        <v>123399</v>
      </c>
      <c r="K103" s="21">
        <f t="shared" si="8"/>
        <v>66387</v>
      </c>
      <c r="L103" s="21">
        <v>1701</v>
      </c>
      <c r="M103" s="21">
        <v>1077</v>
      </c>
      <c r="N103" s="21">
        <v>63609</v>
      </c>
      <c r="O103" s="1"/>
    </row>
    <row r="104" spans="1:15" x14ac:dyDescent="0.25">
      <c r="A104" s="31" t="s">
        <v>87</v>
      </c>
      <c r="B104" s="21">
        <v>1318</v>
      </c>
      <c r="C104" s="21">
        <v>598</v>
      </c>
      <c r="D104" s="21">
        <f t="shared" si="9"/>
        <v>720</v>
      </c>
      <c r="E104" s="21">
        <v>14</v>
      </c>
      <c r="F104" s="21">
        <v>0</v>
      </c>
      <c r="G104" s="21">
        <v>706</v>
      </c>
      <c r="H104" s="21">
        <v>32</v>
      </c>
      <c r="I104" s="21">
        <v>151163</v>
      </c>
      <c r="J104" s="21">
        <v>112415</v>
      </c>
      <c r="K104" s="21">
        <f t="shared" si="8"/>
        <v>38748</v>
      </c>
      <c r="L104" s="21">
        <v>2227</v>
      </c>
      <c r="M104" s="21">
        <v>0</v>
      </c>
      <c r="N104" s="21">
        <v>36521</v>
      </c>
      <c r="O104" s="1"/>
    </row>
    <row r="105" spans="1:15" x14ac:dyDescent="0.25">
      <c r="A105" s="31" t="s">
        <v>88</v>
      </c>
      <c r="B105" s="21">
        <v>830</v>
      </c>
      <c r="C105" s="21">
        <v>702</v>
      </c>
      <c r="D105" s="21">
        <f t="shared" si="9"/>
        <v>128</v>
      </c>
      <c r="E105" s="21">
        <v>18</v>
      </c>
      <c r="F105" s="21">
        <v>4</v>
      </c>
      <c r="G105" s="21">
        <v>106</v>
      </c>
      <c r="H105" s="21">
        <v>2</v>
      </c>
      <c r="I105" s="21">
        <v>134723</v>
      </c>
      <c r="J105" s="21">
        <v>123987</v>
      </c>
      <c r="K105" s="21">
        <f t="shared" si="8"/>
        <v>10736</v>
      </c>
      <c r="L105" s="21">
        <v>2151</v>
      </c>
      <c r="M105" s="21">
        <v>110</v>
      </c>
      <c r="N105" s="21">
        <v>8475</v>
      </c>
      <c r="O105" s="1"/>
    </row>
    <row r="106" spans="1:15" x14ac:dyDescent="0.25">
      <c r="A106" s="31" t="s">
        <v>89</v>
      </c>
      <c r="B106" s="21">
        <v>815</v>
      </c>
      <c r="C106" s="21">
        <v>508</v>
      </c>
      <c r="D106" s="21">
        <f t="shared" si="9"/>
        <v>307</v>
      </c>
      <c r="E106" s="21">
        <v>16</v>
      </c>
      <c r="F106" s="21">
        <v>0</v>
      </c>
      <c r="G106" s="21">
        <v>291</v>
      </c>
      <c r="H106" s="21">
        <v>3</v>
      </c>
      <c r="I106" s="21">
        <v>120743</v>
      </c>
      <c r="J106" s="21">
        <v>95984</v>
      </c>
      <c r="K106" s="21">
        <f t="shared" si="8"/>
        <v>24759</v>
      </c>
      <c r="L106" s="21">
        <v>2212</v>
      </c>
      <c r="M106" s="21">
        <v>0</v>
      </c>
      <c r="N106" s="21">
        <v>22547</v>
      </c>
      <c r="O106" s="1"/>
    </row>
    <row r="107" spans="1:15" x14ac:dyDescent="0.25">
      <c r="A107" s="31" t="s">
        <v>90</v>
      </c>
      <c r="B107" s="21">
        <v>713</v>
      </c>
      <c r="C107" s="21">
        <v>281</v>
      </c>
      <c r="D107" s="21">
        <f t="shared" si="9"/>
        <v>432</v>
      </c>
      <c r="E107" s="21">
        <v>0</v>
      </c>
      <c r="F107" s="21">
        <v>8</v>
      </c>
      <c r="G107" s="21">
        <v>424</v>
      </c>
      <c r="H107" s="21">
        <v>12</v>
      </c>
      <c r="I107" s="21">
        <v>83757</v>
      </c>
      <c r="J107" s="21">
        <v>54364</v>
      </c>
      <c r="K107" s="21">
        <f t="shared" si="8"/>
        <v>29393</v>
      </c>
      <c r="L107" s="21">
        <v>0</v>
      </c>
      <c r="M107" s="21">
        <v>898</v>
      </c>
      <c r="N107" s="21">
        <v>28495</v>
      </c>
      <c r="O107" s="1"/>
    </row>
    <row r="108" spans="1:15" x14ac:dyDescent="0.25">
      <c r="A108" s="31" t="s">
        <v>91</v>
      </c>
      <c r="B108" s="21">
        <v>1061</v>
      </c>
      <c r="C108" s="21">
        <v>326</v>
      </c>
      <c r="D108" s="21">
        <f t="shared" si="9"/>
        <v>735</v>
      </c>
      <c r="E108" s="21">
        <v>16</v>
      </c>
      <c r="F108" s="21">
        <v>21</v>
      </c>
      <c r="G108" s="21">
        <v>698</v>
      </c>
      <c r="H108" s="21">
        <v>23</v>
      </c>
      <c r="I108" s="21">
        <v>110150</v>
      </c>
      <c r="J108" s="21">
        <v>61471</v>
      </c>
      <c r="K108" s="21">
        <f t="shared" si="8"/>
        <v>48679</v>
      </c>
      <c r="L108" s="21">
        <v>1347</v>
      </c>
      <c r="M108" s="21">
        <v>3623</v>
      </c>
      <c r="N108" s="21">
        <v>43709</v>
      </c>
      <c r="O108" s="1"/>
    </row>
    <row r="109" spans="1:15" x14ac:dyDescent="0.25">
      <c r="A109" s="31" t="s">
        <v>92</v>
      </c>
      <c r="B109" s="21">
        <v>708</v>
      </c>
      <c r="C109" s="21">
        <v>467</v>
      </c>
      <c r="D109" s="21">
        <f t="shared" si="9"/>
        <v>241</v>
      </c>
      <c r="E109" s="21">
        <v>8</v>
      </c>
      <c r="F109" s="21">
        <v>0</v>
      </c>
      <c r="G109" s="21">
        <v>233</v>
      </c>
      <c r="H109" s="21">
        <v>7</v>
      </c>
      <c r="I109" s="21">
        <v>94229</v>
      </c>
      <c r="J109" s="21">
        <v>79394</v>
      </c>
      <c r="K109" s="21">
        <f t="shared" si="8"/>
        <v>14835</v>
      </c>
      <c r="L109" s="21">
        <v>1025</v>
      </c>
      <c r="M109" s="21">
        <v>0</v>
      </c>
      <c r="N109" s="21">
        <v>13810</v>
      </c>
      <c r="O109" s="1"/>
    </row>
    <row r="110" spans="1:15" x14ac:dyDescent="0.25">
      <c r="A110" s="31" t="s">
        <v>93</v>
      </c>
      <c r="B110" s="21">
        <v>688</v>
      </c>
      <c r="C110" s="21">
        <v>454</v>
      </c>
      <c r="D110" s="21">
        <f t="shared" si="9"/>
        <v>234</v>
      </c>
      <c r="E110" s="21">
        <v>2</v>
      </c>
      <c r="F110" s="21">
        <v>0</v>
      </c>
      <c r="G110" s="21">
        <v>232</v>
      </c>
      <c r="H110" s="21">
        <v>4</v>
      </c>
      <c r="I110" s="21">
        <v>94100</v>
      </c>
      <c r="J110" s="21">
        <v>71646</v>
      </c>
      <c r="K110" s="21">
        <f t="shared" si="8"/>
        <v>22454</v>
      </c>
      <c r="L110" s="21">
        <v>371</v>
      </c>
      <c r="M110" s="21">
        <v>0</v>
      </c>
      <c r="N110" s="21">
        <v>22083</v>
      </c>
      <c r="O110" s="1"/>
    </row>
    <row r="111" spans="1:15" x14ac:dyDescent="0.25">
      <c r="A111" s="31" t="s">
        <v>94</v>
      </c>
      <c r="B111" s="21">
        <v>785</v>
      </c>
      <c r="C111" s="21">
        <v>493</v>
      </c>
      <c r="D111" s="21">
        <f t="shared" si="9"/>
        <v>292</v>
      </c>
      <c r="E111" s="21">
        <v>8</v>
      </c>
      <c r="F111" s="21">
        <v>11</v>
      </c>
      <c r="G111" s="21">
        <v>273</v>
      </c>
      <c r="H111" s="21">
        <v>8</v>
      </c>
      <c r="I111" s="21">
        <v>94396</v>
      </c>
      <c r="J111" s="21">
        <v>80998</v>
      </c>
      <c r="K111" s="21">
        <f t="shared" si="8"/>
        <v>13398</v>
      </c>
      <c r="L111" s="21">
        <v>750</v>
      </c>
      <c r="M111" s="21">
        <v>825</v>
      </c>
      <c r="N111" s="21">
        <v>11823</v>
      </c>
      <c r="O111" s="1"/>
    </row>
    <row r="112" spans="1:15" x14ac:dyDescent="0.25">
      <c r="A112" s="31" t="s">
        <v>95</v>
      </c>
      <c r="B112" s="21">
        <v>938</v>
      </c>
      <c r="C112" s="21">
        <v>706</v>
      </c>
      <c r="D112" s="21">
        <f t="shared" si="9"/>
        <v>232</v>
      </c>
      <c r="E112" s="21">
        <v>4</v>
      </c>
      <c r="F112" s="21">
        <v>0</v>
      </c>
      <c r="G112" s="21">
        <v>228</v>
      </c>
      <c r="H112" s="21">
        <v>4</v>
      </c>
      <c r="I112" s="21">
        <v>128889</v>
      </c>
      <c r="J112" s="21">
        <v>114662</v>
      </c>
      <c r="K112" s="21">
        <f t="shared" si="8"/>
        <v>14227</v>
      </c>
      <c r="L112" s="21">
        <v>430</v>
      </c>
      <c r="M112" s="21">
        <v>0</v>
      </c>
      <c r="N112" s="21">
        <v>13797</v>
      </c>
      <c r="O112" s="1"/>
    </row>
    <row r="113" spans="1:15" x14ac:dyDescent="0.25">
      <c r="A113" s="31" t="s">
        <v>96</v>
      </c>
      <c r="B113" s="21">
        <v>522</v>
      </c>
      <c r="C113" s="21">
        <v>504</v>
      </c>
      <c r="D113" s="21">
        <f t="shared" si="9"/>
        <v>48</v>
      </c>
      <c r="E113" s="21">
        <v>2</v>
      </c>
      <c r="F113" s="21">
        <v>0</v>
      </c>
      <c r="G113" s="21">
        <v>46</v>
      </c>
      <c r="H113" s="21">
        <v>2</v>
      </c>
      <c r="I113" s="21">
        <v>86533</v>
      </c>
      <c r="J113" s="21">
        <v>81814</v>
      </c>
      <c r="K113" s="21">
        <f t="shared" si="8"/>
        <v>4719</v>
      </c>
      <c r="L113" s="21">
        <v>180</v>
      </c>
      <c r="M113" s="21">
        <v>0</v>
      </c>
      <c r="N113" s="21">
        <v>4539</v>
      </c>
      <c r="O113" s="1"/>
    </row>
    <row r="114" spans="1:15" x14ac:dyDescent="0.25">
      <c r="A114" s="31" t="s">
        <v>97</v>
      </c>
      <c r="B114" s="21">
        <v>1269</v>
      </c>
      <c r="C114" s="21">
        <v>760</v>
      </c>
      <c r="D114" s="21">
        <f t="shared" si="9"/>
        <v>509</v>
      </c>
      <c r="E114" s="21">
        <v>0</v>
      </c>
      <c r="F114" s="21">
        <v>0</v>
      </c>
      <c r="G114" s="21">
        <v>509</v>
      </c>
      <c r="H114" s="21">
        <v>14</v>
      </c>
      <c r="I114" s="21">
        <v>138449</v>
      </c>
      <c r="J114" s="21">
        <v>130988</v>
      </c>
      <c r="K114" s="21">
        <f t="shared" si="8"/>
        <v>7461</v>
      </c>
      <c r="L114" s="21">
        <v>0</v>
      </c>
      <c r="M114" s="21">
        <v>0</v>
      </c>
      <c r="N114" s="21">
        <v>7461</v>
      </c>
      <c r="O114" s="1"/>
    </row>
    <row r="115" spans="1:15" x14ac:dyDescent="0.25">
      <c r="A115" s="31" t="s">
        <v>98</v>
      </c>
      <c r="B115" s="21">
        <v>876</v>
      </c>
      <c r="C115" s="21">
        <v>861</v>
      </c>
      <c r="D115" s="21">
        <f t="shared" si="9"/>
        <v>15</v>
      </c>
      <c r="E115" s="21">
        <v>0</v>
      </c>
      <c r="F115" s="21">
        <v>0</v>
      </c>
      <c r="G115" s="21">
        <v>15</v>
      </c>
      <c r="H115" s="21">
        <v>2</v>
      </c>
      <c r="I115" s="21">
        <v>129042</v>
      </c>
      <c r="J115" s="21">
        <v>128651</v>
      </c>
      <c r="K115" s="21">
        <f t="shared" si="8"/>
        <v>391</v>
      </c>
      <c r="L115" s="21">
        <v>0</v>
      </c>
      <c r="M115" s="21">
        <v>0</v>
      </c>
      <c r="N115" s="21">
        <v>391</v>
      </c>
      <c r="O115" s="1"/>
    </row>
    <row r="116" spans="1:15" x14ac:dyDescent="0.25">
      <c r="A116" s="31" t="s">
        <v>99</v>
      </c>
      <c r="B116" s="21">
        <v>745</v>
      </c>
      <c r="C116" s="21">
        <v>733</v>
      </c>
      <c r="D116" s="21">
        <f t="shared" si="9"/>
        <v>12</v>
      </c>
      <c r="E116" s="21">
        <v>0</v>
      </c>
      <c r="F116" s="21">
        <v>0</v>
      </c>
      <c r="G116" s="21">
        <v>12</v>
      </c>
      <c r="H116" s="21">
        <v>1</v>
      </c>
      <c r="I116" s="21">
        <v>133379</v>
      </c>
      <c r="J116" s="21">
        <v>132660</v>
      </c>
      <c r="K116" s="21">
        <f t="shared" si="8"/>
        <v>719</v>
      </c>
      <c r="L116" s="20">
        <v>0</v>
      </c>
      <c r="M116" s="20">
        <v>0</v>
      </c>
      <c r="N116" s="20">
        <v>719</v>
      </c>
      <c r="O116" s="1"/>
    </row>
    <row r="117" spans="1:15" x14ac:dyDescent="0.25">
      <c r="A117" s="31" t="s">
        <v>100</v>
      </c>
      <c r="B117" s="21">
        <v>591</v>
      </c>
      <c r="C117" s="21">
        <v>549</v>
      </c>
      <c r="D117" s="21">
        <f t="shared" si="9"/>
        <v>42</v>
      </c>
      <c r="E117" s="21">
        <v>10</v>
      </c>
      <c r="F117" s="21">
        <v>0</v>
      </c>
      <c r="G117" s="21">
        <v>32</v>
      </c>
      <c r="H117" s="21">
        <v>2</v>
      </c>
      <c r="I117" s="21">
        <v>98018</v>
      </c>
      <c r="J117" s="21">
        <v>93699</v>
      </c>
      <c r="K117" s="21">
        <f t="shared" si="8"/>
        <v>4319</v>
      </c>
      <c r="L117" s="21">
        <v>969</v>
      </c>
      <c r="M117" s="21">
        <v>0</v>
      </c>
      <c r="N117" s="21">
        <v>3350</v>
      </c>
      <c r="O117" s="1"/>
    </row>
    <row r="118" spans="1:15" x14ac:dyDescent="0.25">
      <c r="A118" s="31" t="s">
        <v>101</v>
      </c>
      <c r="B118" s="21">
        <v>476</v>
      </c>
      <c r="C118" s="21">
        <v>469</v>
      </c>
      <c r="D118" s="21">
        <f t="shared" si="9"/>
        <v>7</v>
      </c>
      <c r="E118" s="21">
        <v>0</v>
      </c>
      <c r="F118" s="21">
        <v>0</v>
      </c>
      <c r="G118" s="21">
        <v>7</v>
      </c>
      <c r="H118" s="21">
        <v>1</v>
      </c>
      <c r="I118" s="21">
        <v>81160</v>
      </c>
      <c r="J118" s="21">
        <v>80740</v>
      </c>
      <c r="K118" s="21">
        <f t="shared" si="8"/>
        <v>420</v>
      </c>
      <c r="L118" s="21">
        <v>0</v>
      </c>
      <c r="M118" s="21">
        <v>0</v>
      </c>
      <c r="N118" s="21">
        <v>420</v>
      </c>
      <c r="O118" s="1"/>
    </row>
    <row r="119" spans="1:15" x14ac:dyDescent="0.25">
      <c r="A119" s="31" t="s">
        <v>102</v>
      </c>
      <c r="B119" s="21">
        <v>626</v>
      </c>
      <c r="C119" s="21">
        <v>374</v>
      </c>
      <c r="D119" s="21">
        <f t="shared" si="9"/>
        <v>252</v>
      </c>
      <c r="E119" s="21">
        <v>0</v>
      </c>
      <c r="F119" s="21">
        <v>0</v>
      </c>
      <c r="G119" s="21">
        <v>252</v>
      </c>
      <c r="H119" s="21">
        <v>11</v>
      </c>
      <c r="I119" s="21">
        <v>87747</v>
      </c>
      <c r="J119" s="21">
        <v>71351</v>
      </c>
      <c r="K119" s="21">
        <f t="shared" si="8"/>
        <v>16396</v>
      </c>
      <c r="L119" s="21">
        <v>0</v>
      </c>
      <c r="M119" s="21">
        <v>0</v>
      </c>
      <c r="N119" s="21">
        <v>16396</v>
      </c>
      <c r="O119" s="1"/>
    </row>
    <row r="120" spans="1:15" x14ac:dyDescent="0.25">
      <c r="A120" s="31" t="s">
        <v>103</v>
      </c>
      <c r="B120" s="21">
        <v>514</v>
      </c>
      <c r="C120" s="21">
        <v>487</v>
      </c>
      <c r="D120" s="21">
        <f t="shared" si="9"/>
        <v>27</v>
      </c>
      <c r="E120" s="21">
        <v>0</v>
      </c>
      <c r="F120" s="21">
        <v>0</v>
      </c>
      <c r="G120" s="21">
        <v>27</v>
      </c>
      <c r="H120" s="21">
        <v>4</v>
      </c>
      <c r="I120" s="21">
        <v>92508</v>
      </c>
      <c r="J120" s="21">
        <v>91024</v>
      </c>
      <c r="K120" s="21">
        <f t="shared" si="8"/>
        <v>1484</v>
      </c>
      <c r="L120" s="21">
        <v>0</v>
      </c>
      <c r="M120" s="21">
        <v>0</v>
      </c>
      <c r="N120" s="21">
        <v>1484</v>
      </c>
      <c r="O120" s="1"/>
    </row>
    <row r="121" spans="1:15" x14ac:dyDescent="0.25">
      <c r="A121" s="31" t="s">
        <v>104</v>
      </c>
      <c r="B121" s="21">
        <v>441</v>
      </c>
      <c r="C121" s="21">
        <v>422</v>
      </c>
      <c r="D121" s="21">
        <f t="shared" si="9"/>
        <v>19</v>
      </c>
      <c r="E121" s="21">
        <v>0</v>
      </c>
      <c r="F121" s="21">
        <v>0</v>
      </c>
      <c r="G121" s="21">
        <v>19</v>
      </c>
      <c r="H121" s="21">
        <v>3</v>
      </c>
      <c r="I121" s="21">
        <v>76229</v>
      </c>
      <c r="J121" s="21">
        <v>75329</v>
      </c>
      <c r="K121" s="21">
        <f t="shared" si="8"/>
        <v>900</v>
      </c>
      <c r="L121" s="21">
        <v>0</v>
      </c>
      <c r="M121" s="21">
        <v>0</v>
      </c>
      <c r="N121" s="21">
        <v>900</v>
      </c>
    </row>
    <row r="122" spans="1:15" x14ac:dyDescent="0.25">
      <c r="A122" s="31" t="s">
        <v>105</v>
      </c>
      <c r="B122" s="21">
        <v>581</v>
      </c>
      <c r="C122" s="21">
        <v>570</v>
      </c>
      <c r="D122" s="21">
        <f t="shared" si="9"/>
        <v>11</v>
      </c>
      <c r="E122" s="21">
        <v>2</v>
      </c>
      <c r="F122" s="21">
        <v>0</v>
      </c>
      <c r="G122" s="21">
        <v>9</v>
      </c>
      <c r="H122" s="21">
        <v>1</v>
      </c>
      <c r="I122" s="21">
        <v>104695</v>
      </c>
      <c r="J122" s="21">
        <v>103805</v>
      </c>
      <c r="K122" s="21">
        <f t="shared" si="8"/>
        <v>890</v>
      </c>
      <c r="L122" s="21">
        <v>350</v>
      </c>
      <c r="M122" s="21">
        <v>0</v>
      </c>
      <c r="N122" s="21">
        <v>540</v>
      </c>
    </row>
    <row r="123" spans="1:15" x14ac:dyDescent="0.25">
      <c r="A123" s="31" t="s">
        <v>106</v>
      </c>
      <c r="B123" s="21">
        <v>1011</v>
      </c>
      <c r="C123" s="21">
        <v>781</v>
      </c>
      <c r="D123" s="21">
        <f t="shared" si="9"/>
        <v>230</v>
      </c>
      <c r="E123" s="21">
        <v>0</v>
      </c>
      <c r="F123" s="21">
        <v>126</v>
      </c>
      <c r="G123" s="21">
        <v>104</v>
      </c>
      <c r="H123" s="21">
        <v>2</v>
      </c>
      <c r="I123" s="21">
        <v>140205</v>
      </c>
      <c r="J123" s="21">
        <v>116841</v>
      </c>
      <c r="K123" s="21">
        <f t="shared" si="8"/>
        <v>23364</v>
      </c>
      <c r="L123" s="21">
        <v>0</v>
      </c>
      <c r="M123" s="21">
        <v>20906</v>
      </c>
      <c r="N123" s="21">
        <v>2458</v>
      </c>
    </row>
    <row r="124" spans="1:15" x14ac:dyDescent="0.25">
      <c r="A124" s="31" t="s">
        <v>107</v>
      </c>
      <c r="B124" s="21">
        <v>830</v>
      </c>
      <c r="C124" s="21">
        <v>654</v>
      </c>
      <c r="D124" s="21">
        <f t="shared" ref="D124:D159" si="10">SUM(E124:G124)</f>
        <v>176</v>
      </c>
      <c r="E124" s="21">
        <v>0</v>
      </c>
      <c r="F124" s="21">
        <v>4</v>
      </c>
      <c r="G124" s="21">
        <v>172</v>
      </c>
      <c r="H124" s="21">
        <v>2</v>
      </c>
      <c r="I124" s="21">
        <v>149787</v>
      </c>
      <c r="J124" s="21">
        <v>113686</v>
      </c>
      <c r="K124" s="21">
        <f t="shared" ref="K124:K159" si="11">SUM(L124:N124)</f>
        <v>36101</v>
      </c>
      <c r="L124" s="21">
        <v>0</v>
      </c>
      <c r="M124" s="21">
        <v>269</v>
      </c>
      <c r="N124" s="21">
        <v>35832</v>
      </c>
    </row>
    <row r="125" spans="1:15" x14ac:dyDescent="0.25">
      <c r="A125" s="31" t="s">
        <v>108</v>
      </c>
      <c r="B125" s="21">
        <v>671</v>
      </c>
      <c r="C125" s="21">
        <v>538</v>
      </c>
      <c r="D125" s="21">
        <f t="shared" si="10"/>
        <v>133</v>
      </c>
      <c r="E125" s="21">
        <v>0</v>
      </c>
      <c r="F125" s="21">
        <v>0</v>
      </c>
      <c r="G125" s="21">
        <v>133</v>
      </c>
      <c r="H125" s="21">
        <v>7</v>
      </c>
      <c r="I125" s="21">
        <v>139572</v>
      </c>
      <c r="J125" s="21">
        <v>90563</v>
      </c>
      <c r="K125" s="21">
        <f t="shared" si="11"/>
        <v>49009</v>
      </c>
      <c r="L125" s="21">
        <v>0</v>
      </c>
      <c r="M125" s="21">
        <v>0</v>
      </c>
      <c r="N125" s="21">
        <v>49009</v>
      </c>
    </row>
    <row r="126" spans="1:15" x14ac:dyDescent="0.25">
      <c r="A126" s="31" t="s">
        <v>109</v>
      </c>
      <c r="B126" s="21">
        <v>607</v>
      </c>
      <c r="C126" s="21">
        <v>530</v>
      </c>
      <c r="D126" s="21">
        <f t="shared" si="10"/>
        <v>77</v>
      </c>
      <c r="E126" s="21"/>
      <c r="F126" s="21">
        <v>4</v>
      </c>
      <c r="G126" s="21">
        <v>73</v>
      </c>
      <c r="H126" s="21">
        <v>6</v>
      </c>
      <c r="I126" s="21">
        <v>103857</v>
      </c>
      <c r="J126" s="21">
        <v>97935</v>
      </c>
      <c r="K126" s="21">
        <f t="shared" si="11"/>
        <v>5922</v>
      </c>
      <c r="L126" s="21"/>
      <c r="M126" s="21">
        <v>679</v>
      </c>
      <c r="N126" s="21">
        <v>5243</v>
      </c>
    </row>
    <row r="127" spans="1:15" x14ac:dyDescent="0.25">
      <c r="A127" s="31" t="s">
        <v>110</v>
      </c>
      <c r="B127" s="21">
        <v>538</v>
      </c>
      <c r="C127" s="21">
        <v>518</v>
      </c>
      <c r="D127" s="21">
        <f t="shared" si="10"/>
        <v>20</v>
      </c>
      <c r="E127" s="21">
        <v>0</v>
      </c>
      <c r="F127" s="21">
        <v>0</v>
      </c>
      <c r="G127" s="21">
        <v>20</v>
      </c>
      <c r="H127" s="21">
        <v>3</v>
      </c>
      <c r="I127" s="21">
        <v>89872</v>
      </c>
      <c r="J127" s="21">
        <v>88750</v>
      </c>
      <c r="K127" s="21">
        <f t="shared" si="11"/>
        <v>1122</v>
      </c>
      <c r="L127" s="21">
        <v>0</v>
      </c>
      <c r="M127" s="21">
        <v>0</v>
      </c>
      <c r="N127" s="21">
        <v>1122</v>
      </c>
    </row>
    <row r="128" spans="1:15" x14ac:dyDescent="0.25">
      <c r="A128" s="31" t="s">
        <v>111</v>
      </c>
      <c r="B128" s="21">
        <v>669</v>
      </c>
      <c r="C128" s="21">
        <v>479</v>
      </c>
      <c r="D128" s="21">
        <f t="shared" si="10"/>
        <v>190</v>
      </c>
      <c r="E128" s="21">
        <v>2</v>
      </c>
      <c r="F128" s="21">
        <v>0</v>
      </c>
      <c r="G128" s="21">
        <v>188</v>
      </c>
      <c r="H128" s="21">
        <v>5</v>
      </c>
      <c r="I128" s="21">
        <v>98371</v>
      </c>
      <c r="J128" s="21">
        <v>79789</v>
      </c>
      <c r="K128" s="21">
        <f t="shared" si="11"/>
        <v>18582</v>
      </c>
      <c r="L128" s="21">
        <v>186</v>
      </c>
      <c r="M128" s="21">
        <v>0</v>
      </c>
      <c r="N128" s="21">
        <v>18396</v>
      </c>
    </row>
    <row r="129" spans="1:251" x14ac:dyDescent="0.25">
      <c r="A129" s="31" t="s">
        <v>112</v>
      </c>
      <c r="B129" s="21">
        <v>469</v>
      </c>
      <c r="C129" s="21">
        <v>443</v>
      </c>
      <c r="D129" s="21">
        <f t="shared" si="10"/>
        <v>26</v>
      </c>
      <c r="E129" s="21">
        <v>2</v>
      </c>
      <c r="F129" s="21">
        <v>0</v>
      </c>
      <c r="G129" s="21">
        <v>24</v>
      </c>
      <c r="H129" s="21">
        <v>4</v>
      </c>
      <c r="I129" s="21">
        <v>94419</v>
      </c>
      <c r="J129" s="21">
        <v>93038</v>
      </c>
      <c r="K129" s="21">
        <f t="shared" si="11"/>
        <v>1381</v>
      </c>
      <c r="L129" s="21">
        <v>150</v>
      </c>
      <c r="M129" s="21">
        <v>0</v>
      </c>
      <c r="N129" s="21">
        <v>1231</v>
      </c>
    </row>
    <row r="130" spans="1:251" x14ac:dyDescent="0.25">
      <c r="A130" s="31" t="s">
        <v>113</v>
      </c>
      <c r="B130" s="21">
        <v>384</v>
      </c>
      <c r="C130" s="21">
        <v>375</v>
      </c>
      <c r="D130" s="21">
        <f t="shared" si="10"/>
        <v>9</v>
      </c>
      <c r="E130" s="21">
        <v>0</v>
      </c>
      <c r="F130" s="21">
        <v>3</v>
      </c>
      <c r="G130" s="21">
        <v>6</v>
      </c>
      <c r="H130" s="21">
        <v>1</v>
      </c>
      <c r="I130" s="21">
        <v>67904</v>
      </c>
      <c r="J130" s="21">
        <v>67292</v>
      </c>
      <c r="K130" s="21">
        <f t="shared" si="11"/>
        <v>612</v>
      </c>
      <c r="L130" s="21">
        <v>0</v>
      </c>
      <c r="M130" s="21">
        <v>252</v>
      </c>
      <c r="N130" s="21">
        <v>360</v>
      </c>
    </row>
    <row r="131" spans="1:251" x14ac:dyDescent="0.25">
      <c r="A131" s="31" t="s">
        <v>114</v>
      </c>
      <c r="B131" s="21">
        <v>546</v>
      </c>
      <c r="C131" s="21">
        <v>346</v>
      </c>
      <c r="D131" s="21">
        <f t="shared" si="10"/>
        <v>200</v>
      </c>
      <c r="E131" s="21">
        <v>12</v>
      </c>
      <c r="F131" s="21">
        <v>27</v>
      </c>
      <c r="G131" s="21">
        <v>161</v>
      </c>
      <c r="H131" s="21">
        <v>6</v>
      </c>
      <c r="I131" s="21">
        <v>81684</v>
      </c>
      <c r="J131" s="21">
        <v>68309</v>
      </c>
      <c r="K131" s="21">
        <f t="shared" si="11"/>
        <v>13375</v>
      </c>
      <c r="L131" s="21">
        <v>1224</v>
      </c>
      <c r="M131" s="21">
        <v>1862</v>
      </c>
      <c r="N131" s="21">
        <v>10289</v>
      </c>
    </row>
    <row r="132" spans="1:251" x14ac:dyDescent="0.25">
      <c r="A132" s="31" t="s">
        <v>115</v>
      </c>
      <c r="B132" s="21">
        <v>823</v>
      </c>
      <c r="C132" s="21">
        <v>370</v>
      </c>
      <c r="D132" s="21">
        <f t="shared" si="10"/>
        <v>453</v>
      </c>
      <c r="E132" s="21">
        <v>0</v>
      </c>
      <c r="F132" s="21">
        <v>124</v>
      </c>
      <c r="G132" s="21">
        <v>329</v>
      </c>
      <c r="H132" s="21">
        <v>5</v>
      </c>
      <c r="I132" s="21">
        <v>104555</v>
      </c>
      <c r="J132" s="21">
        <v>60640</v>
      </c>
      <c r="K132" s="21">
        <f t="shared" si="11"/>
        <v>43915</v>
      </c>
      <c r="L132" s="21">
        <v>0</v>
      </c>
      <c r="M132" s="21">
        <v>18204</v>
      </c>
      <c r="N132" s="21">
        <v>25711</v>
      </c>
    </row>
    <row r="133" spans="1:251" x14ac:dyDescent="0.25">
      <c r="A133" s="31" t="s">
        <v>116</v>
      </c>
      <c r="B133" s="21">
        <v>824</v>
      </c>
      <c r="C133" s="21">
        <v>408</v>
      </c>
      <c r="D133" s="21">
        <f t="shared" si="10"/>
        <v>416</v>
      </c>
      <c r="E133" s="21">
        <v>6</v>
      </c>
      <c r="F133" s="21">
        <v>0</v>
      </c>
      <c r="G133" s="21">
        <v>410</v>
      </c>
      <c r="H133" s="21">
        <v>14</v>
      </c>
      <c r="I133" s="21">
        <v>95530</v>
      </c>
      <c r="J133" s="21">
        <v>76175</v>
      </c>
      <c r="K133" s="21">
        <f t="shared" si="11"/>
        <v>19355</v>
      </c>
      <c r="L133" s="21">
        <v>708</v>
      </c>
      <c r="M133" s="21">
        <v>0</v>
      </c>
      <c r="N133" s="21">
        <v>18647</v>
      </c>
    </row>
    <row r="134" spans="1:251" x14ac:dyDescent="0.25">
      <c r="A134" s="31" t="s">
        <v>117</v>
      </c>
      <c r="B134" s="21">
        <v>482</v>
      </c>
      <c r="C134" s="21">
        <v>449</v>
      </c>
      <c r="D134" s="21">
        <f t="shared" si="10"/>
        <v>33</v>
      </c>
      <c r="E134" s="21">
        <v>4</v>
      </c>
      <c r="F134" s="21">
        <v>4</v>
      </c>
      <c r="G134" s="21">
        <v>25</v>
      </c>
      <c r="H134" s="21">
        <v>3</v>
      </c>
      <c r="I134" s="21">
        <v>80355</v>
      </c>
      <c r="J134" s="21">
        <v>76811</v>
      </c>
      <c r="K134" s="21">
        <f t="shared" si="11"/>
        <v>3544</v>
      </c>
      <c r="L134" s="21">
        <v>620</v>
      </c>
      <c r="M134" s="21">
        <v>550</v>
      </c>
      <c r="N134" s="21">
        <v>2374</v>
      </c>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c r="EA134" s="56"/>
      <c r="EB134" s="56"/>
      <c r="EC134" s="56"/>
      <c r="ED134" s="56"/>
      <c r="EE134" s="56"/>
      <c r="EF134" s="56"/>
      <c r="EG134" s="56"/>
      <c r="EH134" s="56"/>
      <c r="EI134" s="56"/>
      <c r="EJ134" s="56"/>
      <c r="EK134" s="56"/>
      <c r="EL134" s="56"/>
      <c r="EM134" s="56"/>
      <c r="EN134" s="56"/>
      <c r="EO134" s="56"/>
      <c r="EP134" s="56"/>
      <c r="EQ134" s="56"/>
      <c r="ER134" s="56"/>
      <c r="ES134" s="56"/>
      <c r="ET134" s="56"/>
      <c r="EU134" s="56"/>
      <c r="EV134" s="56"/>
      <c r="EW134" s="56"/>
      <c r="EX134" s="56"/>
      <c r="EY134" s="56"/>
      <c r="EZ134" s="56"/>
      <c r="FA134" s="56"/>
      <c r="FB134" s="56"/>
      <c r="FC134" s="56"/>
      <c r="FD134" s="56"/>
      <c r="FE134" s="56"/>
      <c r="FF134" s="56"/>
      <c r="FG134" s="56"/>
      <c r="FH134" s="56"/>
      <c r="FI134" s="56"/>
      <c r="FJ134" s="56"/>
      <c r="FK134" s="56"/>
      <c r="FL134" s="56"/>
      <c r="FM134" s="56"/>
      <c r="FN134" s="56"/>
      <c r="FO134" s="56"/>
      <c r="FP134" s="56"/>
      <c r="FQ134" s="56"/>
      <c r="FR134" s="56"/>
      <c r="FS134" s="56"/>
      <c r="FT134" s="56"/>
      <c r="FU134" s="56"/>
      <c r="FV134" s="56"/>
      <c r="FW134" s="56"/>
      <c r="FX134" s="56"/>
      <c r="FY134" s="56"/>
      <c r="FZ134" s="56"/>
      <c r="GA134" s="56"/>
      <c r="GB134" s="56"/>
      <c r="GC134" s="56"/>
      <c r="GD134" s="56"/>
      <c r="GE134" s="56"/>
      <c r="GF134" s="56"/>
      <c r="GG134" s="56"/>
      <c r="GH134" s="56"/>
      <c r="GI134" s="56"/>
      <c r="GJ134" s="56"/>
      <c r="GK134" s="56"/>
      <c r="GL134" s="56"/>
      <c r="GM134" s="56"/>
      <c r="GN134" s="56"/>
      <c r="GO134" s="56"/>
      <c r="GP134" s="56"/>
      <c r="GQ134" s="56"/>
      <c r="GR134" s="56"/>
      <c r="GS134" s="56"/>
      <c r="GT134" s="56"/>
      <c r="GU134" s="56"/>
      <c r="GV134" s="56"/>
      <c r="GW134" s="56"/>
      <c r="GX134" s="56"/>
      <c r="GY134" s="56"/>
      <c r="GZ134" s="56"/>
      <c r="HA134" s="56"/>
      <c r="HB134" s="56"/>
      <c r="HC134" s="56"/>
      <c r="HD134" s="56"/>
      <c r="HE134" s="56"/>
      <c r="HF134" s="56"/>
      <c r="HG134" s="56"/>
      <c r="HH134" s="56"/>
      <c r="HI134" s="56"/>
      <c r="HJ134" s="56"/>
      <c r="HK134" s="56"/>
      <c r="HL134" s="56"/>
      <c r="HM134" s="56"/>
      <c r="HN134" s="56"/>
      <c r="HO134" s="56"/>
      <c r="HP134" s="56"/>
      <c r="HQ134" s="56"/>
      <c r="HR134" s="56"/>
      <c r="HS134" s="56"/>
      <c r="HT134" s="56"/>
      <c r="HU134" s="56"/>
      <c r="HV134" s="56"/>
      <c r="HW134" s="56"/>
      <c r="HX134" s="56"/>
      <c r="HY134" s="56"/>
      <c r="HZ134" s="56"/>
      <c r="IA134" s="56"/>
      <c r="IB134" s="56"/>
      <c r="IC134" s="56"/>
      <c r="ID134" s="56"/>
      <c r="IE134" s="56"/>
      <c r="IF134" s="56"/>
      <c r="IG134" s="56"/>
      <c r="IH134" s="56"/>
      <c r="II134" s="56"/>
      <c r="IJ134" s="56"/>
      <c r="IK134" s="56"/>
      <c r="IL134" s="56"/>
      <c r="IM134" s="56"/>
      <c r="IN134" s="56"/>
      <c r="IO134" s="56"/>
      <c r="IP134" s="56"/>
      <c r="IQ134" s="56"/>
    </row>
    <row r="135" spans="1:251" x14ac:dyDescent="0.25">
      <c r="A135" s="31" t="s">
        <v>118</v>
      </c>
      <c r="B135" s="21">
        <v>753</v>
      </c>
      <c r="C135" s="21">
        <v>697</v>
      </c>
      <c r="D135" s="21">
        <f t="shared" si="10"/>
        <v>56</v>
      </c>
      <c r="E135" s="21">
        <v>0</v>
      </c>
      <c r="F135" s="21">
        <v>16</v>
      </c>
      <c r="G135" s="21">
        <v>40</v>
      </c>
      <c r="H135" s="21">
        <v>4</v>
      </c>
      <c r="I135" s="21">
        <v>126470</v>
      </c>
      <c r="J135" s="21">
        <v>122121</v>
      </c>
      <c r="K135" s="21">
        <f t="shared" si="11"/>
        <v>4349</v>
      </c>
      <c r="L135" s="21">
        <v>0</v>
      </c>
      <c r="M135" s="21">
        <v>2200</v>
      </c>
      <c r="N135" s="21">
        <v>2149</v>
      </c>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c r="CW135" s="56"/>
      <c r="CX135" s="56"/>
      <c r="CY135" s="56"/>
      <c r="CZ135" s="56"/>
      <c r="DA135" s="56"/>
      <c r="DB135" s="56"/>
      <c r="DC135" s="56"/>
      <c r="DD135" s="56"/>
      <c r="DE135" s="56"/>
      <c r="DF135" s="56"/>
      <c r="DG135" s="56"/>
      <c r="DH135" s="56"/>
      <c r="DI135" s="56"/>
      <c r="DJ135" s="56"/>
      <c r="DK135" s="56"/>
      <c r="DL135" s="56"/>
      <c r="DM135" s="56"/>
      <c r="DN135" s="56"/>
      <c r="DO135" s="56"/>
      <c r="DP135" s="56"/>
      <c r="DQ135" s="56"/>
      <c r="DR135" s="56"/>
      <c r="DS135" s="56"/>
      <c r="DT135" s="56"/>
      <c r="DU135" s="56"/>
      <c r="DV135" s="56"/>
      <c r="DW135" s="56"/>
      <c r="DX135" s="56"/>
      <c r="DY135" s="56"/>
      <c r="DZ135" s="56"/>
      <c r="EA135" s="56"/>
      <c r="EB135" s="56"/>
      <c r="EC135" s="56"/>
      <c r="ED135" s="56"/>
      <c r="EE135" s="56"/>
      <c r="EF135" s="56"/>
      <c r="EG135" s="56"/>
      <c r="EH135" s="56"/>
      <c r="EI135" s="56"/>
      <c r="EJ135" s="56"/>
      <c r="EK135" s="56"/>
      <c r="EL135" s="56"/>
      <c r="EM135" s="56"/>
      <c r="EN135" s="56"/>
      <c r="EO135" s="56"/>
      <c r="EP135" s="56"/>
      <c r="EQ135" s="56"/>
      <c r="ER135" s="56"/>
      <c r="ES135" s="56"/>
      <c r="ET135" s="56"/>
      <c r="EU135" s="56"/>
      <c r="EV135" s="56"/>
      <c r="EW135" s="56"/>
      <c r="EX135" s="56"/>
      <c r="EY135" s="56"/>
      <c r="EZ135" s="56"/>
      <c r="FA135" s="56"/>
      <c r="FB135" s="56"/>
      <c r="FC135" s="56"/>
      <c r="FD135" s="56"/>
      <c r="FE135" s="56"/>
      <c r="FF135" s="56"/>
      <c r="FG135" s="56"/>
      <c r="FH135" s="56"/>
      <c r="FI135" s="56"/>
      <c r="FJ135" s="56"/>
      <c r="FK135" s="56"/>
      <c r="FL135" s="56"/>
      <c r="FM135" s="56"/>
      <c r="FN135" s="56"/>
      <c r="FO135" s="56"/>
      <c r="FP135" s="56"/>
      <c r="FQ135" s="56"/>
      <c r="FR135" s="56"/>
      <c r="FS135" s="56"/>
      <c r="FT135" s="56"/>
      <c r="FU135" s="56"/>
      <c r="FV135" s="56"/>
      <c r="FW135" s="56"/>
      <c r="FX135" s="56"/>
      <c r="FY135" s="56"/>
      <c r="FZ135" s="56"/>
      <c r="GA135" s="56"/>
      <c r="GB135" s="56"/>
      <c r="GC135" s="56"/>
      <c r="GD135" s="56"/>
      <c r="GE135" s="56"/>
      <c r="GF135" s="56"/>
      <c r="GG135" s="56"/>
      <c r="GH135" s="56"/>
      <c r="GI135" s="56"/>
      <c r="GJ135" s="56"/>
      <c r="GK135" s="56"/>
      <c r="GL135" s="56"/>
      <c r="GM135" s="56"/>
      <c r="GN135" s="56"/>
      <c r="GO135" s="56"/>
      <c r="GP135" s="56"/>
      <c r="GQ135" s="56"/>
      <c r="GR135" s="56"/>
      <c r="GS135" s="56"/>
      <c r="GT135" s="56"/>
      <c r="GU135" s="56"/>
      <c r="GV135" s="56"/>
      <c r="GW135" s="56"/>
      <c r="GX135" s="56"/>
      <c r="GY135" s="56"/>
      <c r="GZ135" s="56"/>
      <c r="HA135" s="56"/>
      <c r="HB135" s="56"/>
      <c r="HC135" s="56"/>
      <c r="HD135" s="56"/>
      <c r="HE135" s="56"/>
      <c r="HF135" s="56"/>
      <c r="HG135" s="56"/>
      <c r="HH135" s="56"/>
      <c r="HI135" s="56"/>
      <c r="HJ135" s="56"/>
      <c r="HK135" s="56"/>
      <c r="HL135" s="56"/>
      <c r="HM135" s="56"/>
      <c r="HN135" s="56"/>
      <c r="HO135" s="56"/>
      <c r="HP135" s="56"/>
      <c r="HQ135" s="56"/>
      <c r="HR135" s="56"/>
      <c r="HS135" s="56"/>
      <c r="HT135" s="56"/>
      <c r="HU135" s="56"/>
      <c r="HV135" s="56"/>
      <c r="HW135" s="56"/>
      <c r="HX135" s="56"/>
      <c r="HY135" s="56"/>
      <c r="HZ135" s="56"/>
      <c r="IA135" s="56"/>
      <c r="IB135" s="56"/>
      <c r="IC135" s="56"/>
      <c r="ID135" s="56"/>
      <c r="IE135" s="56"/>
      <c r="IF135" s="56"/>
      <c r="IG135" s="56"/>
      <c r="IH135" s="56"/>
      <c r="II135" s="56"/>
      <c r="IJ135" s="56"/>
      <c r="IK135" s="56"/>
      <c r="IL135" s="56"/>
      <c r="IM135" s="56"/>
      <c r="IN135" s="56"/>
      <c r="IO135" s="56"/>
      <c r="IP135" s="56"/>
      <c r="IQ135" s="56"/>
    </row>
    <row r="136" spans="1:251" x14ac:dyDescent="0.25">
      <c r="A136" s="31" t="s">
        <v>119</v>
      </c>
      <c r="B136" s="21">
        <v>996</v>
      </c>
      <c r="C136" s="21">
        <v>672</v>
      </c>
      <c r="D136" s="21">
        <f t="shared" si="10"/>
        <v>324</v>
      </c>
      <c r="E136" s="21">
        <v>2</v>
      </c>
      <c r="F136" s="21">
        <v>0</v>
      </c>
      <c r="G136" s="21">
        <v>322</v>
      </c>
      <c r="H136" s="21">
        <v>24</v>
      </c>
      <c r="I136" s="21">
        <v>151353</v>
      </c>
      <c r="J136" s="21">
        <v>131457</v>
      </c>
      <c r="K136" s="21">
        <f t="shared" si="11"/>
        <v>19896</v>
      </c>
      <c r="L136" s="21">
        <v>150</v>
      </c>
      <c r="M136" s="21">
        <v>0</v>
      </c>
      <c r="N136" s="21">
        <v>19746</v>
      </c>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6"/>
      <c r="FH136" s="56"/>
      <c r="FI136" s="56"/>
      <c r="FJ136" s="56"/>
      <c r="FK136" s="56"/>
      <c r="FL136" s="56"/>
      <c r="FM136" s="56"/>
      <c r="FN136" s="56"/>
      <c r="FO136" s="56"/>
      <c r="FP136" s="56"/>
      <c r="FQ136" s="56"/>
      <c r="FR136" s="56"/>
      <c r="FS136" s="56"/>
      <c r="FT136" s="56"/>
      <c r="FU136" s="56"/>
      <c r="FV136" s="56"/>
      <c r="FW136" s="56"/>
      <c r="FX136" s="56"/>
      <c r="FY136" s="56"/>
      <c r="FZ136" s="56"/>
      <c r="GA136" s="56"/>
      <c r="GB136" s="56"/>
      <c r="GC136" s="56"/>
      <c r="GD136" s="56"/>
      <c r="GE136" s="56"/>
      <c r="GF136" s="56"/>
      <c r="GG136" s="56"/>
      <c r="GH136" s="56"/>
      <c r="GI136" s="56"/>
      <c r="GJ136" s="56"/>
      <c r="GK136" s="56"/>
      <c r="GL136" s="56"/>
      <c r="GM136" s="56"/>
      <c r="GN136" s="56"/>
      <c r="GO136" s="56"/>
      <c r="GP136" s="56"/>
      <c r="GQ136" s="56"/>
      <c r="GR136" s="56"/>
      <c r="GS136" s="56"/>
      <c r="GT136" s="56"/>
      <c r="GU136" s="56"/>
      <c r="GV136" s="56"/>
      <c r="GW136" s="56"/>
      <c r="GX136" s="56"/>
      <c r="GY136" s="56"/>
      <c r="GZ136" s="56"/>
      <c r="HA136" s="56"/>
      <c r="HB136" s="56"/>
      <c r="HC136" s="56"/>
      <c r="HD136" s="56"/>
      <c r="HE136" s="56"/>
      <c r="HF136" s="56"/>
      <c r="HG136" s="56"/>
      <c r="HH136" s="56"/>
      <c r="HI136" s="56"/>
      <c r="HJ136" s="56"/>
      <c r="HK136" s="56"/>
      <c r="HL136" s="56"/>
      <c r="HM136" s="56"/>
      <c r="HN136" s="56"/>
      <c r="HO136" s="56"/>
      <c r="HP136" s="56"/>
      <c r="HQ136" s="56"/>
      <c r="HR136" s="56"/>
      <c r="HS136" s="56"/>
      <c r="HT136" s="56"/>
      <c r="HU136" s="56"/>
      <c r="HV136" s="56"/>
      <c r="HW136" s="56"/>
      <c r="HX136" s="56"/>
      <c r="HY136" s="56"/>
      <c r="HZ136" s="56"/>
      <c r="IA136" s="56"/>
      <c r="IB136" s="56"/>
      <c r="IC136" s="56"/>
      <c r="ID136" s="56"/>
      <c r="IE136" s="56"/>
      <c r="IF136" s="56"/>
      <c r="IG136" s="56"/>
      <c r="IH136" s="56"/>
      <c r="II136" s="56"/>
      <c r="IJ136" s="56"/>
      <c r="IK136" s="56"/>
      <c r="IL136" s="56"/>
      <c r="IM136" s="56"/>
      <c r="IN136" s="56"/>
      <c r="IO136" s="56"/>
      <c r="IP136" s="56"/>
      <c r="IQ136" s="56"/>
    </row>
    <row r="137" spans="1:251" x14ac:dyDescent="0.25">
      <c r="A137" s="31" t="s">
        <v>120</v>
      </c>
      <c r="B137" s="21">
        <v>808</v>
      </c>
      <c r="C137" s="21">
        <v>536</v>
      </c>
      <c r="D137" s="21">
        <f t="shared" si="10"/>
        <v>272</v>
      </c>
      <c r="E137" s="21">
        <v>2</v>
      </c>
      <c r="F137" s="21">
        <v>0</v>
      </c>
      <c r="G137" s="21">
        <v>270</v>
      </c>
      <c r="H137" s="21">
        <v>18</v>
      </c>
      <c r="I137" s="21">
        <v>115586</v>
      </c>
      <c r="J137" s="21">
        <v>96607</v>
      </c>
      <c r="K137" s="21">
        <f t="shared" si="11"/>
        <v>18979</v>
      </c>
      <c r="L137" s="21">
        <v>125</v>
      </c>
      <c r="M137" s="21">
        <v>0</v>
      </c>
      <c r="N137" s="21">
        <v>18854</v>
      </c>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c r="DO137" s="56"/>
      <c r="DP137" s="56"/>
      <c r="DQ137" s="56"/>
      <c r="DR137" s="56"/>
      <c r="DS137" s="56"/>
      <c r="DT137" s="56"/>
      <c r="DU137" s="56"/>
      <c r="DV137" s="56"/>
      <c r="DW137" s="56"/>
      <c r="DX137" s="56"/>
      <c r="DY137" s="56"/>
      <c r="DZ137" s="56"/>
      <c r="EA137" s="56"/>
      <c r="EB137" s="56"/>
      <c r="EC137" s="56"/>
      <c r="ED137" s="56"/>
      <c r="EE137" s="56"/>
      <c r="EF137" s="56"/>
      <c r="EG137" s="56"/>
      <c r="EH137" s="56"/>
      <c r="EI137" s="56"/>
      <c r="EJ137" s="56"/>
      <c r="EK137" s="56"/>
      <c r="EL137" s="56"/>
      <c r="EM137" s="56"/>
      <c r="EN137" s="56"/>
      <c r="EO137" s="56"/>
      <c r="EP137" s="56"/>
      <c r="EQ137" s="56"/>
      <c r="ER137" s="56"/>
      <c r="ES137" s="56"/>
      <c r="ET137" s="56"/>
      <c r="EU137" s="56"/>
      <c r="EV137" s="56"/>
      <c r="EW137" s="56"/>
      <c r="EX137" s="56"/>
      <c r="EY137" s="56"/>
      <c r="EZ137" s="56"/>
      <c r="FA137" s="56"/>
      <c r="FB137" s="56"/>
      <c r="FC137" s="56"/>
      <c r="FD137" s="56"/>
      <c r="FE137" s="56"/>
      <c r="FF137" s="56"/>
      <c r="FG137" s="56"/>
      <c r="FH137" s="56"/>
      <c r="FI137" s="56"/>
      <c r="FJ137" s="56"/>
      <c r="FK137" s="56"/>
      <c r="FL137" s="56"/>
      <c r="FM137" s="56"/>
      <c r="FN137" s="56"/>
      <c r="FO137" s="56"/>
      <c r="FP137" s="56"/>
      <c r="FQ137" s="56"/>
      <c r="FR137" s="56"/>
      <c r="FS137" s="56"/>
      <c r="FT137" s="56"/>
      <c r="FU137" s="56"/>
      <c r="FV137" s="56"/>
      <c r="FW137" s="56"/>
      <c r="FX137" s="56"/>
      <c r="FY137" s="56"/>
      <c r="FZ137" s="56"/>
      <c r="GA137" s="56"/>
      <c r="GB137" s="56"/>
      <c r="GC137" s="56"/>
      <c r="GD137" s="56"/>
      <c r="GE137" s="56"/>
      <c r="GF137" s="56"/>
      <c r="GG137" s="56"/>
      <c r="GH137" s="56"/>
      <c r="GI137" s="56"/>
      <c r="GJ137" s="56"/>
      <c r="GK137" s="56"/>
      <c r="GL137" s="56"/>
      <c r="GM137" s="56"/>
      <c r="GN137" s="56"/>
      <c r="GO137" s="56"/>
      <c r="GP137" s="56"/>
      <c r="GQ137" s="56"/>
      <c r="GR137" s="56"/>
      <c r="GS137" s="56"/>
      <c r="GT137" s="56"/>
      <c r="GU137" s="56"/>
      <c r="GV137" s="56"/>
      <c r="GW137" s="56"/>
      <c r="GX137" s="56"/>
      <c r="GY137" s="56"/>
      <c r="GZ137" s="56"/>
      <c r="HA137" s="56"/>
      <c r="HB137" s="56"/>
      <c r="HC137" s="56"/>
      <c r="HD137" s="56"/>
      <c r="HE137" s="56"/>
      <c r="HF137" s="56"/>
      <c r="HG137" s="56"/>
      <c r="HH137" s="56"/>
      <c r="HI137" s="56"/>
      <c r="HJ137" s="56"/>
      <c r="HK137" s="56"/>
      <c r="HL137" s="56"/>
      <c r="HM137" s="56"/>
      <c r="HN137" s="56"/>
      <c r="HO137" s="56"/>
      <c r="HP137" s="56"/>
      <c r="HQ137" s="56"/>
      <c r="HR137" s="56"/>
      <c r="HS137" s="56"/>
      <c r="HT137" s="56"/>
      <c r="HU137" s="56"/>
      <c r="HV137" s="56"/>
      <c r="HW137" s="56"/>
      <c r="HX137" s="56"/>
      <c r="HY137" s="56"/>
      <c r="HZ137" s="56"/>
      <c r="IA137" s="56"/>
      <c r="IB137" s="56"/>
      <c r="IC137" s="56"/>
      <c r="ID137" s="56"/>
      <c r="IE137" s="56"/>
      <c r="IF137" s="56"/>
      <c r="IG137" s="56"/>
      <c r="IH137" s="56"/>
      <c r="II137" s="56"/>
      <c r="IJ137" s="56"/>
      <c r="IK137" s="56"/>
      <c r="IL137" s="56"/>
      <c r="IM137" s="56"/>
      <c r="IN137" s="56"/>
      <c r="IO137" s="56"/>
      <c r="IP137" s="56"/>
      <c r="IQ137" s="56"/>
    </row>
    <row r="138" spans="1:251" x14ac:dyDescent="0.25">
      <c r="A138" s="31" t="s">
        <v>121</v>
      </c>
      <c r="B138" s="21">
        <v>1641</v>
      </c>
      <c r="C138" s="21">
        <v>575</v>
      </c>
      <c r="D138" s="21">
        <f t="shared" si="10"/>
        <v>1066</v>
      </c>
      <c r="E138" s="21">
        <v>0</v>
      </c>
      <c r="F138" s="21">
        <v>4</v>
      </c>
      <c r="G138" s="21">
        <v>1062</v>
      </c>
      <c r="H138" s="21">
        <v>48</v>
      </c>
      <c r="I138" s="21">
        <v>170743</v>
      </c>
      <c r="J138" s="21">
        <v>95443</v>
      </c>
      <c r="K138" s="21">
        <f t="shared" si="11"/>
        <v>75100</v>
      </c>
      <c r="L138" s="21">
        <v>0</v>
      </c>
      <c r="M138" s="21">
        <v>321</v>
      </c>
      <c r="N138" s="21">
        <v>74779</v>
      </c>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c r="EA138" s="56"/>
      <c r="EB138" s="56"/>
      <c r="EC138" s="56"/>
      <c r="ED138" s="56"/>
      <c r="EE138" s="56"/>
      <c r="EF138" s="56"/>
      <c r="EG138" s="56"/>
      <c r="EH138" s="56"/>
      <c r="EI138" s="56"/>
      <c r="EJ138" s="56"/>
      <c r="EK138" s="56"/>
      <c r="EL138" s="56"/>
      <c r="EM138" s="56"/>
      <c r="EN138" s="56"/>
      <c r="EO138" s="56"/>
      <c r="EP138" s="56"/>
      <c r="EQ138" s="56"/>
      <c r="ER138" s="56"/>
      <c r="ES138" s="56"/>
      <c r="ET138" s="56"/>
      <c r="EU138" s="56"/>
      <c r="EV138" s="56"/>
      <c r="EW138" s="56"/>
      <c r="EX138" s="56"/>
      <c r="EY138" s="56"/>
      <c r="EZ138" s="56"/>
      <c r="FA138" s="56"/>
      <c r="FB138" s="56"/>
      <c r="FC138" s="56"/>
      <c r="FD138" s="56"/>
      <c r="FE138" s="56"/>
      <c r="FF138" s="56"/>
      <c r="FG138" s="56"/>
      <c r="FH138" s="56"/>
      <c r="FI138" s="56"/>
      <c r="FJ138" s="56"/>
      <c r="FK138" s="56"/>
      <c r="FL138" s="56"/>
      <c r="FM138" s="56"/>
      <c r="FN138" s="56"/>
      <c r="FO138" s="56"/>
      <c r="FP138" s="56"/>
      <c r="FQ138" s="56"/>
      <c r="FR138" s="56"/>
      <c r="FS138" s="56"/>
      <c r="FT138" s="56"/>
      <c r="FU138" s="56"/>
      <c r="FV138" s="56"/>
      <c r="FW138" s="56"/>
      <c r="FX138" s="56"/>
      <c r="FY138" s="56"/>
      <c r="FZ138" s="56"/>
      <c r="GA138" s="56"/>
      <c r="GB138" s="56"/>
      <c r="GC138" s="56"/>
      <c r="GD138" s="56"/>
      <c r="GE138" s="56"/>
      <c r="GF138" s="56"/>
      <c r="GG138" s="56"/>
      <c r="GH138" s="56"/>
      <c r="GI138" s="56"/>
      <c r="GJ138" s="56"/>
      <c r="GK138" s="56"/>
      <c r="GL138" s="56"/>
      <c r="GM138" s="56"/>
      <c r="GN138" s="56"/>
      <c r="GO138" s="56"/>
      <c r="GP138" s="56"/>
      <c r="GQ138" s="56"/>
      <c r="GR138" s="56"/>
      <c r="GS138" s="56"/>
      <c r="GT138" s="56"/>
      <c r="GU138" s="56"/>
      <c r="GV138" s="56"/>
      <c r="GW138" s="56"/>
      <c r="GX138" s="56"/>
      <c r="GY138" s="56"/>
      <c r="GZ138" s="56"/>
      <c r="HA138" s="56"/>
      <c r="HB138" s="56"/>
      <c r="HC138" s="56"/>
      <c r="HD138" s="56"/>
      <c r="HE138" s="56"/>
      <c r="HF138" s="56"/>
      <c r="HG138" s="56"/>
      <c r="HH138" s="56"/>
      <c r="HI138" s="56"/>
      <c r="HJ138" s="56"/>
      <c r="HK138" s="56"/>
      <c r="HL138" s="56"/>
      <c r="HM138" s="56"/>
      <c r="HN138" s="56"/>
      <c r="HO138" s="56"/>
      <c r="HP138" s="56"/>
      <c r="HQ138" s="56"/>
      <c r="HR138" s="56"/>
      <c r="HS138" s="56"/>
      <c r="HT138" s="56"/>
      <c r="HU138" s="56"/>
      <c r="HV138" s="56"/>
      <c r="HW138" s="56"/>
      <c r="HX138" s="56"/>
      <c r="HY138" s="56"/>
      <c r="HZ138" s="56"/>
      <c r="IA138" s="56"/>
      <c r="IB138" s="56"/>
      <c r="IC138" s="56"/>
      <c r="ID138" s="56"/>
      <c r="IE138" s="56"/>
      <c r="IF138" s="56"/>
      <c r="IG138" s="56"/>
      <c r="IH138" s="56"/>
      <c r="II138" s="56"/>
      <c r="IJ138" s="56"/>
      <c r="IK138" s="56"/>
      <c r="IL138" s="56"/>
      <c r="IM138" s="56"/>
      <c r="IN138" s="56"/>
      <c r="IO138" s="56"/>
      <c r="IP138" s="56"/>
      <c r="IQ138" s="56"/>
    </row>
    <row r="139" spans="1:251" x14ac:dyDescent="0.25">
      <c r="A139" s="31" t="s">
        <v>122</v>
      </c>
      <c r="B139" s="21">
        <v>564</v>
      </c>
      <c r="C139" s="21">
        <v>393</v>
      </c>
      <c r="D139" s="21">
        <f t="shared" si="10"/>
        <v>171</v>
      </c>
      <c r="E139" s="21">
        <v>8</v>
      </c>
      <c r="F139" s="21">
        <v>3</v>
      </c>
      <c r="G139" s="21">
        <v>160</v>
      </c>
      <c r="H139" s="21">
        <v>20</v>
      </c>
      <c r="I139" s="21">
        <v>90866</v>
      </c>
      <c r="J139" s="21">
        <v>77989</v>
      </c>
      <c r="K139" s="21">
        <f t="shared" si="11"/>
        <v>12877</v>
      </c>
      <c r="L139" s="21">
        <v>1453</v>
      </c>
      <c r="M139" s="21">
        <v>422</v>
      </c>
      <c r="N139" s="21">
        <v>11002</v>
      </c>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c r="FE139" s="56"/>
      <c r="FF139" s="56"/>
      <c r="FG139" s="56"/>
      <c r="FH139" s="56"/>
      <c r="FI139" s="56"/>
      <c r="FJ139" s="56"/>
      <c r="FK139" s="56"/>
      <c r="FL139" s="56"/>
      <c r="FM139" s="56"/>
      <c r="FN139" s="56"/>
      <c r="FO139" s="56"/>
      <c r="FP139" s="56"/>
      <c r="FQ139" s="56"/>
      <c r="FR139" s="56"/>
      <c r="FS139" s="56"/>
      <c r="FT139" s="56"/>
      <c r="FU139" s="56"/>
      <c r="FV139" s="56"/>
      <c r="FW139" s="56"/>
      <c r="FX139" s="56"/>
      <c r="FY139" s="56"/>
      <c r="FZ139" s="56"/>
      <c r="GA139" s="56"/>
      <c r="GB139" s="56"/>
      <c r="GC139" s="56"/>
      <c r="GD139" s="56"/>
      <c r="GE139" s="56"/>
      <c r="GF139" s="56"/>
      <c r="GG139" s="56"/>
      <c r="GH139" s="56"/>
      <c r="GI139" s="56"/>
      <c r="GJ139" s="56"/>
      <c r="GK139" s="56"/>
      <c r="GL139" s="56"/>
      <c r="GM139" s="56"/>
      <c r="GN139" s="56"/>
      <c r="GO139" s="56"/>
      <c r="GP139" s="56"/>
      <c r="GQ139" s="56"/>
      <c r="GR139" s="56"/>
      <c r="GS139" s="56"/>
      <c r="GT139" s="56"/>
      <c r="GU139" s="56"/>
      <c r="GV139" s="56"/>
      <c r="GW139" s="56"/>
      <c r="GX139" s="56"/>
      <c r="GY139" s="56"/>
      <c r="GZ139" s="56"/>
      <c r="HA139" s="56"/>
      <c r="HB139" s="56"/>
      <c r="HC139" s="56"/>
      <c r="HD139" s="56"/>
      <c r="HE139" s="56"/>
      <c r="HF139" s="56"/>
      <c r="HG139" s="56"/>
      <c r="HH139" s="56"/>
      <c r="HI139" s="56"/>
      <c r="HJ139" s="56"/>
      <c r="HK139" s="56"/>
      <c r="HL139" s="56"/>
      <c r="HM139" s="56"/>
      <c r="HN139" s="56"/>
      <c r="HO139" s="56"/>
      <c r="HP139" s="56"/>
      <c r="HQ139" s="56"/>
      <c r="HR139" s="56"/>
      <c r="HS139" s="56"/>
      <c r="HT139" s="56"/>
      <c r="HU139" s="56"/>
      <c r="HV139" s="56"/>
      <c r="HW139" s="56"/>
      <c r="HX139" s="56"/>
      <c r="HY139" s="56"/>
      <c r="HZ139" s="56"/>
      <c r="IA139" s="56"/>
      <c r="IB139" s="56"/>
      <c r="IC139" s="56"/>
      <c r="ID139" s="56"/>
      <c r="IE139" s="56"/>
      <c r="IF139" s="56"/>
      <c r="IG139" s="56"/>
      <c r="IH139" s="56"/>
      <c r="II139" s="56"/>
      <c r="IJ139" s="56"/>
      <c r="IK139" s="56"/>
      <c r="IL139" s="56"/>
      <c r="IM139" s="56"/>
      <c r="IN139" s="56"/>
      <c r="IO139" s="56"/>
      <c r="IP139" s="56"/>
      <c r="IQ139" s="56"/>
    </row>
    <row r="140" spans="1:251" x14ac:dyDescent="0.25">
      <c r="A140" s="31" t="s">
        <v>123</v>
      </c>
      <c r="B140" s="21">
        <v>708</v>
      </c>
      <c r="C140" s="21">
        <v>544</v>
      </c>
      <c r="D140" s="21">
        <f t="shared" si="10"/>
        <v>164</v>
      </c>
      <c r="E140" s="21">
        <v>0</v>
      </c>
      <c r="F140" s="21">
        <v>20</v>
      </c>
      <c r="G140" s="21">
        <v>144</v>
      </c>
      <c r="H140" s="21">
        <v>14</v>
      </c>
      <c r="I140" s="21">
        <v>113159</v>
      </c>
      <c r="J140" s="21">
        <v>100895</v>
      </c>
      <c r="K140" s="21">
        <f t="shared" si="11"/>
        <v>12264</v>
      </c>
      <c r="L140" s="21">
        <v>0</v>
      </c>
      <c r="M140" s="21">
        <v>2570</v>
      </c>
      <c r="N140" s="21">
        <v>9694</v>
      </c>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c r="EA140" s="56"/>
      <c r="EB140" s="56"/>
      <c r="EC140" s="56"/>
      <c r="ED140" s="56"/>
      <c r="EE140" s="56"/>
      <c r="EF140" s="56"/>
      <c r="EG140" s="56"/>
      <c r="EH140" s="56"/>
      <c r="EI140" s="56"/>
      <c r="EJ140" s="56"/>
      <c r="EK140" s="56"/>
      <c r="EL140" s="56"/>
      <c r="EM140" s="56"/>
      <c r="EN140" s="56"/>
      <c r="EO140" s="56"/>
      <c r="EP140" s="56"/>
      <c r="EQ140" s="56"/>
      <c r="ER140" s="56"/>
      <c r="ES140" s="56"/>
      <c r="ET140" s="56"/>
      <c r="EU140" s="56"/>
      <c r="EV140" s="56"/>
      <c r="EW140" s="56"/>
      <c r="EX140" s="56"/>
      <c r="EY140" s="56"/>
      <c r="EZ140" s="56"/>
      <c r="FA140" s="56"/>
      <c r="FB140" s="56"/>
      <c r="FC140" s="56"/>
      <c r="FD140" s="56"/>
      <c r="FE140" s="56"/>
      <c r="FF140" s="56"/>
      <c r="FG140" s="56"/>
      <c r="FH140" s="56"/>
      <c r="FI140" s="56"/>
      <c r="FJ140" s="56"/>
      <c r="FK140" s="56"/>
      <c r="FL140" s="56"/>
      <c r="FM140" s="56"/>
      <c r="FN140" s="56"/>
      <c r="FO140" s="56"/>
      <c r="FP140" s="56"/>
      <c r="FQ140" s="56"/>
      <c r="FR140" s="56"/>
      <c r="FS140" s="56"/>
      <c r="FT140" s="56"/>
      <c r="FU140" s="56"/>
      <c r="FV140" s="56"/>
      <c r="FW140" s="56"/>
      <c r="FX140" s="56"/>
      <c r="FY140" s="56"/>
      <c r="FZ140" s="56"/>
      <c r="GA140" s="56"/>
      <c r="GB140" s="56"/>
      <c r="GC140" s="56"/>
      <c r="GD140" s="56"/>
      <c r="GE140" s="56"/>
      <c r="GF140" s="56"/>
      <c r="GG140" s="56"/>
      <c r="GH140" s="56"/>
      <c r="GI140" s="56"/>
      <c r="GJ140" s="56"/>
      <c r="GK140" s="56"/>
      <c r="GL140" s="56"/>
      <c r="GM140" s="56"/>
      <c r="GN140" s="56"/>
      <c r="GO140" s="56"/>
      <c r="GP140" s="56"/>
      <c r="GQ140" s="56"/>
      <c r="GR140" s="56"/>
      <c r="GS140" s="56"/>
      <c r="GT140" s="56"/>
      <c r="GU140" s="56"/>
      <c r="GV140" s="56"/>
      <c r="GW140" s="56"/>
      <c r="GX140" s="56"/>
      <c r="GY140" s="56"/>
      <c r="GZ140" s="56"/>
      <c r="HA140" s="56"/>
      <c r="HB140" s="56"/>
      <c r="HC140" s="56"/>
      <c r="HD140" s="56"/>
      <c r="HE140" s="56"/>
      <c r="HF140" s="56"/>
      <c r="HG140" s="56"/>
      <c r="HH140" s="56"/>
      <c r="HI140" s="56"/>
      <c r="HJ140" s="56"/>
      <c r="HK140" s="56"/>
      <c r="HL140" s="56"/>
      <c r="HM140" s="56"/>
      <c r="HN140" s="56"/>
      <c r="HO140" s="56"/>
      <c r="HP140" s="56"/>
      <c r="HQ140" s="56"/>
      <c r="HR140" s="56"/>
      <c r="HS140" s="56"/>
      <c r="HT140" s="56"/>
      <c r="HU140" s="56"/>
      <c r="HV140" s="56"/>
      <c r="HW140" s="56"/>
      <c r="HX140" s="56"/>
      <c r="HY140" s="56"/>
      <c r="HZ140" s="56"/>
      <c r="IA140" s="56"/>
      <c r="IB140" s="56"/>
      <c r="IC140" s="56"/>
      <c r="ID140" s="56"/>
      <c r="IE140" s="56"/>
      <c r="IF140" s="56"/>
      <c r="IG140" s="56"/>
      <c r="IH140" s="56"/>
      <c r="II140" s="56"/>
      <c r="IJ140" s="56"/>
      <c r="IK140" s="56"/>
      <c r="IL140" s="56"/>
      <c r="IM140" s="56"/>
      <c r="IN140" s="56"/>
      <c r="IO140" s="56"/>
      <c r="IP140" s="56"/>
      <c r="IQ140" s="56"/>
    </row>
    <row r="141" spans="1:251" x14ac:dyDescent="0.25">
      <c r="A141" s="31" t="s">
        <v>124</v>
      </c>
      <c r="B141" s="21">
        <v>716</v>
      </c>
      <c r="C141" s="21">
        <v>600</v>
      </c>
      <c r="D141" s="21">
        <f t="shared" si="10"/>
        <v>116</v>
      </c>
      <c r="E141" s="21">
        <v>10</v>
      </c>
      <c r="F141" s="21">
        <v>3</v>
      </c>
      <c r="G141" s="21">
        <v>103</v>
      </c>
      <c r="H141" s="21">
        <v>12</v>
      </c>
      <c r="I141" s="21">
        <v>114947</v>
      </c>
      <c r="J141" s="21">
        <v>106953</v>
      </c>
      <c r="K141" s="21">
        <f t="shared" si="11"/>
        <v>7994</v>
      </c>
      <c r="L141" s="21">
        <v>832</v>
      </c>
      <c r="M141" s="21">
        <v>207</v>
      </c>
      <c r="N141" s="21">
        <v>6955</v>
      </c>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c r="DO141" s="56"/>
      <c r="DP141" s="56"/>
      <c r="DQ141" s="56"/>
      <c r="DR141" s="56"/>
      <c r="DS141" s="56"/>
      <c r="DT141" s="56"/>
      <c r="DU141" s="56"/>
      <c r="DV141" s="56"/>
      <c r="DW141" s="56"/>
      <c r="DX141" s="56"/>
      <c r="DY141" s="56"/>
      <c r="DZ141" s="56"/>
      <c r="EA141" s="56"/>
      <c r="EB141" s="56"/>
      <c r="EC141" s="56"/>
      <c r="ED141" s="56"/>
      <c r="EE141" s="56"/>
      <c r="EF141" s="56"/>
      <c r="EG141" s="56"/>
      <c r="EH141" s="56"/>
      <c r="EI141" s="56"/>
      <c r="EJ141" s="56"/>
      <c r="EK141" s="56"/>
      <c r="EL141" s="56"/>
      <c r="EM141" s="56"/>
      <c r="EN141" s="56"/>
      <c r="EO141" s="56"/>
      <c r="EP141" s="56"/>
      <c r="EQ141" s="56"/>
      <c r="ER141" s="56"/>
      <c r="ES141" s="56"/>
      <c r="ET141" s="56"/>
      <c r="EU141" s="56"/>
      <c r="EV141" s="56"/>
      <c r="EW141" s="56"/>
      <c r="EX141" s="56"/>
      <c r="EY141" s="56"/>
      <c r="EZ141" s="56"/>
      <c r="FA141" s="56"/>
      <c r="FB141" s="56"/>
      <c r="FC141" s="56"/>
      <c r="FD141" s="56"/>
      <c r="FE141" s="56"/>
      <c r="FF141" s="56"/>
      <c r="FG141" s="56"/>
      <c r="FH141" s="56"/>
      <c r="FI141" s="56"/>
      <c r="FJ141" s="56"/>
      <c r="FK141" s="56"/>
      <c r="FL141" s="56"/>
      <c r="FM141" s="56"/>
      <c r="FN141" s="56"/>
      <c r="FO141" s="56"/>
      <c r="FP141" s="56"/>
      <c r="FQ141" s="56"/>
      <c r="FR141" s="56"/>
      <c r="FS141" s="56"/>
      <c r="FT141" s="56"/>
      <c r="FU141" s="56"/>
      <c r="FV141" s="56"/>
      <c r="FW141" s="56"/>
      <c r="FX141" s="56"/>
      <c r="FY141" s="56"/>
      <c r="FZ141" s="56"/>
      <c r="GA141" s="56"/>
      <c r="GB141" s="56"/>
      <c r="GC141" s="56"/>
      <c r="GD141" s="56"/>
      <c r="GE141" s="56"/>
      <c r="GF141" s="56"/>
      <c r="GG141" s="56"/>
      <c r="GH141" s="56"/>
      <c r="GI141" s="56"/>
      <c r="GJ141" s="56"/>
      <c r="GK141" s="56"/>
      <c r="GL141" s="56"/>
      <c r="GM141" s="56"/>
      <c r="GN141" s="56"/>
      <c r="GO141" s="56"/>
      <c r="GP141" s="56"/>
      <c r="GQ141" s="56"/>
      <c r="GR141" s="56"/>
      <c r="GS141" s="56"/>
      <c r="GT141" s="56"/>
      <c r="GU141" s="56"/>
      <c r="GV141" s="56"/>
      <c r="GW141" s="56"/>
      <c r="GX141" s="56"/>
      <c r="GY141" s="56"/>
      <c r="GZ141" s="56"/>
      <c r="HA141" s="56"/>
      <c r="HB141" s="56"/>
      <c r="HC141" s="56"/>
      <c r="HD141" s="56"/>
      <c r="HE141" s="56"/>
      <c r="HF141" s="56"/>
      <c r="HG141" s="56"/>
      <c r="HH141" s="56"/>
      <c r="HI141" s="56"/>
      <c r="HJ141" s="56"/>
      <c r="HK141" s="56"/>
      <c r="HL141" s="56"/>
      <c r="HM141" s="56"/>
      <c r="HN141" s="56"/>
      <c r="HO141" s="56"/>
      <c r="HP141" s="56"/>
      <c r="HQ141" s="56"/>
      <c r="HR141" s="56"/>
      <c r="HS141" s="56"/>
      <c r="HT141" s="56"/>
      <c r="HU141" s="56"/>
      <c r="HV141" s="56"/>
      <c r="HW141" s="56"/>
      <c r="HX141" s="56"/>
      <c r="HY141" s="56"/>
      <c r="HZ141" s="56"/>
      <c r="IA141" s="56"/>
      <c r="IB141" s="56"/>
      <c r="IC141" s="56"/>
      <c r="ID141" s="56"/>
      <c r="IE141" s="56"/>
      <c r="IF141" s="56"/>
      <c r="IG141" s="56"/>
      <c r="IH141" s="56"/>
      <c r="II141" s="56"/>
      <c r="IJ141" s="56"/>
      <c r="IK141" s="56"/>
      <c r="IL141" s="56"/>
      <c r="IM141" s="56"/>
      <c r="IN141" s="56"/>
      <c r="IO141" s="56"/>
      <c r="IP141" s="56"/>
      <c r="IQ141" s="56"/>
    </row>
    <row r="142" spans="1:251" x14ac:dyDescent="0.25">
      <c r="A142" s="31" t="s">
        <v>125</v>
      </c>
      <c r="B142" s="21">
        <v>618</v>
      </c>
      <c r="C142" s="21">
        <v>415</v>
      </c>
      <c r="D142" s="21">
        <f t="shared" si="10"/>
        <v>203</v>
      </c>
      <c r="E142" s="21">
        <v>18</v>
      </c>
      <c r="F142" s="21">
        <v>16</v>
      </c>
      <c r="G142" s="21">
        <v>169</v>
      </c>
      <c r="H142" s="21">
        <v>3</v>
      </c>
      <c r="I142" s="21">
        <v>95914</v>
      </c>
      <c r="J142" s="21">
        <v>84100</v>
      </c>
      <c r="K142" s="21">
        <f t="shared" si="11"/>
        <v>11814</v>
      </c>
      <c r="L142" s="21">
        <v>1403</v>
      </c>
      <c r="M142" s="21">
        <v>318</v>
      </c>
      <c r="N142" s="21">
        <v>10093</v>
      </c>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c r="DO142" s="56"/>
      <c r="DP142" s="56"/>
      <c r="DQ142" s="56"/>
      <c r="DR142" s="56"/>
      <c r="DS142" s="56"/>
      <c r="DT142" s="56"/>
      <c r="DU142" s="56"/>
      <c r="DV142" s="56"/>
      <c r="DW142" s="56"/>
      <c r="DX142" s="56"/>
      <c r="DY142" s="56"/>
      <c r="DZ142" s="56"/>
      <c r="EA142" s="56"/>
      <c r="EB142" s="56"/>
      <c r="EC142" s="56"/>
      <c r="ED142" s="56"/>
      <c r="EE142" s="56"/>
      <c r="EF142" s="56"/>
      <c r="EG142" s="56"/>
      <c r="EH142" s="56"/>
      <c r="EI142" s="56"/>
      <c r="EJ142" s="56"/>
      <c r="EK142" s="56"/>
      <c r="EL142" s="56"/>
      <c r="EM142" s="56"/>
      <c r="EN142" s="56"/>
      <c r="EO142" s="56"/>
      <c r="EP142" s="56"/>
      <c r="EQ142" s="56"/>
      <c r="ER142" s="56"/>
      <c r="ES142" s="56"/>
      <c r="ET142" s="56"/>
      <c r="EU142" s="56"/>
      <c r="EV142" s="56"/>
      <c r="EW142" s="56"/>
      <c r="EX142" s="56"/>
      <c r="EY142" s="56"/>
      <c r="EZ142" s="56"/>
      <c r="FA142" s="56"/>
      <c r="FB142" s="56"/>
      <c r="FC142" s="56"/>
      <c r="FD142" s="56"/>
      <c r="FE142" s="56"/>
      <c r="FF142" s="56"/>
      <c r="FG142" s="56"/>
      <c r="FH142" s="56"/>
      <c r="FI142" s="56"/>
      <c r="FJ142" s="56"/>
      <c r="FK142" s="56"/>
      <c r="FL142" s="56"/>
      <c r="FM142" s="56"/>
      <c r="FN142" s="56"/>
      <c r="FO142" s="56"/>
      <c r="FP142" s="56"/>
      <c r="FQ142" s="56"/>
      <c r="FR142" s="56"/>
      <c r="FS142" s="56"/>
      <c r="FT142" s="56"/>
      <c r="FU142" s="56"/>
      <c r="FV142" s="56"/>
      <c r="FW142" s="56"/>
      <c r="FX142" s="56"/>
      <c r="FY142" s="56"/>
      <c r="FZ142" s="56"/>
      <c r="GA142" s="56"/>
      <c r="GB142" s="56"/>
      <c r="GC142" s="56"/>
      <c r="GD142" s="56"/>
      <c r="GE142" s="56"/>
      <c r="GF142" s="56"/>
      <c r="GG142" s="56"/>
      <c r="GH142" s="56"/>
      <c r="GI142" s="56"/>
      <c r="GJ142" s="56"/>
      <c r="GK142" s="56"/>
      <c r="GL142" s="56"/>
      <c r="GM142" s="56"/>
      <c r="GN142" s="56"/>
      <c r="GO142" s="56"/>
      <c r="GP142" s="56"/>
      <c r="GQ142" s="56"/>
      <c r="GR142" s="56"/>
      <c r="GS142" s="56"/>
      <c r="GT142" s="56"/>
      <c r="GU142" s="56"/>
      <c r="GV142" s="56"/>
      <c r="GW142" s="56"/>
      <c r="GX142" s="56"/>
      <c r="GY142" s="56"/>
      <c r="GZ142" s="56"/>
      <c r="HA142" s="56"/>
      <c r="HB142" s="56"/>
      <c r="HC142" s="56"/>
      <c r="HD142" s="56"/>
      <c r="HE142" s="56"/>
      <c r="HF142" s="56"/>
      <c r="HG142" s="56"/>
      <c r="HH142" s="56"/>
      <c r="HI142" s="56"/>
      <c r="HJ142" s="56"/>
      <c r="HK142" s="56"/>
      <c r="HL142" s="56"/>
      <c r="HM142" s="56"/>
      <c r="HN142" s="56"/>
      <c r="HO142" s="56"/>
      <c r="HP142" s="56"/>
      <c r="HQ142" s="56"/>
      <c r="HR142" s="56"/>
      <c r="HS142" s="56"/>
      <c r="HT142" s="56"/>
      <c r="HU142" s="56"/>
      <c r="HV142" s="56"/>
      <c r="HW142" s="56"/>
      <c r="HX142" s="56"/>
      <c r="HY142" s="56"/>
      <c r="HZ142" s="56"/>
      <c r="IA142" s="56"/>
      <c r="IB142" s="56"/>
      <c r="IC142" s="56"/>
      <c r="ID142" s="56"/>
      <c r="IE142" s="56"/>
      <c r="IF142" s="56"/>
      <c r="IG142" s="56"/>
      <c r="IH142" s="56"/>
      <c r="II142" s="56"/>
      <c r="IJ142" s="56"/>
      <c r="IK142" s="56"/>
      <c r="IL142" s="56"/>
      <c r="IM142" s="56"/>
      <c r="IN142" s="56"/>
      <c r="IO142" s="56"/>
      <c r="IP142" s="56"/>
      <c r="IQ142" s="56"/>
    </row>
    <row r="143" spans="1:251" x14ac:dyDescent="0.25">
      <c r="A143" s="31" t="s">
        <v>126</v>
      </c>
      <c r="B143" s="21">
        <v>1201</v>
      </c>
      <c r="C143" s="21">
        <v>441</v>
      </c>
      <c r="D143" s="21">
        <f t="shared" si="10"/>
        <v>760</v>
      </c>
      <c r="E143" s="21">
        <v>0</v>
      </c>
      <c r="F143" s="21">
        <v>0</v>
      </c>
      <c r="G143" s="21">
        <v>760</v>
      </c>
      <c r="H143" s="21">
        <v>35</v>
      </c>
      <c r="I143" s="21">
        <v>121122</v>
      </c>
      <c r="J143" s="21">
        <v>81741</v>
      </c>
      <c r="K143" s="21">
        <f t="shared" si="11"/>
        <v>39381</v>
      </c>
      <c r="L143" s="21">
        <v>0</v>
      </c>
      <c r="M143" s="21">
        <v>0</v>
      </c>
      <c r="N143" s="21">
        <v>39381</v>
      </c>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c r="DO143" s="56"/>
      <c r="DP143" s="56"/>
      <c r="DQ143" s="56"/>
      <c r="DR143" s="56"/>
      <c r="DS143" s="56"/>
      <c r="DT143" s="56"/>
      <c r="DU143" s="56"/>
      <c r="DV143" s="56"/>
      <c r="DW143" s="56"/>
      <c r="DX143" s="56"/>
      <c r="DY143" s="56"/>
      <c r="DZ143" s="56"/>
      <c r="EA143" s="56"/>
      <c r="EB143" s="56"/>
      <c r="EC143" s="56"/>
      <c r="ED143" s="56"/>
      <c r="EE143" s="56"/>
      <c r="EF143" s="56"/>
      <c r="EG143" s="56"/>
      <c r="EH143" s="56"/>
      <c r="EI143" s="56"/>
      <c r="EJ143" s="56"/>
      <c r="EK143" s="56"/>
      <c r="EL143" s="56"/>
      <c r="EM143" s="56"/>
      <c r="EN143" s="56"/>
      <c r="EO143" s="56"/>
      <c r="EP143" s="56"/>
      <c r="EQ143" s="56"/>
      <c r="ER143" s="56"/>
      <c r="ES143" s="56"/>
      <c r="ET143" s="56"/>
      <c r="EU143" s="56"/>
      <c r="EV143" s="56"/>
      <c r="EW143" s="56"/>
      <c r="EX143" s="56"/>
      <c r="EY143" s="56"/>
      <c r="EZ143" s="56"/>
      <c r="FA143" s="56"/>
      <c r="FB143" s="56"/>
      <c r="FC143" s="56"/>
      <c r="FD143" s="56"/>
      <c r="FE143" s="56"/>
      <c r="FF143" s="56"/>
      <c r="FG143" s="56"/>
      <c r="FH143" s="56"/>
      <c r="FI143" s="56"/>
      <c r="FJ143" s="56"/>
      <c r="FK143" s="56"/>
      <c r="FL143" s="56"/>
      <c r="FM143" s="56"/>
      <c r="FN143" s="56"/>
      <c r="FO143" s="56"/>
      <c r="FP143" s="56"/>
      <c r="FQ143" s="56"/>
      <c r="FR143" s="56"/>
      <c r="FS143" s="56"/>
      <c r="FT143" s="56"/>
      <c r="FU143" s="56"/>
      <c r="FV143" s="56"/>
      <c r="FW143" s="56"/>
      <c r="FX143" s="56"/>
      <c r="FY143" s="56"/>
      <c r="FZ143" s="56"/>
      <c r="GA143" s="56"/>
      <c r="GB143" s="56"/>
      <c r="GC143" s="56"/>
      <c r="GD143" s="56"/>
      <c r="GE143" s="56"/>
      <c r="GF143" s="56"/>
      <c r="GG143" s="56"/>
      <c r="GH143" s="56"/>
      <c r="GI143" s="56"/>
      <c r="GJ143" s="56"/>
      <c r="GK143" s="56"/>
      <c r="GL143" s="56"/>
      <c r="GM143" s="56"/>
      <c r="GN143" s="56"/>
      <c r="GO143" s="56"/>
      <c r="GP143" s="56"/>
      <c r="GQ143" s="56"/>
      <c r="GR143" s="56"/>
      <c r="GS143" s="56"/>
      <c r="GT143" s="56"/>
      <c r="GU143" s="56"/>
      <c r="GV143" s="56"/>
      <c r="GW143" s="56"/>
      <c r="GX143" s="56"/>
      <c r="GY143" s="56"/>
      <c r="GZ143" s="56"/>
      <c r="HA143" s="56"/>
      <c r="HB143" s="56"/>
      <c r="HC143" s="56"/>
      <c r="HD143" s="56"/>
      <c r="HE143" s="56"/>
      <c r="HF143" s="56"/>
      <c r="HG143" s="56"/>
      <c r="HH143" s="56"/>
      <c r="HI143" s="56"/>
      <c r="HJ143" s="56"/>
      <c r="HK143" s="56"/>
      <c r="HL143" s="56"/>
      <c r="HM143" s="56"/>
      <c r="HN143" s="56"/>
      <c r="HO143" s="56"/>
      <c r="HP143" s="56"/>
      <c r="HQ143" s="56"/>
      <c r="HR143" s="56"/>
      <c r="HS143" s="56"/>
      <c r="HT143" s="56"/>
      <c r="HU143" s="56"/>
      <c r="HV143" s="56"/>
      <c r="HW143" s="56"/>
      <c r="HX143" s="56"/>
      <c r="HY143" s="56"/>
      <c r="HZ143" s="56"/>
      <c r="IA143" s="56"/>
      <c r="IB143" s="56"/>
      <c r="IC143" s="56"/>
      <c r="ID143" s="56"/>
      <c r="IE143" s="56"/>
      <c r="IF143" s="56"/>
      <c r="IG143" s="56"/>
      <c r="IH143" s="56"/>
      <c r="II143" s="56"/>
      <c r="IJ143" s="56"/>
      <c r="IK143" s="56"/>
      <c r="IL143" s="56"/>
      <c r="IM143" s="56"/>
      <c r="IN143" s="56"/>
      <c r="IO143" s="56"/>
      <c r="IP143" s="56"/>
      <c r="IQ143" s="56"/>
    </row>
    <row r="144" spans="1:251" x14ac:dyDescent="0.25">
      <c r="A144" s="31" t="s">
        <v>127</v>
      </c>
      <c r="B144" s="21">
        <v>933</v>
      </c>
      <c r="C144" s="21">
        <v>450</v>
      </c>
      <c r="D144" s="21">
        <f t="shared" si="10"/>
        <v>483</v>
      </c>
      <c r="E144" s="21">
        <v>6</v>
      </c>
      <c r="F144" s="21">
        <v>0</v>
      </c>
      <c r="G144" s="21">
        <v>477</v>
      </c>
      <c r="H144" s="21">
        <v>30</v>
      </c>
      <c r="I144" s="21">
        <v>106585</v>
      </c>
      <c r="J144" s="21">
        <v>77642</v>
      </c>
      <c r="K144" s="21">
        <f t="shared" si="11"/>
        <v>28943</v>
      </c>
      <c r="L144" s="21">
        <v>208</v>
      </c>
      <c r="M144" s="21">
        <v>0</v>
      </c>
      <c r="N144" s="21">
        <v>28735</v>
      </c>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c r="DO144" s="56"/>
      <c r="DP144" s="56"/>
      <c r="DQ144" s="56"/>
      <c r="DR144" s="56"/>
      <c r="DS144" s="56"/>
      <c r="DT144" s="56"/>
      <c r="DU144" s="56"/>
      <c r="DV144" s="56"/>
      <c r="DW144" s="56"/>
      <c r="DX144" s="56"/>
      <c r="DY144" s="56"/>
      <c r="DZ144" s="56"/>
      <c r="EA144" s="56"/>
      <c r="EB144" s="56"/>
      <c r="EC144" s="56"/>
      <c r="ED144" s="56"/>
      <c r="EE144" s="56"/>
      <c r="EF144" s="56"/>
      <c r="EG144" s="56"/>
      <c r="EH144" s="56"/>
      <c r="EI144" s="56"/>
      <c r="EJ144" s="56"/>
      <c r="EK144" s="56"/>
      <c r="EL144" s="56"/>
      <c r="EM144" s="56"/>
      <c r="EN144" s="56"/>
      <c r="EO144" s="56"/>
      <c r="EP144" s="56"/>
      <c r="EQ144" s="56"/>
      <c r="ER144" s="56"/>
      <c r="ES144" s="56"/>
      <c r="ET144" s="56"/>
      <c r="EU144" s="56"/>
      <c r="EV144" s="56"/>
      <c r="EW144" s="56"/>
      <c r="EX144" s="56"/>
      <c r="EY144" s="56"/>
      <c r="EZ144" s="56"/>
      <c r="FA144" s="56"/>
      <c r="FB144" s="56"/>
      <c r="FC144" s="56"/>
      <c r="FD144" s="56"/>
      <c r="FE144" s="56"/>
      <c r="FF144" s="56"/>
      <c r="FG144" s="56"/>
      <c r="FH144" s="56"/>
      <c r="FI144" s="56"/>
      <c r="FJ144" s="56"/>
      <c r="FK144" s="56"/>
      <c r="FL144" s="56"/>
      <c r="FM144" s="56"/>
      <c r="FN144" s="56"/>
      <c r="FO144" s="56"/>
      <c r="FP144" s="56"/>
      <c r="FQ144" s="56"/>
      <c r="FR144" s="56"/>
      <c r="FS144" s="56"/>
      <c r="FT144" s="56"/>
      <c r="FU144" s="56"/>
      <c r="FV144" s="56"/>
      <c r="FW144" s="56"/>
      <c r="FX144" s="56"/>
      <c r="FY144" s="56"/>
      <c r="FZ144" s="56"/>
      <c r="GA144" s="56"/>
      <c r="GB144" s="56"/>
      <c r="GC144" s="56"/>
      <c r="GD144" s="56"/>
      <c r="GE144" s="56"/>
      <c r="GF144" s="56"/>
      <c r="GG144" s="56"/>
      <c r="GH144" s="56"/>
      <c r="GI144" s="56"/>
      <c r="GJ144" s="56"/>
      <c r="GK144" s="56"/>
      <c r="GL144" s="56"/>
      <c r="GM144" s="56"/>
      <c r="GN144" s="56"/>
      <c r="GO144" s="56"/>
      <c r="GP144" s="56"/>
      <c r="GQ144" s="56"/>
      <c r="GR144" s="56"/>
      <c r="GS144" s="56"/>
      <c r="GT144" s="56"/>
      <c r="GU144" s="56"/>
      <c r="GV144" s="56"/>
      <c r="GW144" s="56"/>
      <c r="GX144" s="56"/>
      <c r="GY144" s="56"/>
      <c r="GZ144" s="56"/>
      <c r="HA144" s="56"/>
      <c r="HB144" s="56"/>
      <c r="HC144" s="56"/>
      <c r="HD144" s="56"/>
      <c r="HE144" s="56"/>
      <c r="HF144" s="56"/>
      <c r="HG144" s="56"/>
      <c r="HH144" s="56"/>
      <c r="HI144" s="56"/>
      <c r="HJ144" s="56"/>
      <c r="HK144" s="56"/>
      <c r="HL144" s="56"/>
      <c r="HM144" s="56"/>
      <c r="HN144" s="56"/>
      <c r="HO144" s="56"/>
      <c r="HP144" s="56"/>
      <c r="HQ144" s="56"/>
      <c r="HR144" s="56"/>
      <c r="HS144" s="56"/>
      <c r="HT144" s="56"/>
      <c r="HU144" s="56"/>
      <c r="HV144" s="56"/>
      <c r="HW144" s="56"/>
      <c r="HX144" s="56"/>
      <c r="HY144" s="56"/>
      <c r="HZ144" s="56"/>
      <c r="IA144" s="56"/>
      <c r="IB144" s="56"/>
      <c r="IC144" s="56"/>
      <c r="ID144" s="56"/>
      <c r="IE144" s="56"/>
      <c r="IF144" s="56"/>
      <c r="IG144" s="56"/>
      <c r="IH144" s="56"/>
      <c r="II144" s="56"/>
      <c r="IJ144" s="56"/>
      <c r="IK144" s="56"/>
      <c r="IL144" s="56"/>
      <c r="IM144" s="56"/>
      <c r="IN144" s="56"/>
      <c r="IO144" s="56"/>
      <c r="IP144" s="56"/>
      <c r="IQ144" s="56"/>
    </row>
    <row r="145" spans="1:251" x14ac:dyDescent="0.25">
      <c r="A145" s="31" t="s">
        <v>128</v>
      </c>
      <c r="B145" s="21">
        <v>1105</v>
      </c>
      <c r="C145" s="21">
        <v>615</v>
      </c>
      <c r="D145" s="21">
        <f t="shared" si="10"/>
        <v>490</v>
      </c>
      <c r="E145" s="21">
        <v>8</v>
      </c>
      <c r="F145" s="21">
        <v>0</v>
      </c>
      <c r="G145" s="21">
        <v>482</v>
      </c>
      <c r="H145" s="21">
        <v>19</v>
      </c>
      <c r="I145" s="21">
        <v>151294</v>
      </c>
      <c r="J145" s="21">
        <v>114695</v>
      </c>
      <c r="K145" s="21">
        <f t="shared" si="11"/>
        <v>36599</v>
      </c>
      <c r="L145" s="21">
        <v>825</v>
      </c>
      <c r="M145" s="21">
        <v>0</v>
      </c>
      <c r="N145" s="21">
        <v>35774</v>
      </c>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c r="CO145" s="56"/>
      <c r="CP145" s="56"/>
      <c r="CQ145" s="56"/>
      <c r="CR145" s="56"/>
      <c r="CS145" s="56"/>
      <c r="CT145" s="56"/>
      <c r="CU145" s="56"/>
      <c r="CV145" s="56"/>
      <c r="CW145" s="56"/>
      <c r="CX145" s="56"/>
      <c r="CY145" s="56"/>
      <c r="CZ145" s="56"/>
      <c r="DA145" s="56"/>
      <c r="DB145" s="56"/>
      <c r="DC145" s="56"/>
      <c r="DD145" s="56"/>
      <c r="DE145" s="56"/>
      <c r="DF145" s="56"/>
      <c r="DG145" s="56"/>
      <c r="DH145" s="56"/>
      <c r="DI145" s="56"/>
      <c r="DJ145" s="56"/>
      <c r="DK145" s="56"/>
      <c r="DL145" s="56"/>
      <c r="DM145" s="56"/>
      <c r="DN145" s="56"/>
      <c r="DO145" s="56"/>
      <c r="DP145" s="56"/>
      <c r="DQ145" s="56"/>
      <c r="DR145" s="56"/>
      <c r="DS145" s="56"/>
      <c r="DT145" s="56"/>
      <c r="DU145" s="56"/>
      <c r="DV145" s="56"/>
      <c r="DW145" s="56"/>
      <c r="DX145" s="56"/>
      <c r="DY145" s="56"/>
      <c r="DZ145" s="56"/>
      <c r="EA145" s="56"/>
      <c r="EB145" s="56"/>
      <c r="EC145" s="56"/>
      <c r="ED145" s="56"/>
      <c r="EE145" s="56"/>
      <c r="EF145" s="56"/>
      <c r="EG145" s="56"/>
      <c r="EH145" s="56"/>
      <c r="EI145" s="56"/>
      <c r="EJ145" s="56"/>
      <c r="EK145" s="56"/>
      <c r="EL145" s="56"/>
      <c r="EM145" s="56"/>
      <c r="EN145" s="56"/>
      <c r="EO145" s="56"/>
      <c r="EP145" s="56"/>
      <c r="EQ145" s="56"/>
      <c r="ER145" s="56"/>
      <c r="ES145" s="56"/>
      <c r="ET145" s="56"/>
      <c r="EU145" s="56"/>
      <c r="EV145" s="56"/>
      <c r="EW145" s="56"/>
      <c r="EX145" s="56"/>
      <c r="EY145" s="56"/>
      <c r="EZ145" s="56"/>
      <c r="FA145" s="56"/>
      <c r="FB145" s="56"/>
      <c r="FC145" s="56"/>
      <c r="FD145" s="56"/>
      <c r="FE145" s="56"/>
      <c r="FF145" s="56"/>
      <c r="FG145" s="56"/>
      <c r="FH145" s="56"/>
      <c r="FI145" s="56"/>
      <c r="FJ145" s="56"/>
      <c r="FK145" s="56"/>
      <c r="FL145" s="56"/>
      <c r="FM145" s="56"/>
      <c r="FN145" s="56"/>
      <c r="FO145" s="56"/>
      <c r="FP145" s="56"/>
      <c r="FQ145" s="56"/>
      <c r="FR145" s="56"/>
      <c r="FS145" s="56"/>
      <c r="FT145" s="56"/>
      <c r="FU145" s="56"/>
      <c r="FV145" s="56"/>
      <c r="FW145" s="56"/>
      <c r="FX145" s="56"/>
      <c r="FY145" s="56"/>
      <c r="FZ145" s="56"/>
      <c r="GA145" s="56"/>
      <c r="GB145" s="56"/>
      <c r="GC145" s="56"/>
      <c r="GD145" s="56"/>
      <c r="GE145" s="56"/>
      <c r="GF145" s="56"/>
      <c r="GG145" s="56"/>
      <c r="GH145" s="56"/>
      <c r="GI145" s="56"/>
      <c r="GJ145" s="56"/>
      <c r="GK145" s="56"/>
      <c r="GL145" s="56"/>
      <c r="GM145" s="56"/>
      <c r="GN145" s="56"/>
      <c r="GO145" s="56"/>
      <c r="GP145" s="56"/>
      <c r="GQ145" s="56"/>
      <c r="GR145" s="56"/>
      <c r="GS145" s="56"/>
      <c r="GT145" s="56"/>
      <c r="GU145" s="56"/>
      <c r="GV145" s="56"/>
      <c r="GW145" s="56"/>
      <c r="GX145" s="56"/>
      <c r="GY145" s="56"/>
      <c r="GZ145" s="56"/>
      <c r="HA145" s="56"/>
      <c r="HB145" s="56"/>
      <c r="HC145" s="56"/>
      <c r="HD145" s="56"/>
      <c r="HE145" s="56"/>
      <c r="HF145" s="56"/>
      <c r="HG145" s="56"/>
      <c r="HH145" s="56"/>
      <c r="HI145" s="56"/>
      <c r="HJ145" s="56"/>
      <c r="HK145" s="56"/>
      <c r="HL145" s="56"/>
      <c r="HM145" s="56"/>
      <c r="HN145" s="56"/>
      <c r="HO145" s="56"/>
      <c r="HP145" s="56"/>
      <c r="HQ145" s="56"/>
      <c r="HR145" s="56"/>
      <c r="HS145" s="56"/>
      <c r="HT145" s="56"/>
      <c r="HU145" s="56"/>
      <c r="HV145" s="56"/>
      <c r="HW145" s="56"/>
      <c r="HX145" s="56"/>
      <c r="HY145" s="56"/>
      <c r="HZ145" s="56"/>
      <c r="IA145" s="56"/>
      <c r="IB145" s="56"/>
      <c r="IC145" s="56"/>
      <c r="ID145" s="56"/>
      <c r="IE145" s="56"/>
      <c r="IF145" s="56"/>
      <c r="IG145" s="56"/>
      <c r="IH145" s="56"/>
      <c r="II145" s="56"/>
      <c r="IJ145" s="56"/>
      <c r="IK145" s="56"/>
      <c r="IL145" s="56"/>
      <c r="IM145" s="56"/>
      <c r="IN145" s="56"/>
      <c r="IO145" s="56"/>
      <c r="IP145" s="56"/>
      <c r="IQ145" s="56"/>
    </row>
    <row r="146" spans="1:251" x14ac:dyDescent="0.25">
      <c r="A146" s="31" t="s">
        <v>129</v>
      </c>
      <c r="B146" s="21">
        <v>1366</v>
      </c>
      <c r="C146" s="21">
        <v>521</v>
      </c>
      <c r="D146" s="21">
        <f t="shared" si="10"/>
        <v>845</v>
      </c>
      <c r="E146" s="21">
        <v>10</v>
      </c>
      <c r="F146" s="21">
        <v>0</v>
      </c>
      <c r="G146" s="21">
        <v>835</v>
      </c>
      <c r="H146" s="21">
        <v>39</v>
      </c>
      <c r="I146" s="21">
        <v>139621</v>
      </c>
      <c r="J146" s="21">
        <v>93516</v>
      </c>
      <c r="K146" s="21">
        <f t="shared" si="11"/>
        <v>46105</v>
      </c>
      <c r="L146" s="21">
        <v>1325</v>
      </c>
      <c r="M146" s="21">
        <v>0</v>
      </c>
      <c r="N146" s="21">
        <v>44780</v>
      </c>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c r="DU146" s="56"/>
      <c r="DV146" s="56"/>
      <c r="DW146" s="56"/>
      <c r="DX146" s="56"/>
      <c r="DY146" s="56"/>
      <c r="DZ146" s="56"/>
      <c r="EA146" s="56"/>
      <c r="EB146" s="56"/>
      <c r="EC146" s="56"/>
      <c r="ED146" s="56"/>
      <c r="EE146" s="56"/>
      <c r="EF146" s="56"/>
      <c r="EG146" s="56"/>
      <c r="EH146" s="56"/>
      <c r="EI146" s="56"/>
      <c r="EJ146" s="56"/>
      <c r="EK146" s="56"/>
      <c r="EL146" s="56"/>
      <c r="EM146" s="56"/>
      <c r="EN146" s="56"/>
      <c r="EO146" s="56"/>
      <c r="EP146" s="56"/>
      <c r="EQ146" s="56"/>
      <c r="ER146" s="56"/>
      <c r="ES146" s="56"/>
      <c r="ET146" s="56"/>
      <c r="EU146" s="56"/>
      <c r="EV146" s="56"/>
      <c r="EW146" s="56"/>
      <c r="EX146" s="56"/>
      <c r="EY146" s="56"/>
      <c r="EZ146" s="56"/>
      <c r="FA146" s="56"/>
      <c r="FB146" s="56"/>
      <c r="FC146" s="56"/>
      <c r="FD146" s="56"/>
      <c r="FE146" s="56"/>
      <c r="FF146" s="56"/>
      <c r="FG146" s="56"/>
      <c r="FH146" s="56"/>
      <c r="FI146" s="56"/>
      <c r="FJ146" s="56"/>
      <c r="FK146" s="56"/>
      <c r="FL146" s="56"/>
      <c r="FM146" s="56"/>
      <c r="FN146" s="56"/>
      <c r="FO146" s="56"/>
      <c r="FP146" s="56"/>
      <c r="FQ146" s="56"/>
      <c r="FR146" s="56"/>
      <c r="FS146" s="56"/>
      <c r="FT146" s="56"/>
      <c r="FU146" s="56"/>
      <c r="FV146" s="56"/>
      <c r="FW146" s="56"/>
      <c r="FX146" s="56"/>
      <c r="FY146" s="56"/>
      <c r="FZ146" s="56"/>
      <c r="GA146" s="56"/>
      <c r="GB146" s="56"/>
      <c r="GC146" s="56"/>
      <c r="GD146" s="56"/>
      <c r="GE146" s="56"/>
      <c r="GF146" s="56"/>
      <c r="GG146" s="56"/>
      <c r="GH146" s="56"/>
      <c r="GI146" s="56"/>
      <c r="GJ146" s="56"/>
      <c r="GK146" s="56"/>
      <c r="GL146" s="56"/>
      <c r="GM146" s="56"/>
      <c r="GN146" s="56"/>
      <c r="GO146" s="56"/>
      <c r="GP146" s="56"/>
      <c r="GQ146" s="56"/>
      <c r="GR146" s="56"/>
      <c r="GS146" s="56"/>
      <c r="GT146" s="56"/>
      <c r="GU146" s="56"/>
      <c r="GV146" s="56"/>
      <c r="GW146" s="56"/>
      <c r="GX146" s="56"/>
      <c r="GY146" s="56"/>
      <c r="GZ146" s="56"/>
      <c r="HA146" s="56"/>
      <c r="HB146" s="56"/>
      <c r="HC146" s="56"/>
      <c r="HD146" s="56"/>
      <c r="HE146" s="56"/>
      <c r="HF146" s="56"/>
      <c r="HG146" s="56"/>
      <c r="HH146" s="56"/>
      <c r="HI146" s="56"/>
      <c r="HJ146" s="56"/>
      <c r="HK146" s="56"/>
      <c r="HL146" s="56"/>
      <c r="HM146" s="56"/>
      <c r="HN146" s="56"/>
      <c r="HO146" s="56"/>
      <c r="HP146" s="56"/>
      <c r="HQ146" s="56"/>
      <c r="HR146" s="56"/>
      <c r="HS146" s="56"/>
      <c r="HT146" s="56"/>
      <c r="HU146" s="56"/>
      <c r="HV146" s="56"/>
      <c r="HW146" s="56"/>
      <c r="HX146" s="56"/>
      <c r="HY146" s="56"/>
      <c r="HZ146" s="56"/>
      <c r="IA146" s="56"/>
      <c r="IB146" s="56"/>
      <c r="IC146" s="56"/>
      <c r="ID146" s="56"/>
      <c r="IE146" s="56"/>
      <c r="IF146" s="56"/>
      <c r="IG146" s="56"/>
      <c r="IH146" s="56"/>
      <c r="II146" s="56"/>
      <c r="IJ146" s="56"/>
      <c r="IK146" s="56"/>
      <c r="IL146" s="56"/>
      <c r="IM146" s="56"/>
      <c r="IN146" s="56"/>
      <c r="IO146" s="56"/>
      <c r="IP146" s="56"/>
      <c r="IQ146" s="56"/>
    </row>
    <row r="147" spans="1:251" x14ac:dyDescent="0.25">
      <c r="A147" s="31" t="s">
        <v>130</v>
      </c>
      <c r="B147" s="21">
        <v>1951</v>
      </c>
      <c r="C147" s="21">
        <v>641</v>
      </c>
      <c r="D147" s="21">
        <f t="shared" si="10"/>
        <v>1310</v>
      </c>
      <c r="E147" s="21">
        <v>16</v>
      </c>
      <c r="F147" s="21">
        <v>11</v>
      </c>
      <c r="G147" s="21">
        <v>1283</v>
      </c>
      <c r="H147" s="21">
        <v>91</v>
      </c>
      <c r="I147" s="21">
        <v>206140</v>
      </c>
      <c r="J147" s="21">
        <v>113515</v>
      </c>
      <c r="K147" s="21">
        <f t="shared" si="11"/>
        <v>92625</v>
      </c>
      <c r="L147" s="21">
        <v>2466</v>
      </c>
      <c r="M147" s="21">
        <v>771</v>
      </c>
      <c r="N147" s="21">
        <v>89388</v>
      </c>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c r="CQ147" s="56"/>
      <c r="CR147" s="56"/>
      <c r="CS147" s="56"/>
      <c r="CT147" s="56"/>
      <c r="CU147" s="56"/>
      <c r="CV147" s="56"/>
      <c r="CW147" s="56"/>
      <c r="CX147" s="56"/>
      <c r="CY147" s="56"/>
      <c r="CZ147" s="56"/>
      <c r="DA147" s="56"/>
      <c r="DB147" s="56"/>
      <c r="DC147" s="56"/>
      <c r="DD147" s="56"/>
      <c r="DE147" s="56"/>
      <c r="DF147" s="56"/>
      <c r="DG147" s="56"/>
      <c r="DH147" s="56"/>
      <c r="DI147" s="56"/>
      <c r="DJ147" s="56"/>
      <c r="DK147" s="56"/>
      <c r="DL147" s="56"/>
      <c r="DM147" s="56"/>
      <c r="DN147" s="56"/>
      <c r="DO147" s="56"/>
      <c r="DP147" s="56"/>
      <c r="DQ147" s="56"/>
      <c r="DR147" s="56"/>
      <c r="DS147" s="56"/>
      <c r="DT147" s="56"/>
      <c r="DU147" s="56"/>
      <c r="DV147" s="56"/>
      <c r="DW147" s="56"/>
      <c r="DX147" s="56"/>
      <c r="DY147" s="56"/>
      <c r="DZ147" s="56"/>
      <c r="EA147" s="56"/>
      <c r="EB147" s="56"/>
      <c r="EC147" s="56"/>
      <c r="ED147" s="56"/>
      <c r="EE147" s="56"/>
      <c r="EF147" s="56"/>
      <c r="EG147" s="56"/>
      <c r="EH147" s="56"/>
      <c r="EI147" s="56"/>
      <c r="EJ147" s="56"/>
      <c r="EK147" s="56"/>
      <c r="EL147" s="56"/>
      <c r="EM147" s="56"/>
      <c r="EN147" s="56"/>
      <c r="EO147" s="56"/>
      <c r="EP147" s="56"/>
      <c r="EQ147" s="56"/>
      <c r="ER147" s="56"/>
      <c r="ES147" s="56"/>
      <c r="ET147" s="56"/>
      <c r="EU147" s="56"/>
      <c r="EV147" s="56"/>
      <c r="EW147" s="56"/>
      <c r="EX147" s="56"/>
      <c r="EY147" s="56"/>
      <c r="EZ147" s="56"/>
      <c r="FA147" s="56"/>
      <c r="FB147" s="56"/>
      <c r="FC147" s="56"/>
      <c r="FD147" s="56"/>
      <c r="FE147" s="56"/>
      <c r="FF147" s="56"/>
      <c r="FG147" s="56"/>
      <c r="FH147" s="56"/>
      <c r="FI147" s="56"/>
      <c r="FJ147" s="56"/>
      <c r="FK147" s="56"/>
      <c r="FL147" s="56"/>
      <c r="FM147" s="56"/>
      <c r="FN147" s="56"/>
      <c r="FO147" s="56"/>
      <c r="FP147" s="56"/>
      <c r="FQ147" s="56"/>
      <c r="FR147" s="56"/>
      <c r="FS147" s="56"/>
      <c r="FT147" s="56"/>
      <c r="FU147" s="56"/>
      <c r="FV147" s="56"/>
      <c r="FW147" s="56"/>
      <c r="FX147" s="56"/>
      <c r="FY147" s="56"/>
      <c r="FZ147" s="56"/>
      <c r="GA147" s="56"/>
      <c r="GB147" s="56"/>
      <c r="GC147" s="56"/>
      <c r="GD147" s="56"/>
      <c r="GE147" s="56"/>
      <c r="GF147" s="56"/>
      <c r="GG147" s="56"/>
      <c r="GH147" s="56"/>
      <c r="GI147" s="56"/>
      <c r="GJ147" s="56"/>
      <c r="GK147" s="56"/>
      <c r="GL147" s="56"/>
      <c r="GM147" s="56"/>
      <c r="GN147" s="56"/>
      <c r="GO147" s="56"/>
      <c r="GP147" s="56"/>
      <c r="GQ147" s="56"/>
      <c r="GR147" s="56"/>
      <c r="GS147" s="56"/>
      <c r="GT147" s="56"/>
      <c r="GU147" s="56"/>
      <c r="GV147" s="56"/>
      <c r="GW147" s="56"/>
      <c r="GX147" s="56"/>
      <c r="GY147" s="56"/>
      <c r="GZ147" s="56"/>
      <c r="HA147" s="56"/>
      <c r="HB147" s="56"/>
      <c r="HC147" s="56"/>
      <c r="HD147" s="56"/>
      <c r="HE147" s="56"/>
      <c r="HF147" s="56"/>
      <c r="HG147" s="56"/>
      <c r="HH147" s="56"/>
      <c r="HI147" s="56"/>
      <c r="HJ147" s="56"/>
      <c r="HK147" s="56"/>
      <c r="HL147" s="56"/>
      <c r="HM147" s="56"/>
      <c r="HN147" s="56"/>
      <c r="HO147" s="56"/>
      <c r="HP147" s="56"/>
      <c r="HQ147" s="56"/>
      <c r="HR147" s="56"/>
      <c r="HS147" s="56"/>
      <c r="HT147" s="56"/>
      <c r="HU147" s="56"/>
      <c r="HV147" s="56"/>
      <c r="HW147" s="56"/>
      <c r="HX147" s="56"/>
      <c r="HY147" s="56"/>
      <c r="HZ147" s="56"/>
      <c r="IA147" s="56"/>
      <c r="IB147" s="56"/>
      <c r="IC147" s="56"/>
      <c r="ID147" s="56"/>
      <c r="IE147" s="56"/>
      <c r="IF147" s="56"/>
      <c r="IG147" s="56"/>
      <c r="IH147" s="56"/>
      <c r="II147" s="56"/>
      <c r="IJ147" s="56"/>
      <c r="IK147" s="56"/>
      <c r="IL147" s="56"/>
      <c r="IM147" s="56"/>
      <c r="IN147" s="56"/>
      <c r="IO147" s="56"/>
      <c r="IP147" s="56"/>
      <c r="IQ147" s="56"/>
    </row>
    <row r="148" spans="1:251" x14ac:dyDescent="0.25">
      <c r="A148" s="31" t="s">
        <v>131</v>
      </c>
      <c r="B148" s="21">
        <v>2110</v>
      </c>
      <c r="C148" s="21">
        <v>684</v>
      </c>
      <c r="D148" s="21">
        <f t="shared" si="10"/>
        <v>1426</v>
      </c>
      <c r="E148" s="21">
        <v>12</v>
      </c>
      <c r="F148" s="21">
        <v>8</v>
      </c>
      <c r="G148" s="21">
        <v>1406</v>
      </c>
      <c r="H148" s="21">
        <v>48</v>
      </c>
      <c r="I148" s="21">
        <v>222697</v>
      </c>
      <c r="J148" s="21">
        <v>133529</v>
      </c>
      <c r="K148" s="21">
        <f t="shared" si="11"/>
        <v>89168</v>
      </c>
      <c r="L148" s="21">
        <v>1360</v>
      </c>
      <c r="M148" s="21">
        <v>556</v>
      </c>
      <c r="N148" s="21">
        <v>87252</v>
      </c>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c r="CJ148" s="56"/>
      <c r="CK148" s="56"/>
      <c r="CL148" s="56"/>
      <c r="CM148" s="56"/>
      <c r="CN148" s="56"/>
      <c r="CO148" s="56"/>
      <c r="CP148" s="56"/>
      <c r="CQ148" s="56"/>
      <c r="CR148" s="56"/>
      <c r="CS148" s="56"/>
      <c r="CT148" s="56"/>
      <c r="CU148" s="56"/>
      <c r="CV148" s="56"/>
      <c r="CW148" s="56"/>
      <c r="CX148" s="56"/>
      <c r="CY148" s="56"/>
      <c r="CZ148" s="56"/>
      <c r="DA148" s="56"/>
      <c r="DB148" s="56"/>
      <c r="DC148" s="56"/>
      <c r="DD148" s="56"/>
      <c r="DE148" s="56"/>
      <c r="DF148" s="56"/>
      <c r="DG148" s="56"/>
      <c r="DH148" s="56"/>
      <c r="DI148" s="56"/>
      <c r="DJ148" s="56"/>
      <c r="DK148" s="56"/>
      <c r="DL148" s="56"/>
      <c r="DM148" s="56"/>
      <c r="DN148" s="56"/>
      <c r="DO148" s="56"/>
      <c r="DP148" s="56"/>
      <c r="DQ148" s="56"/>
      <c r="DR148" s="56"/>
      <c r="DS148" s="56"/>
      <c r="DT148" s="56"/>
      <c r="DU148" s="56"/>
      <c r="DV148" s="56"/>
      <c r="DW148" s="56"/>
      <c r="DX148" s="56"/>
      <c r="DY148" s="56"/>
      <c r="DZ148" s="56"/>
      <c r="EA148" s="56"/>
      <c r="EB148" s="56"/>
      <c r="EC148" s="56"/>
      <c r="ED148" s="56"/>
      <c r="EE148" s="56"/>
      <c r="EF148" s="56"/>
      <c r="EG148" s="56"/>
      <c r="EH148" s="56"/>
      <c r="EI148" s="56"/>
      <c r="EJ148" s="56"/>
      <c r="EK148" s="56"/>
      <c r="EL148" s="56"/>
      <c r="EM148" s="56"/>
      <c r="EN148" s="56"/>
      <c r="EO148" s="56"/>
      <c r="EP148" s="56"/>
      <c r="EQ148" s="56"/>
      <c r="ER148" s="56"/>
      <c r="ES148" s="56"/>
      <c r="ET148" s="56"/>
      <c r="EU148" s="56"/>
      <c r="EV148" s="56"/>
      <c r="EW148" s="56"/>
      <c r="EX148" s="56"/>
      <c r="EY148" s="56"/>
      <c r="EZ148" s="56"/>
      <c r="FA148" s="56"/>
      <c r="FB148" s="56"/>
      <c r="FC148" s="56"/>
      <c r="FD148" s="56"/>
      <c r="FE148" s="56"/>
      <c r="FF148" s="56"/>
      <c r="FG148" s="56"/>
      <c r="FH148" s="56"/>
      <c r="FI148" s="56"/>
      <c r="FJ148" s="56"/>
      <c r="FK148" s="56"/>
      <c r="FL148" s="56"/>
      <c r="FM148" s="56"/>
      <c r="FN148" s="56"/>
      <c r="FO148" s="56"/>
      <c r="FP148" s="56"/>
      <c r="FQ148" s="56"/>
      <c r="FR148" s="56"/>
      <c r="FS148" s="56"/>
      <c r="FT148" s="56"/>
      <c r="FU148" s="56"/>
      <c r="FV148" s="56"/>
      <c r="FW148" s="56"/>
      <c r="FX148" s="56"/>
      <c r="FY148" s="56"/>
      <c r="FZ148" s="56"/>
      <c r="GA148" s="56"/>
      <c r="GB148" s="56"/>
      <c r="GC148" s="56"/>
      <c r="GD148" s="56"/>
      <c r="GE148" s="56"/>
      <c r="GF148" s="56"/>
      <c r="GG148" s="56"/>
      <c r="GH148" s="56"/>
      <c r="GI148" s="56"/>
      <c r="GJ148" s="56"/>
      <c r="GK148" s="56"/>
      <c r="GL148" s="56"/>
      <c r="GM148" s="56"/>
      <c r="GN148" s="56"/>
      <c r="GO148" s="56"/>
      <c r="GP148" s="56"/>
      <c r="GQ148" s="56"/>
      <c r="GR148" s="56"/>
      <c r="GS148" s="56"/>
      <c r="GT148" s="56"/>
      <c r="GU148" s="56"/>
      <c r="GV148" s="56"/>
      <c r="GW148" s="56"/>
      <c r="GX148" s="56"/>
      <c r="GY148" s="56"/>
      <c r="GZ148" s="56"/>
      <c r="HA148" s="56"/>
      <c r="HB148" s="56"/>
      <c r="HC148" s="56"/>
      <c r="HD148" s="56"/>
      <c r="HE148" s="56"/>
      <c r="HF148" s="56"/>
      <c r="HG148" s="56"/>
      <c r="HH148" s="56"/>
      <c r="HI148" s="56"/>
      <c r="HJ148" s="56"/>
      <c r="HK148" s="56"/>
      <c r="HL148" s="56"/>
      <c r="HM148" s="56"/>
      <c r="HN148" s="56"/>
      <c r="HO148" s="56"/>
      <c r="HP148" s="56"/>
      <c r="HQ148" s="56"/>
      <c r="HR148" s="56"/>
      <c r="HS148" s="56"/>
      <c r="HT148" s="56"/>
      <c r="HU148" s="56"/>
      <c r="HV148" s="56"/>
      <c r="HW148" s="56"/>
      <c r="HX148" s="56"/>
      <c r="HY148" s="56"/>
      <c r="HZ148" s="56"/>
      <c r="IA148" s="56"/>
      <c r="IB148" s="56"/>
      <c r="IC148" s="56"/>
      <c r="ID148" s="56"/>
      <c r="IE148" s="56"/>
      <c r="IF148" s="56"/>
      <c r="IG148" s="56"/>
      <c r="IH148" s="56"/>
      <c r="II148" s="56"/>
      <c r="IJ148" s="56"/>
      <c r="IK148" s="56"/>
      <c r="IL148" s="56"/>
      <c r="IM148" s="56"/>
      <c r="IN148" s="56"/>
      <c r="IO148" s="56"/>
      <c r="IP148" s="56"/>
      <c r="IQ148" s="56"/>
    </row>
    <row r="149" spans="1:251" x14ac:dyDescent="0.25">
      <c r="A149" s="31" t="s">
        <v>132</v>
      </c>
      <c r="B149" s="21">
        <v>1663</v>
      </c>
      <c r="C149" s="21">
        <v>804</v>
      </c>
      <c r="D149" s="21">
        <f t="shared" si="10"/>
        <v>859</v>
      </c>
      <c r="E149" s="21">
        <v>0</v>
      </c>
      <c r="F149" s="21">
        <v>15</v>
      </c>
      <c r="G149" s="21">
        <v>844</v>
      </c>
      <c r="H149" s="21">
        <v>37</v>
      </c>
      <c r="I149" s="21">
        <v>199843</v>
      </c>
      <c r="J149" s="21">
        <v>136982</v>
      </c>
      <c r="K149" s="21">
        <f t="shared" si="11"/>
        <v>62861</v>
      </c>
      <c r="L149" s="21">
        <v>0</v>
      </c>
      <c r="M149" s="21">
        <v>1112</v>
      </c>
      <c r="N149" s="21">
        <v>61749</v>
      </c>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c r="CO149" s="56"/>
      <c r="CP149" s="56"/>
      <c r="CQ149" s="56"/>
      <c r="CR149" s="56"/>
      <c r="CS149" s="56"/>
      <c r="CT149" s="56"/>
      <c r="CU149" s="56"/>
      <c r="CV149" s="56"/>
      <c r="CW149" s="56"/>
      <c r="CX149" s="56"/>
      <c r="CY149" s="56"/>
      <c r="CZ149" s="56"/>
      <c r="DA149" s="56"/>
      <c r="DB149" s="56"/>
      <c r="DC149" s="56"/>
      <c r="DD149" s="56"/>
      <c r="DE149" s="56"/>
      <c r="DF149" s="56"/>
      <c r="DG149" s="56"/>
      <c r="DH149" s="56"/>
      <c r="DI149" s="56"/>
      <c r="DJ149" s="56"/>
      <c r="DK149" s="56"/>
      <c r="DL149" s="56"/>
      <c r="DM149" s="56"/>
      <c r="DN149" s="56"/>
      <c r="DO149" s="56"/>
      <c r="DP149" s="56"/>
      <c r="DQ149" s="56"/>
      <c r="DR149" s="56"/>
      <c r="DS149" s="56"/>
      <c r="DT149" s="56"/>
      <c r="DU149" s="56"/>
      <c r="DV149" s="56"/>
      <c r="DW149" s="56"/>
      <c r="DX149" s="56"/>
      <c r="DY149" s="56"/>
      <c r="DZ149" s="56"/>
      <c r="EA149" s="56"/>
      <c r="EB149" s="56"/>
      <c r="EC149" s="56"/>
      <c r="ED149" s="56"/>
      <c r="EE149" s="56"/>
      <c r="EF149" s="56"/>
      <c r="EG149" s="56"/>
      <c r="EH149" s="56"/>
      <c r="EI149" s="56"/>
      <c r="EJ149" s="56"/>
      <c r="EK149" s="56"/>
      <c r="EL149" s="56"/>
      <c r="EM149" s="56"/>
      <c r="EN149" s="56"/>
      <c r="EO149" s="56"/>
      <c r="EP149" s="56"/>
      <c r="EQ149" s="56"/>
      <c r="ER149" s="56"/>
      <c r="ES149" s="56"/>
      <c r="ET149" s="56"/>
      <c r="EU149" s="56"/>
      <c r="EV149" s="56"/>
      <c r="EW149" s="56"/>
      <c r="EX149" s="56"/>
      <c r="EY149" s="56"/>
      <c r="EZ149" s="56"/>
      <c r="FA149" s="56"/>
      <c r="FB149" s="56"/>
      <c r="FC149" s="56"/>
      <c r="FD149" s="56"/>
      <c r="FE149" s="56"/>
      <c r="FF149" s="56"/>
      <c r="FG149" s="56"/>
      <c r="FH149" s="56"/>
      <c r="FI149" s="56"/>
      <c r="FJ149" s="56"/>
      <c r="FK149" s="56"/>
      <c r="FL149" s="56"/>
      <c r="FM149" s="56"/>
      <c r="FN149" s="56"/>
      <c r="FO149" s="56"/>
      <c r="FP149" s="56"/>
      <c r="FQ149" s="56"/>
      <c r="FR149" s="56"/>
      <c r="FS149" s="56"/>
      <c r="FT149" s="56"/>
      <c r="FU149" s="56"/>
      <c r="FV149" s="56"/>
      <c r="FW149" s="56"/>
      <c r="FX149" s="56"/>
      <c r="FY149" s="56"/>
      <c r="FZ149" s="56"/>
      <c r="GA149" s="56"/>
      <c r="GB149" s="56"/>
      <c r="GC149" s="56"/>
      <c r="GD149" s="56"/>
      <c r="GE149" s="56"/>
      <c r="GF149" s="56"/>
      <c r="GG149" s="56"/>
      <c r="GH149" s="56"/>
      <c r="GI149" s="56"/>
      <c r="GJ149" s="56"/>
      <c r="GK149" s="56"/>
      <c r="GL149" s="56"/>
      <c r="GM149" s="56"/>
      <c r="GN149" s="56"/>
      <c r="GO149" s="56"/>
      <c r="GP149" s="56"/>
      <c r="GQ149" s="56"/>
      <c r="GR149" s="56"/>
      <c r="GS149" s="56"/>
      <c r="GT149" s="56"/>
      <c r="GU149" s="56"/>
      <c r="GV149" s="56"/>
      <c r="GW149" s="56"/>
      <c r="GX149" s="56"/>
      <c r="GY149" s="56"/>
      <c r="GZ149" s="56"/>
      <c r="HA149" s="56"/>
      <c r="HB149" s="56"/>
      <c r="HC149" s="56"/>
      <c r="HD149" s="56"/>
      <c r="HE149" s="56"/>
      <c r="HF149" s="56"/>
      <c r="HG149" s="56"/>
      <c r="HH149" s="56"/>
      <c r="HI149" s="56"/>
      <c r="HJ149" s="56"/>
      <c r="HK149" s="56"/>
      <c r="HL149" s="56"/>
      <c r="HM149" s="56"/>
      <c r="HN149" s="56"/>
      <c r="HO149" s="56"/>
      <c r="HP149" s="56"/>
      <c r="HQ149" s="56"/>
      <c r="HR149" s="56"/>
      <c r="HS149" s="56"/>
      <c r="HT149" s="56"/>
      <c r="HU149" s="56"/>
      <c r="HV149" s="56"/>
      <c r="HW149" s="56"/>
      <c r="HX149" s="56"/>
      <c r="HY149" s="56"/>
      <c r="HZ149" s="56"/>
      <c r="IA149" s="56"/>
      <c r="IB149" s="56"/>
      <c r="IC149" s="56"/>
      <c r="ID149" s="56"/>
      <c r="IE149" s="56"/>
      <c r="IF149" s="56"/>
      <c r="IG149" s="56"/>
      <c r="IH149" s="56"/>
      <c r="II149" s="56"/>
      <c r="IJ149" s="56"/>
      <c r="IK149" s="56"/>
      <c r="IL149" s="56"/>
      <c r="IM149" s="56"/>
      <c r="IN149" s="56"/>
      <c r="IO149" s="56"/>
      <c r="IP149" s="56"/>
      <c r="IQ149" s="56"/>
    </row>
    <row r="150" spans="1:251" x14ac:dyDescent="0.25">
      <c r="A150" s="31" t="s">
        <v>133</v>
      </c>
      <c r="B150" s="21">
        <v>1352</v>
      </c>
      <c r="C150" s="21">
        <v>770</v>
      </c>
      <c r="D150" s="21">
        <f t="shared" si="10"/>
        <v>582</v>
      </c>
      <c r="E150" s="21">
        <v>2</v>
      </c>
      <c r="F150" s="21">
        <v>3</v>
      </c>
      <c r="G150" s="21">
        <v>577</v>
      </c>
      <c r="H150" s="21">
        <v>25</v>
      </c>
      <c r="I150" s="21">
        <v>173435</v>
      </c>
      <c r="J150" s="21">
        <v>132039</v>
      </c>
      <c r="K150" s="21">
        <f t="shared" si="11"/>
        <v>41396</v>
      </c>
      <c r="L150" s="21">
        <v>151</v>
      </c>
      <c r="M150" s="21">
        <v>60</v>
      </c>
      <c r="N150" s="21">
        <v>41185</v>
      </c>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6"/>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6"/>
      <c r="GM150" s="56"/>
      <c r="GN150" s="56"/>
      <c r="GO150" s="56"/>
      <c r="GP150" s="56"/>
      <c r="GQ150" s="56"/>
      <c r="GR150" s="56"/>
      <c r="GS150" s="56"/>
      <c r="GT150" s="56"/>
      <c r="GU150" s="56"/>
      <c r="GV150" s="56"/>
      <c r="GW150" s="56"/>
      <c r="GX150" s="56"/>
      <c r="GY150" s="56"/>
      <c r="GZ150" s="56"/>
      <c r="HA150" s="56"/>
      <c r="HB150" s="56"/>
      <c r="HC150" s="56"/>
      <c r="HD150" s="56"/>
      <c r="HE150" s="56"/>
      <c r="HF150" s="56"/>
      <c r="HG150" s="56"/>
      <c r="HH150" s="56"/>
      <c r="HI150" s="56"/>
      <c r="HJ150" s="56"/>
      <c r="HK150" s="56"/>
      <c r="HL150" s="56"/>
      <c r="HM150" s="56"/>
      <c r="HN150" s="56"/>
      <c r="HO150" s="56"/>
      <c r="HP150" s="56"/>
      <c r="HQ150" s="56"/>
      <c r="HR150" s="56"/>
      <c r="HS150" s="56"/>
      <c r="HT150" s="56"/>
      <c r="HU150" s="56"/>
      <c r="HV150" s="56"/>
      <c r="HW150" s="56"/>
      <c r="HX150" s="56"/>
      <c r="HY150" s="56"/>
      <c r="HZ150" s="56"/>
      <c r="IA150" s="56"/>
      <c r="IB150" s="56"/>
      <c r="IC150" s="56"/>
      <c r="ID150" s="56"/>
      <c r="IE150" s="56"/>
      <c r="IF150" s="56"/>
      <c r="IG150" s="56"/>
      <c r="IH150" s="56"/>
      <c r="II150" s="56"/>
      <c r="IJ150" s="56"/>
      <c r="IK150" s="56"/>
      <c r="IL150" s="56"/>
      <c r="IM150" s="56"/>
      <c r="IN150" s="56"/>
      <c r="IO150" s="56"/>
      <c r="IP150" s="56"/>
      <c r="IQ150" s="56"/>
    </row>
    <row r="151" spans="1:251" x14ac:dyDescent="0.25">
      <c r="A151" s="31" t="s">
        <v>134</v>
      </c>
      <c r="B151" s="21">
        <v>1078</v>
      </c>
      <c r="C151" s="21">
        <v>712</v>
      </c>
      <c r="D151" s="21">
        <f t="shared" si="10"/>
        <v>366</v>
      </c>
      <c r="E151" s="21">
        <v>0</v>
      </c>
      <c r="F151" s="21">
        <v>4</v>
      </c>
      <c r="G151" s="21">
        <v>362</v>
      </c>
      <c r="H151" s="21">
        <v>100</v>
      </c>
      <c r="I151" s="21">
        <v>169196</v>
      </c>
      <c r="J151" s="21">
        <v>133313</v>
      </c>
      <c r="K151" s="21">
        <f t="shared" si="11"/>
        <v>35883</v>
      </c>
      <c r="L151" s="21">
        <v>0</v>
      </c>
      <c r="M151" s="21">
        <v>244</v>
      </c>
      <c r="N151" s="21">
        <v>35639</v>
      </c>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6"/>
      <c r="CT151" s="56"/>
      <c r="CU151" s="56"/>
      <c r="CV151" s="56"/>
      <c r="CW151" s="56"/>
      <c r="CX151" s="56"/>
      <c r="CY151" s="56"/>
      <c r="CZ151" s="56"/>
      <c r="DA151" s="56"/>
      <c r="DB151" s="56"/>
      <c r="DC151" s="56"/>
      <c r="DD151" s="56"/>
      <c r="DE151" s="56"/>
      <c r="DF151" s="56"/>
      <c r="DG151" s="56"/>
      <c r="DH151" s="56"/>
      <c r="DI151" s="56"/>
      <c r="DJ151" s="56"/>
      <c r="DK151" s="56"/>
      <c r="DL151" s="56"/>
      <c r="DM151" s="56"/>
      <c r="DN151" s="56"/>
      <c r="DO151" s="56"/>
      <c r="DP151" s="56"/>
      <c r="DQ151" s="56"/>
      <c r="DR151" s="56"/>
      <c r="DS151" s="56"/>
      <c r="DT151" s="56"/>
      <c r="DU151" s="56"/>
      <c r="DV151" s="56"/>
      <c r="DW151" s="56"/>
      <c r="DX151" s="56"/>
      <c r="DY151" s="56"/>
      <c r="DZ151" s="56"/>
      <c r="EA151" s="56"/>
      <c r="EB151" s="56"/>
      <c r="EC151" s="56"/>
      <c r="ED151" s="56"/>
      <c r="EE151" s="56"/>
      <c r="EF151" s="56"/>
      <c r="EG151" s="56"/>
      <c r="EH151" s="56"/>
      <c r="EI151" s="56"/>
      <c r="EJ151" s="56"/>
      <c r="EK151" s="56"/>
      <c r="EL151" s="56"/>
      <c r="EM151" s="56"/>
      <c r="EN151" s="56"/>
      <c r="EO151" s="56"/>
      <c r="EP151" s="56"/>
      <c r="EQ151" s="56"/>
      <c r="ER151" s="56"/>
      <c r="ES151" s="56"/>
      <c r="ET151" s="56"/>
      <c r="EU151" s="56"/>
      <c r="EV151" s="56"/>
      <c r="EW151" s="56"/>
      <c r="EX151" s="56"/>
      <c r="EY151" s="56"/>
      <c r="EZ151" s="56"/>
      <c r="FA151" s="56"/>
      <c r="FB151" s="56"/>
      <c r="FC151" s="56"/>
      <c r="FD151" s="56"/>
      <c r="FE151" s="56"/>
      <c r="FF151" s="56"/>
      <c r="FG151" s="56"/>
      <c r="FH151" s="56"/>
      <c r="FI151" s="56"/>
      <c r="FJ151" s="56"/>
      <c r="FK151" s="56"/>
      <c r="FL151" s="56"/>
      <c r="FM151" s="56"/>
      <c r="FN151" s="56"/>
      <c r="FO151" s="56"/>
      <c r="FP151" s="56"/>
      <c r="FQ151" s="56"/>
      <c r="FR151" s="56"/>
      <c r="FS151" s="56"/>
      <c r="FT151" s="56"/>
      <c r="FU151" s="56"/>
      <c r="FV151" s="56"/>
      <c r="FW151" s="56"/>
      <c r="FX151" s="56"/>
      <c r="FY151" s="56"/>
      <c r="FZ151" s="56"/>
      <c r="GA151" s="56"/>
      <c r="GB151" s="56"/>
      <c r="GC151" s="56"/>
      <c r="GD151" s="56"/>
      <c r="GE151" s="56"/>
      <c r="GF151" s="56"/>
      <c r="GG151" s="56"/>
      <c r="GH151" s="56"/>
      <c r="GI151" s="56"/>
      <c r="GJ151" s="56"/>
      <c r="GK151" s="56"/>
      <c r="GL151" s="56"/>
      <c r="GM151" s="56"/>
      <c r="GN151" s="56"/>
      <c r="GO151" s="56"/>
      <c r="GP151" s="56"/>
      <c r="GQ151" s="56"/>
      <c r="GR151" s="56"/>
      <c r="GS151" s="56"/>
      <c r="GT151" s="56"/>
      <c r="GU151" s="56"/>
      <c r="GV151" s="56"/>
      <c r="GW151" s="56"/>
      <c r="GX151" s="56"/>
      <c r="GY151" s="56"/>
      <c r="GZ151" s="56"/>
      <c r="HA151" s="56"/>
      <c r="HB151" s="56"/>
      <c r="HC151" s="56"/>
      <c r="HD151" s="56"/>
      <c r="HE151" s="56"/>
      <c r="HF151" s="56"/>
      <c r="HG151" s="56"/>
      <c r="HH151" s="56"/>
      <c r="HI151" s="56"/>
      <c r="HJ151" s="56"/>
      <c r="HK151" s="56"/>
      <c r="HL151" s="56"/>
      <c r="HM151" s="56"/>
      <c r="HN151" s="56"/>
      <c r="HO151" s="56"/>
      <c r="HP151" s="56"/>
      <c r="HQ151" s="56"/>
      <c r="HR151" s="56"/>
      <c r="HS151" s="56"/>
      <c r="HT151" s="56"/>
      <c r="HU151" s="56"/>
      <c r="HV151" s="56"/>
      <c r="HW151" s="56"/>
      <c r="HX151" s="56"/>
      <c r="HY151" s="56"/>
      <c r="HZ151" s="56"/>
      <c r="IA151" s="56"/>
      <c r="IB151" s="56"/>
      <c r="IC151" s="56"/>
      <c r="ID151" s="56"/>
      <c r="IE151" s="56"/>
      <c r="IF151" s="56"/>
      <c r="IG151" s="56"/>
      <c r="IH151" s="56"/>
      <c r="II151" s="56"/>
      <c r="IJ151" s="56"/>
      <c r="IK151" s="56"/>
      <c r="IL151" s="56"/>
      <c r="IM151" s="56"/>
      <c r="IN151" s="56"/>
      <c r="IO151" s="56"/>
      <c r="IP151" s="56"/>
      <c r="IQ151" s="56"/>
    </row>
    <row r="152" spans="1:251" x14ac:dyDescent="0.25">
      <c r="A152" s="31" t="s">
        <v>135</v>
      </c>
      <c r="B152" s="21">
        <v>1231</v>
      </c>
      <c r="C152" s="21">
        <v>789</v>
      </c>
      <c r="D152" s="21">
        <f t="shared" si="10"/>
        <v>442</v>
      </c>
      <c r="E152" s="21">
        <v>26</v>
      </c>
      <c r="F152" s="21">
        <v>9</v>
      </c>
      <c r="G152" s="21">
        <v>407</v>
      </c>
      <c r="H152" s="21">
        <v>28</v>
      </c>
      <c r="I152" s="21">
        <v>176731</v>
      </c>
      <c r="J152" s="21">
        <v>149098</v>
      </c>
      <c r="K152" s="21">
        <f t="shared" si="11"/>
        <v>27633</v>
      </c>
      <c r="L152" s="21">
        <v>2331</v>
      </c>
      <c r="M152" s="21">
        <v>1507</v>
      </c>
      <c r="N152" s="21">
        <v>23795</v>
      </c>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c r="CO152" s="56"/>
      <c r="CP152" s="56"/>
      <c r="CQ152" s="56"/>
      <c r="CR152" s="56"/>
      <c r="CS152" s="56"/>
      <c r="CT152" s="56"/>
      <c r="CU152" s="56"/>
      <c r="CV152" s="56"/>
      <c r="CW152" s="56"/>
      <c r="CX152" s="56"/>
      <c r="CY152" s="56"/>
      <c r="CZ152" s="56"/>
      <c r="DA152" s="56"/>
      <c r="DB152" s="56"/>
      <c r="DC152" s="56"/>
      <c r="DD152" s="56"/>
      <c r="DE152" s="56"/>
      <c r="DF152" s="56"/>
      <c r="DG152" s="56"/>
      <c r="DH152" s="56"/>
      <c r="DI152" s="56"/>
      <c r="DJ152" s="56"/>
      <c r="DK152" s="56"/>
      <c r="DL152" s="56"/>
      <c r="DM152" s="56"/>
      <c r="DN152" s="56"/>
      <c r="DO152" s="56"/>
      <c r="DP152" s="56"/>
      <c r="DQ152" s="56"/>
      <c r="DR152" s="56"/>
      <c r="DS152" s="56"/>
      <c r="DT152" s="56"/>
      <c r="DU152" s="56"/>
      <c r="DV152" s="56"/>
      <c r="DW152" s="56"/>
      <c r="DX152" s="56"/>
      <c r="DY152" s="56"/>
      <c r="DZ152" s="56"/>
      <c r="EA152" s="56"/>
      <c r="EB152" s="56"/>
      <c r="EC152" s="56"/>
      <c r="ED152" s="56"/>
      <c r="EE152" s="56"/>
      <c r="EF152" s="56"/>
      <c r="EG152" s="56"/>
      <c r="EH152" s="56"/>
      <c r="EI152" s="56"/>
      <c r="EJ152" s="56"/>
      <c r="EK152" s="56"/>
      <c r="EL152" s="56"/>
      <c r="EM152" s="56"/>
      <c r="EN152" s="56"/>
      <c r="EO152" s="56"/>
      <c r="EP152" s="56"/>
      <c r="EQ152" s="56"/>
      <c r="ER152" s="56"/>
      <c r="ES152" s="56"/>
      <c r="ET152" s="56"/>
      <c r="EU152" s="56"/>
      <c r="EV152" s="56"/>
      <c r="EW152" s="56"/>
      <c r="EX152" s="56"/>
      <c r="EY152" s="56"/>
      <c r="EZ152" s="56"/>
      <c r="FA152" s="56"/>
      <c r="FB152" s="56"/>
      <c r="FC152" s="56"/>
      <c r="FD152" s="56"/>
      <c r="FE152" s="56"/>
      <c r="FF152" s="56"/>
      <c r="FG152" s="56"/>
      <c r="FH152" s="56"/>
      <c r="FI152" s="56"/>
      <c r="FJ152" s="56"/>
      <c r="FK152" s="56"/>
      <c r="FL152" s="56"/>
      <c r="FM152" s="56"/>
      <c r="FN152" s="56"/>
      <c r="FO152" s="56"/>
      <c r="FP152" s="56"/>
      <c r="FQ152" s="56"/>
      <c r="FR152" s="56"/>
      <c r="FS152" s="56"/>
      <c r="FT152" s="56"/>
      <c r="FU152" s="56"/>
      <c r="FV152" s="56"/>
      <c r="FW152" s="56"/>
      <c r="FX152" s="56"/>
      <c r="FY152" s="56"/>
      <c r="FZ152" s="56"/>
      <c r="GA152" s="56"/>
      <c r="GB152" s="56"/>
      <c r="GC152" s="56"/>
      <c r="GD152" s="56"/>
      <c r="GE152" s="56"/>
      <c r="GF152" s="56"/>
      <c r="GG152" s="56"/>
      <c r="GH152" s="56"/>
      <c r="GI152" s="56"/>
      <c r="GJ152" s="56"/>
      <c r="GK152" s="56"/>
      <c r="GL152" s="56"/>
      <c r="GM152" s="56"/>
      <c r="GN152" s="56"/>
      <c r="GO152" s="56"/>
      <c r="GP152" s="56"/>
      <c r="GQ152" s="56"/>
      <c r="GR152" s="56"/>
      <c r="GS152" s="56"/>
      <c r="GT152" s="56"/>
      <c r="GU152" s="56"/>
      <c r="GV152" s="56"/>
      <c r="GW152" s="56"/>
      <c r="GX152" s="56"/>
      <c r="GY152" s="56"/>
      <c r="GZ152" s="56"/>
      <c r="HA152" s="56"/>
      <c r="HB152" s="56"/>
      <c r="HC152" s="56"/>
      <c r="HD152" s="56"/>
      <c r="HE152" s="56"/>
      <c r="HF152" s="56"/>
      <c r="HG152" s="56"/>
      <c r="HH152" s="56"/>
      <c r="HI152" s="56"/>
      <c r="HJ152" s="56"/>
      <c r="HK152" s="56"/>
      <c r="HL152" s="56"/>
      <c r="HM152" s="56"/>
      <c r="HN152" s="56"/>
      <c r="HO152" s="56"/>
      <c r="HP152" s="56"/>
      <c r="HQ152" s="56"/>
      <c r="HR152" s="56"/>
      <c r="HS152" s="56"/>
      <c r="HT152" s="56"/>
      <c r="HU152" s="56"/>
      <c r="HV152" s="56"/>
      <c r="HW152" s="56"/>
      <c r="HX152" s="56"/>
      <c r="HY152" s="56"/>
      <c r="HZ152" s="56"/>
      <c r="IA152" s="56"/>
      <c r="IB152" s="56"/>
      <c r="IC152" s="56"/>
      <c r="ID152" s="56"/>
      <c r="IE152" s="56"/>
      <c r="IF152" s="56"/>
      <c r="IG152" s="56"/>
      <c r="IH152" s="56"/>
      <c r="II152" s="56"/>
      <c r="IJ152" s="56"/>
      <c r="IK152" s="56"/>
      <c r="IL152" s="56"/>
      <c r="IM152" s="56"/>
      <c r="IN152" s="56"/>
      <c r="IO152" s="56"/>
      <c r="IP152" s="56"/>
      <c r="IQ152" s="56"/>
    </row>
    <row r="153" spans="1:251" x14ac:dyDescent="0.25">
      <c r="A153" s="31" t="s">
        <v>136</v>
      </c>
      <c r="B153" s="21">
        <v>1201</v>
      </c>
      <c r="C153" s="21">
        <v>601</v>
      </c>
      <c r="D153" s="21">
        <f t="shared" si="10"/>
        <v>535</v>
      </c>
      <c r="E153" s="21">
        <v>6</v>
      </c>
      <c r="F153" s="21">
        <v>0</v>
      </c>
      <c r="G153" s="21">
        <v>529</v>
      </c>
      <c r="H153" s="21">
        <v>34</v>
      </c>
      <c r="I153" s="21">
        <v>141851</v>
      </c>
      <c r="J153" s="21">
        <v>117500</v>
      </c>
      <c r="K153" s="21">
        <f t="shared" si="11"/>
        <v>24351</v>
      </c>
      <c r="L153" s="21">
        <v>720</v>
      </c>
      <c r="M153" s="21">
        <v>0</v>
      </c>
      <c r="N153" s="21">
        <v>23631</v>
      </c>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c r="CF153" s="56"/>
      <c r="CG153" s="56"/>
      <c r="CH153" s="56"/>
      <c r="CI153" s="56"/>
      <c r="CJ153" s="56"/>
      <c r="CK153" s="56"/>
      <c r="CL153" s="56"/>
      <c r="CM153" s="56"/>
      <c r="CN153" s="56"/>
      <c r="CO153" s="56"/>
      <c r="CP153" s="56"/>
      <c r="CQ153" s="56"/>
      <c r="CR153" s="56"/>
      <c r="CS153" s="56"/>
      <c r="CT153" s="56"/>
      <c r="CU153" s="56"/>
      <c r="CV153" s="56"/>
      <c r="CW153" s="56"/>
      <c r="CX153" s="56"/>
      <c r="CY153" s="56"/>
      <c r="CZ153" s="56"/>
      <c r="DA153" s="56"/>
      <c r="DB153" s="56"/>
      <c r="DC153" s="56"/>
      <c r="DD153" s="56"/>
      <c r="DE153" s="56"/>
      <c r="DF153" s="56"/>
      <c r="DG153" s="56"/>
      <c r="DH153" s="56"/>
      <c r="DI153" s="56"/>
      <c r="DJ153" s="56"/>
      <c r="DK153" s="56"/>
      <c r="DL153" s="56"/>
      <c r="DM153" s="56"/>
      <c r="DN153" s="56"/>
      <c r="DO153" s="56"/>
      <c r="DP153" s="56"/>
      <c r="DQ153" s="56"/>
      <c r="DR153" s="56"/>
      <c r="DS153" s="56"/>
      <c r="DT153" s="56"/>
      <c r="DU153" s="56"/>
      <c r="DV153" s="56"/>
      <c r="DW153" s="56"/>
      <c r="DX153" s="56"/>
      <c r="DY153" s="56"/>
      <c r="DZ153" s="56"/>
      <c r="EA153" s="56"/>
      <c r="EB153" s="56"/>
      <c r="EC153" s="56"/>
      <c r="ED153" s="56"/>
      <c r="EE153" s="56"/>
      <c r="EF153" s="56"/>
      <c r="EG153" s="56"/>
      <c r="EH153" s="56"/>
      <c r="EI153" s="56"/>
      <c r="EJ153" s="56"/>
      <c r="EK153" s="56"/>
      <c r="EL153" s="56"/>
      <c r="EM153" s="56"/>
      <c r="EN153" s="56"/>
      <c r="EO153" s="56"/>
      <c r="EP153" s="56"/>
      <c r="EQ153" s="56"/>
      <c r="ER153" s="56"/>
      <c r="ES153" s="56"/>
      <c r="ET153" s="56"/>
      <c r="EU153" s="56"/>
      <c r="EV153" s="56"/>
      <c r="EW153" s="56"/>
      <c r="EX153" s="56"/>
      <c r="EY153" s="56"/>
      <c r="EZ153" s="56"/>
      <c r="FA153" s="56"/>
      <c r="FB153" s="56"/>
      <c r="FC153" s="56"/>
      <c r="FD153" s="56"/>
      <c r="FE153" s="56"/>
      <c r="FF153" s="56"/>
      <c r="FG153" s="56"/>
      <c r="FH153" s="56"/>
      <c r="FI153" s="56"/>
      <c r="FJ153" s="56"/>
      <c r="FK153" s="56"/>
      <c r="FL153" s="56"/>
      <c r="FM153" s="56"/>
      <c r="FN153" s="56"/>
      <c r="FO153" s="56"/>
      <c r="FP153" s="56"/>
      <c r="FQ153" s="56"/>
      <c r="FR153" s="56"/>
      <c r="FS153" s="56"/>
      <c r="FT153" s="56"/>
      <c r="FU153" s="56"/>
      <c r="FV153" s="56"/>
      <c r="FW153" s="56"/>
      <c r="FX153" s="56"/>
      <c r="FY153" s="56"/>
      <c r="FZ153" s="56"/>
      <c r="GA153" s="56"/>
      <c r="GB153" s="56"/>
      <c r="GC153" s="56"/>
      <c r="GD153" s="56"/>
      <c r="GE153" s="56"/>
      <c r="GF153" s="56"/>
      <c r="GG153" s="56"/>
      <c r="GH153" s="56"/>
      <c r="GI153" s="56"/>
      <c r="GJ153" s="56"/>
      <c r="GK153" s="56"/>
      <c r="GL153" s="56"/>
      <c r="GM153" s="56"/>
      <c r="GN153" s="56"/>
      <c r="GO153" s="56"/>
      <c r="GP153" s="56"/>
      <c r="GQ153" s="56"/>
      <c r="GR153" s="56"/>
      <c r="GS153" s="56"/>
      <c r="GT153" s="56"/>
      <c r="GU153" s="56"/>
      <c r="GV153" s="56"/>
      <c r="GW153" s="56"/>
      <c r="GX153" s="56"/>
      <c r="GY153" s="56"/>
      <c r="GZ153" s="56"/>
      <c r="HA153" s="56"/>
      <c r="HB153" s="56"/>
      <c r="HC153" s="56"/>
      <c r="HD153" s="56"/>
      <c r="HE153" s="56"/>
      <c r="HF153" s="56"/>
      <c r="HG153" s="56"/>
      <c r="HH153" s="56"/>
      <c r="HI153" s="56"/>
      <c r="HJ153" s="56"/>
      <c r="HK153" s="56"/>
      <c r="HL153" s="56"/>
      <c r="HM153" s="56"/>
      <c r="HN153" s="56"/>
      <c r="HO153" s="56"/>
      <c r="HP153" s="56"/>
      <c r="HQ153" s="56"/>
      <c r="HR153" s="56"/>
      <c r="HS153" s="56"/>
      <c r="HT153" s="56"/>
      <c r="HU153" s="56"/>
      <c r="HV153" s="56"/>
      <c r="HW153" s="56"/>
      <c r="HX153" s="56"/>
      <c r="HY153" s="56"/>
      <c r="HZ153" s="56"/>
      <c r="IA153" s="56"/>
      <c r="IB153" s="56"/>
      <c r="IC153" s="56"/>
      <c r="ID153" s="56"/>
      <c r="IE153" s="56"/>
      <c r="IF153" s="56"/>
      <c r="IG153" s="56"/>
      <c r="IH153" s="56"/>
      <c r="II153" s="56"/>
      <c r="IJ153" s="56"/>
      <c r="IK153" s="56"/>
      <c r="IL153" s="56"/>
      <c r="IM153" s="56"/>
      <c r="IN153" s="56"/>
      <c r="IO153" s="56"/>
      <c r="IP153" s="56"/>
      <c r="IQ153" s="56"/>
    </row>
    <row r="154" spans="1:251" x14ac:dyDescent="0.25">
      <c r="A154" s="31" t="s">
        <v>137</v>
      </c>
      <c r="B154" s="21">
        <v>2146</v>
      </c>
      <c r="C154" s="21">
        <v>739</v>
      </c>
      <c r="D154" s="21">
        <f t="shared" si="10"/>
        <v>1407</v>
      </c>
      <c r="E154" s="21">
        <v>16</v>
      </c>
      <c r="F154" s="21">
        <v>8</v>
      </c>
      <c r="G154" s="21">
        <v>1383</v>
      </c>
      <c r="H154" s="21">
        <v>44</v>
      </c>
      <c r="I154" s="21">
        <v>214441</v>
      </c>
      <c r="J154" s="21">
        <v>125960</v>
      </c>
      <c r="K154" s="21">
        <f t="shared" si="11"/>
        <v>88481</v>
      </c>
      <c r="L154" s="21">
        <v>2426</v>
      </c>
      <c r="M154" s="21">
        <v>939</v>
      </c>
      <c r="N154" s="21">
        <v>85116</v>
      </c>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c r="CJ154" s="56"/>
      <c r="CK154" s="56"/>
      <c r="CL154" s="56"/>
      <c r="CM154" s="56"/>
      <c r="CN154" s="56"/>
      <c r="CO154" s="56"/>
      <c r="CP154" s="56"/>
      <c r="CQ154" s="56"/>
      <c r="CR154" s="56"/>
      <c r="CS154" s="56"/>
      <c r="CT154" s="56"/>
      <c r="CU154" s="56"/>
      <c r="CV154" s="56"/>
      <c r="CW154" s="56"/>
      <c r="CX154" s="56"/>
      <c r="CY154" s="56"/>
      <c r="CZ154" s="56"/>
      <c r="DA154" s="56"/>
      <c r="DB154" s="56"/>
      <c r="DC154" s="56"/>
      <c r="DD154" s="56"/>
      <c r="DE154" s="56"/>
      <c r="DF154" s="56"/>
      <c r="DG154" s="56"/>
      <c r="DH154" s="56"/>
      <c r="DI154" s="56"/>
      <c r="DJ154" s="56"/>
      <c r="DK154" s="56"/>
      <c r="DL154" s="56"/>
      <c r="DM154" s="56"/>
      <c r="DN154" s="56"/>
      <c r="DO154" s="56"/>
      <c r="DP154" s="56"/>
      <c r="DQ154" s="56"/>
      <c r="DR154" s="56"/>
      <c r="DS154" s="56"/>
      <c r="DT154" s="56"/>
      <c r="DU154" s="56"/>
      <c r="DV154" s="56"/>
      <c r="DW154" s="56"/>
      <c r="DX154" s="56"/>
      <c r="DY154" s="56"/>
      <c r="DZ154" s="56"/>
      <c r="EA154" s="56"/>
      <c r="EB154" s="56"/>
      <c r="EC154" s="56"/>
      <c r="ED154" s="56"/>
      <c r="EE154" s="56"/>
      <c r="EF154" s="56"/>
      <c r="EG154" s="56"/>
      <c r="EH154" s="56"/>
      <c r="EI154" s="56"/>
      <c r="EJ154" s="56"/>
      <c r="EK154" s="56"/>
      <c r="EL154" s="56"/>
      <c r="EM154" s="56"/>
      <c r="EN154" s="56"/>
      <c r="EO154" s="56"/>
      <c r="EP154" s="56"/>
      <c r="EQ154" s="56"/>
      <c r="ER154" s="56"/>
      <c r="ES154" s="56"/>
      <c r="ET154" s="56"/>
      <c r="EU154" s="56"/>
      <c r="EV154" s="56"/>
      <c r="EW154" s="56"/>
      <c r="EX154" s="56"/>
      <c r="EY154" s="56"/>
      <c r="EZ154" s="56"/>
      <c r="FA154" s="56"/>
      <c r="FB154" s="56"/>
      <c r="FC154" s="56"/>
      <c r="FD154" s="56"/>
      <c r="FE154" s="56"/>
      <c r="FF154" s="56"/>
      <c r="FG154" s="56"/>
      <c r="FH154" s="56"/>
      <c r="FI154" s="56"/>
      <c r="FJ154" s="56"/>
      <c r="FK154" s="56"/>
      <c r="FL154" s="56"/>
      <c r="FM154" s="56"/>
      <c r="FN154" s="56"/>
      <c r="FO154" s="56"/>
      <c r="FP154" s="56"/>
      <c r="FQ154" s="56"/>
      <c r="FR154" s="56"/>
      <c r="FS154" s="56"/>
      <c r="FT154" s="56"/>
      <c r="FU154" s="56"/>
      <c r="FV154" s="56"/>
      <c r="FW154" s="56"/>
      <c r="FX154" s="56"/>
      <c r="FY154" s="56"/>
      <c r="FZ154" s="56"/>
      <c r="GA154" s="56"/>
      <c r="GB154" s="56"/>
      <c r="GC154" s="56"/>
      <c r="GD154" s="56"/>
      <c r="GE154" s="56"/>
      <c r="GF154" s="56"/>
      <c r="GG154" s="56"/>
      <c r="GH154" s="56"/>
      <c r="GI154" s="56"/>
      <c r="GJ154" s="56"/>
      <c r="GK154" s="56"/>
      <c r="GL154" s="56"/>
      <c r="GM154" s="56"/>
      <c r="GN154" s="56"/>
      <c r="GO154" s="56"/>
      <c r="GP154" s="56"/>
      <c r="GQ154" s="56"/>
      <c r="GR154" s="56"/>
      <c r="GS154" s="56"/>
      <c r="GT154" s="56"/>
      <c r="GU154" s="56"/>
      <c r="GV154" s="56"/>
      <c r="GW154" s="56"/>
      <c r="GX154" s="56"/>
      <c r="GY154" s="56"/>
      <c r="GZ154" s="56"/>
      <c r="HA154" s="56"/>
      <c r="HB154" s="56"/>
      <c r="HC154" s="56"/>
      <c r="HD154" s="56"/>
      <c r="HE154" s="56"/>
      <c r="HF154" s="56"/>
      <c r="HG154" s="56"/>
      <c r="HH154" s="56"/>
      <c r="HI154" s="56"/>
      <c r="HJ154" s="56"/>
      <c r="HK154" s="56"/>
      <c r="HL154" s="56"/>
      <c r="HM154" s="56"/>
      <c r="HN154" s="56"/>
      <c r="HO154" s="56"/>
      <c r="HP154" s="56"/>
      <c r="HQ154" s="56"/>
      <c r="HR154" s="56"/>
      <c r="HS154" s="56"/>
      <c r="HT154" s="56"/>
      <c r="HU154" s="56"/>
      <c r="HV154" s="56"/>
      <c r="HW154" s="56"/>
      <c r="HX154" s="56"/>
      <c r="HY154" s="56"/>
      <c r="HZ154" s="56"/>
      <c r="IA154" s="56"/>
      <c r="IB154" s="56"/>
      <c r="IC154" s="56"/>
      <c r="ID154" s="56"/>
      <c r="IE154" s="56"/>
      <c r="IF154" s="56"/>
      <c r="IG154" s="56"/>
      <c r="IH154" s="56"/>
      <c r="II154" s="56"/>
      <c r="IJ154" s="56"/>
      <c r="IK154" s="56"/>
      <c r="IL154" s="56"/>
      <c r="IM154" s="56"/>
      <c r="IN154" s="56"/>
      <c r="IO154" s="56"/>
      <c r="IP154" s="56"/>
      <c r="IQ154" s="56"/>
    </row>
    <row r="155" spans="1:251" x14ac:dyDescent="0.25">
      <c r="A155" s="31" t="s">
        <v>138</v>
      </c>
      <c r="B155" s="21">
        <v>1440</v>
      </c>
      <c r="C155" s="21">
        <v>496</v>
      </c>
      <c r="D155" s="21">
        <f t="shared" si="10"/>
        <v>944</v>
      </c>
      <c r="E155" s="21">
        <v>0</v>
      </c>
      <c r="F155" s="21">
        <v>8</v>
      </c>
      <c r="G155" s="21">
        <v>936</v>
      </c>
      <c r="H155" s="21">
        <v>24</v>
      </c>
      <c r="I155" s="21">
        <v>129005</v>
      </c>
      <c r="J155" s="21">
        <v>86047</v>
      </c>
      <c r="K155" s="21">
        <f t="shared" si="11"/>
        <v>42958</v>
      </c>
      <c r="L155" s="21">
        <v>0</v>
      </c>
      <c r="M155" s="21">
        <v>217</v>
      </c>
      <c r="N155" s="21">
        <v>42741</v>
      </c>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c r="CF155" s="56"/>
      <c r="CG155" s="56"/>
      <c r="CH155" s="56"/>
      <c r="CI155" s="56"/>
      <c r="CJ155" s="56"/>
      <c r="CK155" s="56"/>
      <c r="CL155" s="56"/>
      <c r="CM155" s="56"/>
      <c r="CN155" s="56"/>
      <c r="CO155" s="56"/>
      <c r="CP155" s="56"/>
      <c r="CQ155" s="56"/>
      <c r="CR155" s="56"/>
      <c r="CS155" s="56"/>
      <c r="CT155" s="56"/>
      <c r="CU155" s="56"/>
      <c r="CV155" s="56"/>
      <c r="CW155" s="56"/>
      <c r="CX155" s="56"/>
      <c r="CY155" s="56"/>
      <c r="CZ155" s="56"/>
      <c r="DA155" s="56"/>
      <c r="DB155" s="56"/>
      <c r="DC155" s="56"/>
      <c r="DD155" s="56"/>
      <c r="DE155" s="56"/>
      <c r="DF155" s="56"/>
      <c r="DG155" s="56"/>
      <c r="DH155" s="56"/>
      <c r="DI155" s="56"/>
      <c r="DJ155" s="56"/>
      <c r="DK155" s="56"/>
      <c r="DL155" s="56"/>
      <c r="DM155" s="56"/>
      <c r="DN155" s="56"/>
      <c r="DO155" s="56"/>
      <c r="DP155" s="56"/>
      <c r="DQ155" s="56"/>
      <c r="DR155" s="56"/>
      <c r="DS155" s="56"/>
      <c r="DT155" s="56"/>
      <c r="DU155" s="56"/>
      <c r="DV155" s="56"/>
      <c r="DW155" s="56"/>
      <c r="DX155" s="56"/>
      <c r="DY155" s="56"/>
      <c r="DZ155" s="56"/>
      <c r="EA155" s="56"/>
      <c r="EB155" s="56"/>
      <c r="EC155" s="56"/>
      <c r="ED155" s="56"/>
      <c r="EE155" s="56"/>
      <c r="EF155" s="56"/>
      <c r="EG155" s="56"/>
      <c r="EH155" s="56"/>
      <c r="EI155" s="56"/>
      <c r="EJ155" s="56"/>
      <c r="EK155" s="56"/>
      <c r="EL155" s="56"/>
      <c r="EM155" s="56"/>
      <c r="EN155" s="56"/>
      <c r="EO155" s="56"/>
      <c r="EP155" s="56"/>
      <c r="EQ155" s="56"/>
      <c r="ER155" s="56"/>
      <c r="ES155" s="56"/>
      <c r="ET155" s="56"/>
      <c r="EU155" s="56"/>
      <c r="EV155" s="56"/>
      <c r="EW155" s="56"/>
      <c r="EX155" s="56"/>
      <c r="EY155" s="56"/>
      <c r="EZ155" s="56"/>
      <c r="FA155" s="56"/>
      <c r="FB155" s="56"/>
      <c r="FC155" s="56"/>
      <c r="FD155" s="56"/>
      <c r="FE155" s="56"/>
      <c r="FF155" s="56"/>
      <c r="FG155" s="56"/>
      <c r="FH155" s="56"/>
      <c r="FI155" s="56"/>
      <c r="FJ155" s="56"/>
      <c r="FK155" s="56"/>
      <c r="FL155" s="56"/>
      <c r="FM155" s="56"/>
      <c r="FN155" s="56"/>
      <c r="FO155" s="56"/>
      <c r="FP155" s="56"/>
      <c r="FQ155" s="56"/>
      <c r="FR155" s="56"/>
      <c r="FS155" s="56"/>
      <c r="FT155" s="56"/>
      <c r="FU155" s="56"/>
      <c r="FV155" s="56"/>
      <c r="FW155" s="56"/>
      <c r="FX155" s="56"/>
      <c r="FY155" s="56"/>
      <c r="FZ155" s="56"/>
      <c r="GA155" s="56"/>
      <c r="GB155" s="56"/>
      <c r="GC155" s="56"/>
      <c r="GD155" s="56"/>
      <c r="GE155" s="56"/>
      <c r="GF155" s="56"/>
      <c r="GG155" s="56"/>
      <c r="GH155" s="56"/>
      <c r="GI155" s="56"/>
      <c r="GJ155" s="56"/>
      <c r="GK155" s="56"/>
      <c r="GL155" s="56"/>
      <c r="GM155" s="56"/>
      <c r="GN155" s="56"/>
      <c r="GO155" s="56"/>
      <c r="GP155" s="56"/>
      <c r="GQ155" s="56"/>
      <c r="GR155" s="56"/>
      <c r="GS155" s="56"/>
      <c r="GT155" s="56"/>
      <c r="GU155" s="56"/>
      <c r="GV155" s="56"/>
      <c r="GW155" s="56"/>
      <c r="GX155" s="56"/>
      <c r="GY155" s="56"/>
      <c r="GZ155" s="56"/>
      <c r="HA155" s="56"/>
      <c r="HB155" s="56"/>
      <c r="HC155" s="56"/>
      <c r="HD155" s="56"/>
      <c r="HE155" s="56"/>
      <c r="HF155" s="56"/>
      <c r="HG155" s="56"/>
      <c r="HH155" s="56"/>
      <c r="HI155" s="56"/>
      <c r="HJ155" s="56"/>
      <c r="HK155" s="56"/>
      <c r="HL155" s="56"/>
      <c r="HM155" s="56"/>
      <c r="HN155" s="56"/>
      <c r="HO155" s="56"/>
      <c r="HP155" s="56"/>
      <c r="HQ155" s="56"/>
      <c r="HR155" s="56"/>
      <c r="HS155" s="56"/>
      <c r="HT155" s="56"/>
      <c r="HU155" s="56"/>
      <c r="HV155" s="56"/>
      <c r="HW155" s="56"/>
      <c r="HX155" s="56"/>
      <c r="HY155" s="56"/>
      <c r="HZ155" s="56"/>
      <c r="IA155" s="56"/>
      <c r="IB155" s="56"/>
      <c r="IC155" s="56"/>
      <c r="ID155" s="56"/>
      <c r="IE155" s="56"/>
      <c r="IF155" s="56"/>
      <c r="IG155" s="56"/>
      <c r="IH155" s="56"/>
      <c r="II155" s="56"/>
      <c r="IJ155" s="56"/>
      <c r="IK155" s="56"/>
      <c r="IL155" s="56"/>
      <c r="IM155" s="56"/>
      <c r="IN155" s="56"/>
      <c r="IO155" s="56"/>
      <c r="IP155" s="56"/>
      <c r="IQ155" s="56"/>
    </row>
    <row r="156" spans="1:251" x14ac:dyDescent="0.25">
      <c r="A156" s="31" t="s">
        <v>139</v>
      </c>
      <c r="B156" s="21">
        <v>1795</v>
      </c>
      <c r="C156" s="21">
        <v>435</v>
      </c>
      <c r="D156" s="21">
        <f t="shared" si="10"/>
        <v>1360</v>
      </c>
      <c r="E156" s="21">
        <v>8</v>
      </c>
      <c r="F156" s="21">
        <v>0</v>
      </c>
      <c r="G156" s="21">
        <v>1352</v>
      </c>
      <c r="H156" s="21">
        <v>57</v>
      </c>
      <c r="I156" s="21">
        <v>217248</v>
      </c>
      <c r="J156" s="21">
        <v>81235</v>
      </c>
      <c r="K156" s="21">
        <f t="shared" si="11"/>
        <v>136013</v>
      </c>
      <c r="L156" s="21">
        <v>781</v>
      </c>
      <c r="M156" s="21">
        <v>0</v>
      </c>
      <c r="N156" s="21">
        <v>135232</v>
      </c>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6"/>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56"/>
      <c r="GF156" s="56"/>
      <c r="GG156" s="56"/>
      <c r="GH156" s="56"/>
      <c r="GI156" s="56"/>
      <c r="GJ156" s="56"/>
      <c r="GK156" s="56"/>
      <c r="GL156" s="56"/>
      <c r="GM156" s="56"/>
      <c r="GN156" s="56"/>
      <c r="GO156" s="56"/>
      <c r="GP156" s="56"/>
      <c r="GQ156" s="56"/>
      <c r="GR156" s="56"/>
      <c r="GS156" s="56"/>
      <c r="GT156" s="56"/>
      <c r="GU156" s="56"/>
      <c r="GV156" s="56"/>
      <c r="GW156" s="56"/>
      <c r="GX156" s="56"/>
      <c r="GY156" s="56"/>
      <c r="GZ156" s="56"/>
      <c r="HA156" s="56"/>
      <c r="HB156" s="56"/>
      <c r="HC156" s="56"/>
      <c r="HD156" s="56"/>
      <c r="HE156" s="56"/>
      <c r="HF156" s="56"/>
      <c r="HG156" s="56"/>
      <c r="HH156" s="56"/>
      <c r="HI156" s="56"/>
      <c r="HJ156" s="56"/>
      <c r="HK156" s="56"/>
      <c r="HL156" s="56"/>
      <c r="HM156" s="56"/>
      <c r="HN156" s="56"/>
      <c r="HO156" s="56"/>
      <c r="HP156" s="56"/>
      <c r="HQ156" s="56"/>
      <c r="HR156" s="56"/>
      <c r="HS156" s="56"/>
      <c r="HT156" s="56"/>
      <c r="HU156" s="56"/>
      <c r="HV156" s="56"/>
      <c r="HW156" s="56"/>
      <c r="HX156" s="56"/>
      <c r="HY156" s="56"/>
      <c r="HZ156" s="56"/>
      <c r="IA156" s="56"/>
      <c r="IB156" s="56"/>
      <c r="IC156" s="56"/>
      <c r="ID156" s="56"/>
      <c r="IE156" s="56"/>
      <c r="IF156" s="56"/>
      <c r="IG156" s="56"/>
      <c r="IH156" s="56"/>
      <c r="II156" s="56"/>
      <c r="IJ156" s="56"/>
      <c r="IK156" s="56"/>
      <c r="IL156" s="56"/>
      <c r="IM156" s="56"/>
      <c r="IN156" s="56"/>
      <c r="IO156" s="56"/>
      <c r="IP156" s="56"/>
      <c r="IQ156" s="56"/>
    </row>
    <row r="157" spans="1:251" x14ac:dyDescent="0.25">
      <c r="A157" s="31" t="s">
        <v>140</v>
      </c>
      <c r="B157" s="21">
        <v>1889</v>
      </c>
      <c r="C157" s="21">
        <v>706</v>
      </c>
      <c r="D157" s="21">
        <f t="shared" si="10"/>
        <v>1183</v>
      </c>
      <c r="E157" s="21">
        <v>0</v>
      </c>
      <c r="F157" s="21">
        <v>8</v>
      </c>
      <c r="G157" s="21">
        <v>1175</v>
      </c>
      <c r="H157" s="21">
        <v>59</v>
      </c>
      <c r="I157" s="21">
        <v>206351</v>
      </c>
      <c r="J157" s="21">
        <v>123196</v>
      </c>
      <c r="K157" s="21">
        <f t="shared" si="11"/>
        <v>83155</v>
      </c>
      <c r="L157" s="21">
        <v>0</v>
      </c>
      <c r="M157" s="21">
        <v>912</v>
      </c>
      <c r="N157" s="21">
        <v>82243</v>
      </c>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c r="CX157" s="56"/>
      <c r="CY157" s="56"/>
      <c r="CZ157" s="56"/>
      <c r="DA157" s="56"/>
      <c r="DB157" s="56"/>
      <c r="DC157" s="56"/>
      <c r="DD157" s="56"/>
      <c r="DE157" s="56"/>
      <c r="DF157" s="56"/>
      <c r="DG157" s="56"/>
      <c r="DH157" s="56"/>
      <c r="DI157" s="56"/>
      <c r="DJ157" s="56"/>
      <c r="DK157" s="56"/>
      <c r="DL157" s="56"/>
      <c r="DM157" s="56"/>
      <c r="DN157" s="56"/>
      <c r="DO157" s="56"/>
      <c r="DP157" s="56"/>
      <c r="DQ157" s="56"/>
      <c r="DR157" s="56"/>
      <c r="DS157" s="56"/>
      <c r="DT157" s="56"/>
      <c r="DU157" s="56"/>
      <c r="DV157" s="56"/>
      <c r="DW157" s="56"/>
      <c r="DX157" s="56"/>
      <c r="DY157" s="56"/>
      <c r="DZ157" s="56"/>
      <c r="EA157" s="56"/>
      <c r="EB157" s="56"/>
      <c r="EC157" s="56"/>
      <c r="ED157" s="56"/>
      <c r="EE157" s="56"/>
      <c r="EF157" s="56"/>
      <c r="EG157" s="56"/>
      <c r="EH157" s="56"/>
      <c r="EI157" s="56"/>
      <c r="EJ157" s="56"/>
      <c r="EK157" s="56"/>
      <c r="EL157" s="56"/>
      <c r="EM157" s="56"/>
      <c r="EN157" s="56"/>
      <c r="EO157" s="56"/>
      <c r="EP157" s="56"/>
      <c r="EQ157" s="56"/>
      <c r="ER157" s="56"/>
      <c r="ES157" s="56"/>
      <c r="ET157" s="56"/>
      <c r="EU157" s="56"/>
      <c r="EV157" s="56"/>
      <c r="EW157" s="56"/>
      <c r="EX157" s="56"/>
      <c r="EY157" s="56"/>
      <c r="EZ157" s="56"/>
      <c r="FA157" s="56"/>
      <c r="FB157" s="56"/>
      <c r="FC157" s="56"/>
      <c r="FD157" s="56"/>
      <c r="FE157" s="56"/>
      <c r="FF157" s="56"/>
      <c r="FG157" s="56"/>
      <c r="FH157" s="56"/>
      <c r="FI157" s="56"/>
      <c r="FJ157" s="56"/>
      <c r="FK157" s="56"/>
      <c r="FL157" s="56"/>
      <c r="FM157" s="56"/>
      <c r="FN157" s="56"/>
      <c r="FO157" s="56"/>
      <c r="FP157" s="56"/>
      <c r="FQ157" s="56"/>
      <c r="FR157" s="56"/>
      <c r="FS157" s="56"/>
      <c r="FT157" s="56"/>
      <c r="FU157" s="56"/>
      <c r="FV157" s="56"/>
      <c r="FW157" s="56"/>
      <c r="FX157" s="56"/>
      <c r="FY157" s="56"/>
      <c r="FZ157" s="56"/>
      <c r="GA157" s="56"/>
      <c r="GB157" s="56"/>
      <c r="GC157" s="56"/>
      <c r="GD157" s="56"/>
      <c r="GE157" s="56"/>
      <c r="GF157" s="56"/>
      <c r="GG157" s="56"/>
      <c r="GH157" s="56"/>
      <c r="GI157" s="56"/>
      <c r="GJ157" s="56"/>
      <c r="GK157" s="56"/>
      <c r="GL157" s="56"/>
      <c r="GM157" s="56"/>
      <c r="GN157" s="56"/>
      <c r="GO157" s="56"/>
      <c r="GP157" s="56"/>
      <c r="GQ157" s="56"/>
      <c r="GR157" s="56"/>
      <c r="GS157" s="56"/>
      <c r="GT157" s="56"/>
      <c r="GU157" s="56"/>
      <c r="GV157" s="56"/>
      <c r="GW157" s="56"/>
      <c r="GX157" s="56"/>
      <c r="GY157" s="56"/>
      <c r="GZ157" s="56"/>
      <c r="HA157" s="56"/>
      <c r="HB157" s="56"/>
      <c r="HC157" s="56"/>
      <c r="HD157" s="56"/>
      <c r="HE157" s="56"/>
      <c r="HF157" s="56"/>
      <c r="HG157" s="56"/>
      <c r="HH157" s="56"/>
      <c r="HI157" s="56"/>
      <c r="HJ157" s="56"/>
      <c r="HK157" s="56"/>
      <c r="HL157" s="56"/>
      <c r="HM157" s="56"/>
      <c r="HN157" s="56"/>
      <c r="HO157" s="56"/>
      <c r="HP157" s="56"/>
      <c r="HQ157" s="56"/>
      <c r="HR157" s="56"/>
      <c r="HS157" s="56"/>
      <c r="HT157" s="56"/>
      <c r="HU157" s="56"/>
      <c r="HV157" s="56"/>
      <c r="HW157" s="56"/>
      <c r="HX157" s="56"/>
      <c r="HY157" s="56"/>
      <c r="HZ157" s="56"/>
      <c r="IA157" s="56"/>
      <c r="IB157" s="56"/>
      <c r="IC157" s="56"/>
      <c r="ID157" s="56"/>
      <c r="IE157" s="56"/>
      <c r="IF157" s="56"/>
      <c r="IG157" s="56"/>
      <c r="IH157" s="56"/>
      <c r="II157" s="56"/>
      <c r="IJ157" s="56"/>
      <c r="IK157" s="56"/>
      <c r="IL157" s="56"/>
      <c r="IM157" s="56"/>
      <c r="IN157" s="56"/>
      <c r="IO157" s="56"/>
      <c r="IP157" s="56"/>
      <c r="IQ157" s="56"/>
    </row>
    <row r="158" spans="1:251" x14ac:dyDescent="0.25">
      <c r="A158" s="31" t="s">
        <v>141</v>
      </c>
      <c r="B158" s="21">
        <v>3069</v>
      </c>
      <c r="C158" s="21">
        <v>695</v>
      </c>
      <c r="D158" s="21">
        <f t="shared" si="10"/>
        <v>2374</v>
      </c>
      <c r="E158" s="21">
        <v>26</v>
      </c>
      <c r="F158" s="21">
        <v>58</v>
      </c>
      <c r="G158" s="21">
        <v>2290</v>
      </c>
      <c r="H158" s="21">
        <v>56</v>
      </c>
      <c r="I158" s="21">
        <v>357852</v>
      </c>
      <c r="J158" s="21">
        <v>119224</v>
      </c>
      <c r="K158" s="21">
        <f t="shared" si="11"/>
        <v>238628</v>
      </c>
      <c r="L158" s="21">
        <v>3821</v>
      </c>
      <c r="M158" s="21">
        <v>5736</v>
      </c>
      <c r="N158" s="21">
        <v>229071</v>
      </c>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6"/>
      <c r="CS158" s="56"/>
      <c r="CT158" s="56"/>
      <c r="CU158" s="56"/>
      <c r="CV158" s="56"/>
      <c r="CW158" s="56"/>
      <c r="CX158" s="56"/>
      <c r="CY158" s="56"/>
      <c r="CZ158" s="56"/>
      <c r="DA158" s="56"/>
      <c r="DB158" s="5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c r="EA158" s="56"/>
      <c r="EB158" s="56"/>
      <c r="EC158" s="56"/>
      <c r="ED158" s="56"/>
      <c r="EE158" s="56"/>
      <c r="EF158" s="56"/>
      <c r="EG158" s="56"/>
      <c r="EH158" s="56"/>
      <c r="EI158" s="56"/>
      <c r="EJ158" s="56"/>
      <c r="EK158" s="56"/>
      <c r="EL158" s="56"/>
      <c r="EM158" s="56"/>
      <c r="EN158" s="56"/>
      <c r="EO158" s="56"/>
      <c r="EP158" s="56"/>
      <c r="EQ158" s="56"/>
      <c r="ER158" s="56"/>
      <c r="ES158" s="56"/>
      <c r="ET158" s="56"/>
      <c r="EU158" s="56"/>
      <c r="EV158" s="56"/>
      <c r="EW158" s="56"/>
      <c r="EX158" s="56"/>
      <c r="EY158" s="56"/>
      <c r="EZ158" s="56"/>
      <c r="FA158" s="56"/>
      <c r="FB158" s="56"/>
      <c r="FC158" s="56"/>
      <c r="FD158" s="56"/>
      <c r="FE158" s="56"/>
      <c r="FF158" s="56"/>
      <c r="FG158" s="56"/>
      <c r="FH158" s="56"/>
      <c r="FI158" s="56"/>
      <c r="FJ158" s="56"/>
      <c r="FK158" s="56"/>
      <c r="FL158" s="56"/>
      <c r="FM158" s="56"/>
      <c r="FN158" s="56"/>
      <c r="FO158" s="56"/>
      <c r="FP158" s="56"/>
      <c r="FQ158" s="56"/>
      <c r="FR158" s="56"/>
      <c r="FS158" s="56"/>
      <c r="FT158" s="56"/>
      <c r="FU158" s="56"/>
      <c r="FV158" s="56"/>
      <c r="FW158" s="56"/>
      <c r="FX158" s="56"/>
      <c r="FY158" s="56"/>
      <c r="FZ158" s="56"/>
      <c r="GA158" s="56"/>
      <c r="GB158" s="56"/>
      <c r="GC158" s="56"/>
      <c r="GD158" s="56"/>
      <c r="GE158" s="56"/>
      <c r="GF158" s="56"/>
      <c r="GG158" s="56"/>
      <c r="GH158" s="56"/>
      <c r="GI158" s="56"/>
      <c r="GJ158" s="56"/>
      <c r="GK158" s="56"/>
      <c r="GL158" s="56"/>
      <c r="GM158" s="56"/>
      <c r="GN158" s="56"/>
      <c r="GO158" s="56"/>
      <c r="GP158" s="56"/>
      <c r="GQ158" s="56"/>
      <c r="GR158" s="56"/>
      <c r="GS158" s="56"/>
      <c r="GT158" s="56"/>
      <c r="GU158" s="56"/>
      <c r="GV158" s="56"/>
      <c r="GW158" s="56"/>
      <c r="GX158" s="56"/>
      <c r="GY158" s="56"/>
      <c r="GZ158" s="56"/>
      <c r="HA158" s="56"/>
      <c r="HB158" s="56"/>
      <c r="HC158" s="56"/>
      <c r="HD158" s="56"/>
      <c r="HE158" s="56"/>
      <c r="HF158" s="56"/>
      <c r="HG158" s="56"/>
      <c r="HH158" s="56"/>
      <c r="HI158" s="56"/>
      <c r="HJ158" s="56"/>
      <c r="HK158" s="56"/>
      <c r="HL158" s="56"/>
      <c r="HM158" s="56"/>
      <c r="HN158" s="56"/>
      <c r="HO158" s="56"/>
      <c r="HP158" s="56"/>
      <c r="HQ158" s="56"/>
      <c r="HR158" s="56"/>
      <c r="HS158" s="56"/>
      <c r="HT158" s="56"/>
      <c r="HU158" s="56"/>
      <c r="HV158" s="56"/>
      <c r="HW158" s="56"/>
      <c r="HX158" s="56"/>
      <c r="HY158" s="56"/>
      <c r="HZ158" s="56"/>
      <c r="IA158" s="56"/>
      <c r="IB158" s="56"/>
      <c r="IC158" s="56"/>
      <c r="ID158" s="56"/>
      <c r="IE158" s="56"/>
      <c r="IF158" s="56"/>
      <c r="IG158" s="56"/>
      <c r="IH158" s="56"/>
      <c r="II158" s="56"/>
      <c r="IJ158" s="56"/>
      <c r="IK158" s="56"/>
      <c r="IL158" s="56"/>
      <c r="IM158" s="56"/>
      <c r="IN158" s="56"/>
      <c r="IO158" s="56"/>
      <c r="IP158" s="56"/>
      <c r="IQ158" s="56"/>
    </row>
    <row r="159" spans="1:251" x14ac:dyDescent="0.25">
      <c r="A159" s="31" t="s">
        <v>142</v>
      </c>
      <c r="B159" s="21">
        <v>1182</v>
      </c>
      <c r="C159" s="21">
        <v>789</v>
      </c>
      <c r="D159" s="21">
        <f t="shared" si="10"/>
        <v>393</v>
      </c>
      <c r="E159" s="21">
        <v>20</v>
      </c>
      <c r="F159" s="21">
        <v>0</v>
      </c>
      <c r="G159" s="21">
        <v>373</v>
      </c>
      <c r="H159" s="21">
        <v>18</v>
      </c>
      <c r="I159" s="21">
        <v>179066</v>
      </c>
      <c r="J159" s="21">
        <v>151569</v>
      </c>
      <c r="K159" s="21">
        <f t="shared" si="11"/>
        <v>27497</v>
      </c>
      <c r="L159" s="21">
        <v>2172</v>
      </c>
      <c r="M159" s="21">
        <v>0</v>
      </c>
      <c r="N159" s="21">
        <v>25325</v>
      </c>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56"/>
      <c r="CQ159" s="56"/>
      <c r="CR159" s="56"/>
      <c r="CS159" s="56"/>
      <c r="CT159" s="56"/>
      <c r="CU159" s="56"/>
      <c r="CV159" s="56"/>
      <c r="CW159" s="56"/>
      <c r="CX159" s="56"/>
      <c r="CY159" s="56"/>
      <c r="CZ159" s="56"/>
      <c r="DA159" s="56"/>
      <c r="DB159" s="5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c r="EA159" s="56"/>
      <c r="EB159" s="56"/>
      <c r="EC159" s="56"/>
      <c r="ED159" s="56"/>
      <c r="EE159" s="56"/>
      <c r="EF159" s="56"/>
      <c r="EG159" s="56"/>
      <c r="EH159" s="56"/>
      <c r="EI159" s="56"/>
      <c r="EJ159" s="56"/>
      <c r="EK159" s="56"/>
      <c r="EL159" s="56"/>
      <c r="EM159" s="56"/>
      <c r="EN159" s="56"/>
      <c r="EO159" s="56"/>
      <c r="EP159" s="56"/>
      <c r="EQ159" s="56"/>
      <c r="ER159" s="56"/>
      <c r="ES159" s="56"/>
      <c r="ET159" s="56"/>
      <c r="EU159" s="56"/>
      <c r="EV159" s="56"/>
      <c r="EW159" s="56"/>
      <c r="EX159" s="56"/>
      <c r="EY159" s="56"/>
      <c r="EZ159" s="56"/>
      <c r="FA159" s="56"/>
      <c r="FB159" s="56"/>
      <c r="FC159" s="56"/>
      <c r="FD159" s="56"/>
      <c r="FE159" s="56"/>
      <c r="FF159" s="56"/>
      <c r="FG159" s="56"/>
      <c r="FH159" s="56"/>
      <c r="FI159" s="56"/>
      <c r="FJ159" s="56"/>
      <c r="FK159" s="56"/>
      <c r="FL159" s="56"/>
      <c r="FM159" s="56"/>
      <c r="FN159" s="56"/>
      <c r="FO159" s="56"/>
      <c r="FP159" s="56"/>
      <c r="FQ159" s="56"/>
      <c r="FR159" s="56"/>
      <c r="FS159" s="56"/>
      <c r="FT159" s="56"/>
      <c r="FU159" s="56"/>
      <c r="FV159" s="56"/>
      <c r="FW159" s="56"/>
      <c r="FX159" s="56"/>
      <c r="FY159" s="56"/>
      <c r="FZ159" s="56"/>
      <c r="GA159" s="56"/>
      <c r="GB159" s="56"/>
      <c r="GC159" s="56"/>
      <c r="GD159" s="56"/>
      <c r="GE159" s="56"/>
      <c r="GF159" s="56"/>
      <c r="GG159" s="56"/>
      <c r="GH159" s="56"/>
      <c r="GI159" s="56"/>
      <c r="GJ159" s="56"/>
      <c r="GK159" s="56"/>
      <c r="GL159" s="56"/>
      <c r="GM159" s="56"/>
      <c r="GN159" s="56"/>
      <c r="GO159" s="56"/>
      <c r="GP159" s="56"/>
      <c r="GQ159" s="56"/>
      <c r="GR159" s="56"/>
      <c r="GS159" s="56"/>
      <c r="GT159" s="56"/>
      <c r="GU159" s="56"/>
      <c r="GV159" s="56"/>
      <c r="GW159" s="56"/>
      <c r="GX159" s="56"/>
      <c r="GY159" s="56"/>
      <c r="GZ159" s="56"/>
      <c r="HA159" s="56"/>
      <c r="HB159" s="56"/>
      <c r="HC159" s="56"/>
      <c r="HD159" s="56"/>
      <c r="HE159" s="56"/>
      <c r="HF159" s="56"/>
      <c r="HG159" s="56"/>
      <c r="HH159" s="56"/>
      <c r="HI159" s="56"/>
      <c r="HJ159" s="56"/>
      <c r="HK159" s="56"/>
      <c r="HL159" s="56"/>
      <c r="HM159" s="56"/>
      <c r="HN159" s="56"/>
      <c r="HO159" s="56"/>
      <c r="HP159" s="56"/>
      <c r="HQ159" s="56"/>
      <c r="HR159" s="56"/>
      <c r="HS159" s="56"/>
      <c r="HT159" s="56"/>
      <c r="HU159" s="56"/>
      <c r="HV159" s="56"/>
      <c r="HW159" s="56"/>
      <c r="HX159" s="56"/>
      <c r="HY159" s="56"/>
      <c r="HZ159" s="56"/>
      <c r="IA159" s="56"/>
      <c r="IB159" s="56"/>
      <c r="IC159" s="56"/>
      <c r="ID159" s="56"/>
      <c r="IE159" s="56"/>
      <c r="IF159" s="56"/>
      <c r="IG159" s="56"/>
      <c r="IH159" s="56"/>
      <c r="II159" s="56"/>
      <c r="IJ159" s="56"/>
      <c r="IK159" s="56"/>
      <c r="IL159" s="56"/>
      <c r="IM159" s="56"/>
      <c r="IN159" s="56"/>
      <c r="IO159" s="56"/>
      <c r="IP159" s="56"/>
      <c r="IQ159" s="56"/>
    </row>
    <row r="160" spans="1:251" x14ac:dyDescent="0.25">
      <c r="A160" s="31" t="s">
        <v>143</v>
      </c>
      <c r="B160" s="21">
        <v>2334</v>
      </c>
      <c r="C160" s="21">
        <v>827</v>
      </c>
      <c r="D160" s="21">
        <f t="shared" ref="D160:D194" si="12">SUM(E160:G160)</f>
        <v>1507</v>
      </c>
      <c r="E160" s="21">
        <v>26</v>
      </c>
      <c r="F160" s="21">
        <v>18</v>
      </c>
      <c r="G160" s="21">
        <v>1463</v>
      </c>
      <c r="H160" s="21">
        <v>71</v>
      </c>
      <c r="I160" s="21">
        <v>262483</v>
      </c>
      <c r="J160" s="21">
        <v>162434</v>
      </c>
      <c r="K160" s="21">
        <f t="shared" ref="K160:K169" si="13">SUM(L160:N160)</f>
        <v>100049</v>
      </c>
      <c r="L160" s="21">
        <v>3479</v>
      </c>
      <c r="M160" s="21">
        <v>2218</v>
      </c>
      <c r="N160" s="21">
        <v>94352</v>
      </c>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c r="CJ160" s="56"/>
      <c r="CK160" s="56"/>
      <c r="CL160" s="56"/>
      <c r="CM160" s="56"/>
      <c r="CN160" s="56"/>
      <c r="CO160" s="56"/>
      <c r="CP160" s="56"/>
      <c r="CQ160" s="56"/>
      <c r="CR160" s="56"/>
      <c r="CS160" s="56"/>
      <c r="CT160" s="56"/>
      <c r="CU160" s="56"/>
      <c r="CV160" s="56"/>
      <c r="CW160" s="56"/>
      <c r="CX160" s="56"/>
      <c r="CY160" s="56"/>
      <c r="CZ160" s="56"/>
      <c r="DA160" s="56"/>
      <c r="DB160" s="56"/>
      <c r="DC160" s="56"/>
      <c r="DD160" s="56"/>
      <c r="DE160" s="56"/>
      <c r="DF160" s="56"/>
      <c r="DG160" s="56"/>
      <c r="DH160" s="56"/>
      <c r="DI160" s="56"/>
      <c r="DJ160" s="56"/>
      <c r="DK160" s="56"/>
      <c r="DL160" s="56"/>
      <c r="DM160" s="56"/>
      <c r="DN160" s="56"/>
      <c r="DO160" s="56"/>
      <c r="DP160" s="56"/>
      <c r="DQ160" s="56"/>
      <c r="DR160" s="56"/>
      <c r="DS160" s="56"/>
      <c r="DT160" s="56"/>
      <c r="DU160" s="56"/>
      <c r="DV160" s="56"/>
      <c r="DW160" s="56"/>
      <c r="DX160" s="56"/>
      <c r="DY160" s="56"/>
      <c r="DZ160" s="56"/>
      <c r="EA160" s="56"/>
      <c r="EB160" s="56"/>
      <c r="EC160" s="56"/>
      <c r="ED160" s="56"/>
      <c r="EE160" s="56"/>
      <c r="EF160" s="56"/>
      <c r="EG160" s="56"/>
      <c r="EH160" s="56"/>
      <c r="EI160" s="56"/>
      <c r="EJ160" s="56"/>
      <c r="EK160" s="56"/>
      <c r="EL160" s="56"/>
      <c r="EM160" s="56"/>
      <c r="EN160" s="56"/>
      <c r="EO160" s="56"/>
      <c r="EP160" s="56"/>
      <c r="EQ160" s="56"/>
      <c r="ER160" s="56"/>
      <c r="ES160" s="56"/>
      <c r="ET160" s="56"/>
      <c r="EU160" s="56"/>
      <c r="EV160" s="56"/>
      <c r="EW160" s="56"/>
      <c r="EX160" s="56"/>
      <c r="EY160" s="56"/>
      <c r="EZ160" s="56"/>
      <c r="FA160" s="56"/>
      <c r="FB160" s="56"/>
      <c r="FC160" s="56"/>
      <c r="FD160" s="56"/>
      <c r="FE160" s="56"/>
      <c r="FF160" s="56"/>
      <c r="FG160" s="56"/>
      <c r="FH160" s="56"/>
      <c r="FI160" s="56"/>
      <c r="FJ160" s="56"/>
      <c r="FK160" s="56"/>
      <c r="FL160" s="56"/>
      <c r="FM160" s="56"/>
      <c r="FN160" s="56"/>
      <c r="FO160" s="56"/>
      <c r="FP160" s="56"/>
      <c r="FQ160" s="56"/>
      <c r="FR160" s="56"/>
      <c r="FS160" s="56"/>
      <c r="FT160" s="56"/>
      <c r="FU160" s="56"/>
      <c r="FV160" s="56"/>
      <c r="FW160" s="56"/>
      <c r="FX160" s="56"/>
      <c r="FY160" s="56"/>
      <c r="FZ160" s="56"/>
      <c r="GA160" s="56"/>
      <c r="GB160" s="56"/>
      <c r="GC160" s="56"/>
      <c r="GD160" s="56"/>
      <c r="GE160" s="56"/>
      <c r="GF160" s="56"/>
      <c r="GG160" s="56"/>
      <c r="GH160" s="56"/>
      <c r="GI160" s="56"/>
      <c r="GJ160" s="56"/>
      <c r="GK160" s="56"/>
      <c r="GL160" s="56"/>
      <c r="GM160" s="56"/>
      <c r="GN160" s="56"/>
      <c r="GO160" s="56"/>
      <c r="GP160" s="56"/>
      <c r="GQ160" s="56"/>
      <c r="GR160" s="56"/>
      <c r="GS160" s="56"/>
      <c r="GT160" s="56"/>
      <c r="GU160" s="56"/>
      <c r="GV160" s="56"/>
      <c r="GW160" s="56"/>
      <c r="GX160" s="56"/>
      <c r="GY160" s="56"/>
      <c r="GZ160" s="56"/>
      <c r="HA160" s="56"/>
      <c r="HB160" s="56"/>
      <c r="HC160" s="56"/>
      <c r="HD160" s="56"/>
      <c r="HE160" s="56"/>
      <c r="HF160" s="56"/>
      <c r="HG160" s="56"/>
      <c r="HH160" s="56"/>
      <c r="HI160" s="56"/>
      <c r="HJ160" s="56"/>
      <c r="HK160" s="56"/>
      <c r="HL160" s="56"/>
      <c r="HM160" s="56"/>
      <c r="HN160" s="56"/>
      <c r="HO160" s="56"/>
      <c r="HP160" s="56"/>
      <c r="HQ160" s="56"/>
      <c r="HR160" s="56"/>
      <c r="HS160" s="56"/>
      <c r="HT160" s="56"/>
      <c r="HU160" s="56"/>
      <c r="HV160" s="56"/>
      <c r="HW160" s="56"/>
      <c r="HX160" s="56"/>
      <c r="HY160" s="56"/>
      <c r="HZ160" s="56"/>
      <c r="IA160" s="56"/>
      <c r="IB160" s="56"/>
      <c r="IC160" s="56"/>
      <c r="ID160" s="56"/>
      <c r="IE160" s="56"/>
      <c r="IF160" s="56"/>
      <c r="IG160" s="56"/>
      <c r="IH160" s="56"/>
      <c r="II160" s="56"/>
      <c r="IJ160" s="56"/>
      <c r="IK160" s="56"/>
      <c r="IL160" s="56"/>
      <c r="IM160" s="56"/>
      <c r="IN160" s="56"/>
      <c r="IO160" s="56"/>
      <c r="IP160" s="56"/>
      <c r="IQ160" s="56"/>
    </row>
    <row r="161" spans="1:251" x14ac:dyDescent="0.25">
      <c r="A161" s="31" t="s">
        <v>144</v>
      </c>
      <c r="B161" s="21">
        <v>1583</v>
      </c>
      <c r="C161" s="21">
        <v>839</v>
      </c>
      <c r="D161" s="21">
        <f t="shared" si="12"/>
        <v>744</v>
      </c>
      <c r="E161" s="21">
        <v>32</v>
      </c>
      <c r="F161" s="21">
        <v>3</v>
      </c>
      <c r="G161" s="21">
        <v>709</v>
      </c>
      <c r="H161" s="21">
        <v>23</v>
      </c>
      <c r="I161" s="21">
        <v>237903</v>
      </c>
      <c r="J161" s="21">
        <v>173977</v>
      </c>
      <c r="K161" s="21">
        <f t="shared" si="13"/>
        <v>63926</v>
      </c>
      <c r="L161" s="21">
        <v>3943</v>
      </c>
      <c r="M161" s="21">
        <v>395</v>
      </c>
      <c r="N161" s="21">
        <v>59588</v>
      </c>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c r="CJ161" s="56"/>
      <c r="CK161" s="56"/>
      <c r="CL161" s="56"/>
      <c r="CM161" s="56"/>
      <c r="CN161" s="56"/>
      <c r="CO161" s="56"/>
      <c r="CP161" s="56"/>
      <c r="CQ161" s="56"/>
      <c r="CR161" s="56"/>
      <c r="CS161" s="56"/>
      <c r="CT161" s="56"/>
      <c r="CU161" s="56"/>
      <c r="CV161" s="56"/>
      <c r="CW161" s="56"/>
      <c r="CX161" s="56"/>
      <c r="CY161" s="56"/>
      <c r="CZ161" s="56"/>
      <c r="DA161" s="56"/>
      <c r="DB161" s="56"/>
      <c r="DC161" s="56"/>
      <c r="DD161" s="56"/>
      <c r="DE161" s="56"/>
      <c r="DF161" s="56"/>
      <c r="DG161" s="56"/>
      <c r="DH161" s="56"/>
      <c r="DI161" s="56"/>
      <c r="DJ161" s="56"/>
      <c r="DK161" s="56"/>
      <c r="DL161" s="56"/>
      <c r="DM161" s="56"/>
      <c r="DN161" s="56"/>
      <c r="DO161" s="56"/>
      <c r="DP161" s="56"/>
      <c r="DQ161" s="56"/>
      <c r="DR161" s="56"/>
      <c r="DS161" s="56"/>
      <c r="DT161" s="56"/>
      <c r="DU161" s="56"/>
      <c r="DV161" s="56"/>
      <c r="DW161" s="56"/>
      <c r="DX161" s="56"/>
      <c r="DY161" s="56"/>
      <c r="DZ161" s="56"/>
      <c r="EA161" s="56"/>
      <c r="EB161" s="56"/>
      <c r="EC161" s="56"/>
      <c r="ED161" s="56"/>
      <c r="EE161" s="56"/>
      <c r="EF161" s="56"/>
      <c r="EG161" s="56"/>
      <c r="EH161" s="56"/>
      <c r="EI161" s="56"/>
      <c r="EJ161" s="56"/>
      <c r="EK161" s="56"/>
      <c r="EL161" s="56"/>
      <c r="EM161" s="56"/>
      <c r="EN161" s="56"/>
      <c r="EO161" s="56"/>
      <c r="EP161" s="56"/>
      <c r="EQ161" s="56"/>
      <c r="ER161" s="56"/>
      <c r="ES161" s="56"/>
      <c r="ET161" s="56"/>
      <c r="EU161" s="56"/>
      <c r="EV161" s="56"/>
      <c r="EW161" s="56"/>
      <c r="EX161" s="56"/>
      <c r="EY161" s="56"/>
      <c r="EZ161" s="56"/>
      <c r="FA161" s="56"/>
      <c r="FB161" s="56"/>
      <c r="FC161" s="56"/>
      <c r="FD161" s="56"/>
      <c r="FE161" s="56"/>
      <c r="FF161" s="56"/>
      <c r="FG161" s="56"/>
      <c r="FH161" s="56"/>
      <c r="FI161" s="56"/>
      <c r="FJ161" s="56"/>
      <c r="FK161" s="56"/>
      <c r="FL161" s="56"/>
      <c r="FM161" s="56"/>
      <c r="FN161" s="56"/>
      <c r="FO161" s="56"/>
      <c r="FP161" s="56"/>
      <c r="FQ161" s="56"/>
      <c r="FR161" s="56"/>
      <c r="FS161" s="56"/>
      <c r="FT161" s="56"/>
      <c r="FU161" s="56"/>
      <c r="FV161" s="56"/>
      <c r="FW161" s="56"/>
      <c r="FX161" s="56"/>
      <c r="FY161" s="56"/>
      <c r="FZ161" s="56"/>
      <c r="GA161" s="56"/>
      <c r="GB161" s="56"/>
      <c r="GC161" s="56"/>
      <c r="GD161" s="56"/>
      <c r="GE161" s="56"/>
      <c r="GF161" s="56"/>
      <c r="GG161" s="56"/>
      <c r="GH161" s="56"/>
      <c r="GI161" s="56"/>
      <c r="GJ161" s="56"/>
      <c r="GK161" s="56"/>
      <c r="GL161" s="56"/>
      <c r="GM161" s="56"/>
      <c r="GN161" s="56"/>
      <c r="GO161" s="56"/>
      <c r="GP161" s="56"/>
      <c r="GQ161" s="56"/>
      <c r="GR161" s="56"/>
      <c r="GS161" s="56"/>
      <c r="GT161" s="56"/>
      <c r="GU161" s="56"/>
      <c r="GV161" s="56"/>
      <c r="GW161" s="56"/>
      <c r="GX161" s="56"/>
      <c r="GY161" s="56"/>
      <c r="GZ161" s="56"/>
      <c r="HA161" s="56"/>
      <c r="HB161" s="56"/>
      <c r="HC161" s="56"/>
      <c r="HD161" s="56"/>
      <c r="HE161" s="56"/>
      <c r="HF161" s="56"/>
      <c r="HG161" s="56"/>
      <c r="HH161" s="56"/>
      <c r="HI161" s="56"/>
      <c r="HJ161" s="56"/>
      <c r="HK161" s="56"/>
      <c r="HL161" s="56"/>
      <c r="HM161" s="56"/>
      <c r="HN161" s="56"/>
      <c r="HO161" s="56"/>
      <c r="HP161" s="56"/>
      <c r="HQ161" s="56"/>
      <c r="HR161" s="56"/>
      <c r="HS161" s="56"/>
      <c r="HT161" s="56"/>
      <c r="HU161" s="56"/>
      <c r="HV161" s="56"/>
      <c r="HW161" s="56"/>
      <c r="HX161" s="56"/>
      <c r="HY161" s="56"/>
      <c r="HZ161" s="56"/>
      <c r="IA161" s="56"/>
      <c r="IB161" s="56"/>
      <c r="IC161" s="56"/>
      <c r="ID161" s="56"/>
      <c r="IE161" s="56"/>
      <c r="IF161" s="56"/>
      <c r="IG161" s="56"/>
      <c r="IH161" s="56"/>
      <c r="II161" s="56"/>
      <c r="IJ161" s="56"/>
      <c r="IK161" s="56"/>
      <c r="IL161" s="56"/>
      <c r="IM161" s="56"/>
      <c r="IN161" s="56"/>
      <c r="IO161" s="56"/>
      <c r="IP161" s="56"/>
      <c r="IQ161" s="56"/>
    </row>
    <row r="162" spans="1:251" x14ac:dyDescent="0.25">
      <c r="A162" s="31" t="s">
        <v>145</v>
      </c>
      <c r="B162" s="21">
        <v>972</v>
      </c>
      <c r="C162" s="21">
        <v>789</v>
      </c>
      <c r="D162" s="21">
        <f t="shared" si="12"/>
        <v>183</v>
      </c>
      <c r="E162" s="21">
        <v>20</v>
      </c>
      <c r="F162" s="21">
        <v>8</v>
      </c>
      <c r="G162" s="21">
        <v>155</v>
      </c>
      <c r="H162" s="21">
        <v>15</v>
      </c>
      <c r="I162" s="21">
        <v>166448</v>
      </c>
      <c r="J162" s="21">
        <v>151897</v>
      </c>
      <c r="K162" s="21">
        <f t="shared" si="13"/>
        <v>14551</v>
      </c>
      <c r="L162" s="21">
        <v>2680</v>
      </c>
      <c r="M162" s="21">
        <v>813</v>
      </c>
      <c r="N162" s="21">
        <v>11058</v>
      </c>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c r="CJ162" s="56"/>
      <c r="CK162" s="56"/>
      <c r="CL162" s="56"/>
      <c r="CM162" s="56"/>
      <c r="CN162" s="56"/>
      <c r="CO162" s="56"/>
      <c r="CP162" s="56"/>
      <c r="CQ162" s="56"/>
      <c r="CR162" s="56"/>
      <c r="CS162" s="56"/>
      <c r="CT162" s="56"/>
      <c r="CU162" s="56"/>
      <c r="CV162" s="56"/>
      <c r="CW162" s="56"/>
      <c r="CX162" s="56"/>
      <c r="CY162" s="56"/>
      <c r="CZ162" s="56"/>
      <c r="DA162" s="56"/>
      <c r="DB162" s="56"/>
      <c r="DC162" s="56"/>
      <c r="DD162" s="56"/>
      <c r="DE162" s="56"/>
      <c r="DF162" s="56"/>
      <c r="DG162" s="56"/>
      <c r="DH162" s="56"/>
      <c r="DI162" s="56"/>
      <c r="DJ162" s="56"/>
      <c r="DK162" s="56"/>
      <c r="DL162" s="56"/>
      <c r="DM162" s="56"/>
      <c r="DN162" s="56"/>
      <c r="DO162" s="56"/>
      <c r="DP162" s="56"/>
      <c r="DQ162" s="56"/>
      <c r="DR162" s="56"/>
      <c r="DS162" s="56"/>
      <c r="DT162" s="56"/>
      <c r="DU162" s="56"/>
      <c r="DV162" s="56"/>
      <c r="DW162" s="56"/>
      <c r="DX162" s="56"/>
      <c r="DY162" s="56"/>
      <c r="DZ162" s="56"/>
      <c r="EA162" s="56"/>
      <c r="EB162" s="56"/>
      <c r="EC162" s="56"/>
      <c r="ED162" s="56"/>
      <c r="EE162" s="56"/>
      <c r="EF162" s="56"/>
      <c r="EG162" s="56"/>
      <c r="EH162" s="56"/>
      <c r="EI162" s="56"/>
      <c r="EJ162" s="56"/>
      <c r="EK162" s="56"/>
      <c r="EL162" s="56"/>
      <c r="EM162" s="56"/>
      <c r="EN162" s="56"/>
      <c r="EO162" s="56"/>
      <c r="EP162" s="56"/>
      <c r="EQ162" s="56"/>
      <c r="ER162" s="56"/>
      <c r="ES162" s="56"/>
      <c r="ET162" s="56"/>
      <c r="EU162" s="56"/>
      <c r="EV162" s="56"/>
      <c r="EW162" s="56"/>
      <c r="EX162" s="56"/>
      <c r="EY162" s="56"/>
      <c r="EZ162" s="56"/>
      <c r="FA162" s="56"/>
      <c r="FB162" s="56"/>
      <c r="FC162" s="56"/>
      <c r="FD162" s="56"/>
      <c r="FE162" s="56"/>
      <c r="FF162" s="56"/>
      <c r="FG162" s="56"/>
      <c r="FH162" s="56"/>
      <c r="FI162" s="56"/>
      <c r="FJ162" s="56"/>
      <c r="FK162" s="56"/>
      <c r="FL162" s="56"/>
      <c r="FM162" s="56"/>
      <c r="FN162" s="56"/>
      <c r="FO162" s="56"/>
      <c r="FP162" s="56"/>
      <c r="FQ162" s="56"/>
      <c r="FR162" s="56"/>
      <c r="FS162" s="56"/>
      <c r="FT162" s="56"/>
      <c r="FU162" s="56"/>
      <c r="FV162" s="56"/>
      <c r="FW162" s="56"/>
      <c r="FX162" s="56"/>
      <c r="FY162" s="56"/>
      <c r="FZ162" s="56"/>
      <c r="GA162" s="56"/>
      <c r="GB162" s="56"/>
      <c r="GC162" s="56"/>
      <c r="GD162" s="56"/>
      <c r="GE162" s="56"/>
      <c r="GF162" s="56"/>
      <c r="GG162" s="56"/>
      <c r="GH162" s="56"/>
      <c r="GI162" s="56"/>
      <c r="GJ162" s="56"/>
      <c r="GK162" s="56"/>
      <c r="GL162" s="56"/>
      <c r="GM162" s="56"/>
      <c r="GN162" s="56"/>
      <c r="GO162" s="56"/>
      <c r="GP162" s="56"/>
      <c r="GQ162" s="56"/>
      <c r="GR162" s="56"/>
      <c r="GS162" s="56"/>
      <c r="GT162" s="56"/>
      <c r="GU162" s="56"/>
      <c r="GV162" s="56"/>
      <c r="GW162" s="56"/>
      <c r="GX162" s="56"/>
      <c r="GY162" s="56"/>
      <c r="GZ162" s="56"/>
      <c r="HA162" s="56"/>
      <c r="HB162" s="56"/>
      <c r="HC162" s="56"/>
      <c r="HD162" s="56"/>
      <c r="HE162" s="56"/>
      <c r="HF162" s="56"/>
      <c r="HG162" s="56"/>
      <c r="HH162" s="56"/>
      <c r="HI162" s="56"/>
      <c r="HJ162" s="56"/>
      <c r="HK162" s="56"/>
      <c r="HL162" s="56"/>
      <c r="HM162" s="56"/>
      <c r="HN162" s="56"/>
      <c r="HO162" s="56"/>
      <c r="HP162" s="56"/>
      <c r="HQ162" s="56"/>
      <c r="HR162" s="56"/>
      <c r="HS162" s="56"/>
      <c r="HT162" s="56"/>
      <c r="HU162" s="56"/>
      <c r="HV162" s="56"/>
      <c r="HW162" s="56"/>
      <c r="HX162" s="56"/>
      <c r="HY162" s="56"/>
      <c r="HZ162" s="56"/>
      <c r="IA162" s="56"/>
      <c r="IB162" s="56"/>
      <c r="IC162" s="56"/>
      <c r="ID162" s="56"/>
      <c r="IE162" s="56"/>
      <c r="IF162" s="56"/>
      <c r="IG162" s="56"/>
      <c r="IH162" s="56"/>
      <c r="II162" s="56"/>
      <c r="IJ162" s="56"/>
      <c r="IK162" s="56"/>
      <c r="IL162" s="56"/>
      <c r="IM162" s="56"/>
      <c r="IN162" s="56"/>
      <c r="IO162" s="56"/>
      <c r="IP162" s="56"/>
      <c r="IQ162" s="56"/>
    </row>
    <row r="163" spans="1:251" x14ac:dyDescent="0.25">
      <c r="A163" s="31" t="s">
        <v>146</v>
      </c>
      <c r="B163" s="21">
        <v>1493</v>
      </c>
      <c r="C163" s="21">
        <v>908</v>
      </c>
      <c r="D163" s="21">
        <f t="shared" si="12"/>
        <v>585</v>
      </c>
      <c r="E163" s="21">
        <v>24</v>
      </c>
      <c r="F163" s="21">
        <v>6</v>
      </c>
      <c r="G163" s="21">
        <v>555</v>
      </c>
      <c r="H163" s="21">
        <v>28</v>
      </c>
      <c r="I163" s="21">
        <v>220355</v>
      </c>
      <c r="J163" s="21">
        <v>176200</v>
      </c>
      <c r="K163" s="21">
        <f t="shared" si="13"/>
        <v>44155</v>
      </c>
      <c r="L163" s="21">
        <v>2731</v>
      </c>
      <c r="M163" s="21">
        <v>700</v>
      </c>
      <c r="N163" s="21">
        <v>40724</v>
      </c>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c r="CJ163" s="56"/>
      <c r="CK163" s="56"/>
      <c r="CL163" s="56"/>
      <c r="CM163" s="56"/>
      <c r="CN163" s="56"/>
      <c r="CO163" s="56"/>
      <c r="CP163" s="56"/>
      <c r="CQ163" s="56"/>
      <c r="CR163" s="56"/>
      <c r="CS163" s="56"/>
      <c r="CT163" s="56"/>
      <c r="CU163" s="56"/>
      <c r="CV163" s="56"/>
      <c r="CW163" s="56"/>
      <c r="CX163" s="56"/>
      <c r="CY163" s="56"/>
      <c r="CZ163" s="56"/>
      <c r="DA163" s="56"/>
      <c r="DB163" s="56"/>
      <c r="DC163" s="56"/>
      <c r="DD163" s="56"/>
      <c r="DE163" s="56"/>
      <c r="DF163" s="56"/>
      <c r="DG163" s="56"/>
      <c r="DH163" s="56"/>
      <c r="DI163" s="56"/>
      <c r="DJ163" s="56"/>
      <c r="DK163" s="56"/>
      <c r="DL163" s="56"/>
      <c r="DM163" s="56"/>
      <c r="DN163" s="56"/>
      <c r="DO163" s="56"/>
      <c r="DP163" s="56"/>
      <c r="DQ163" s="56"/>
      <c r="DR163" s="56"/>
      <c r="DS163" s="56"/>
      <c r="DT163" s="56"/>
      <c r="DU163" s="56"/>
      <c r="DV163" s="56"/>
      <c r="DW163" s="56"/>
      <c r="DX163" s="56"/>
      <c r="DY163" s="56"/>
      <c r="DZ163" s="56"/>
      <c r="EA163" s="56"/>
      <c r="EB163" s="56"/>
      <c r="EC163" s="56"/>
      <c r="ED163" s="56"/>
      <c r="EE163" s="56"/>
      <c r="EF163" s="56"/>
      <c r="EG163" s="56"/>
      <c r="EH163" s="56"/>
      <c r="EI163" s="56"/>
      <c r="EJ163" s="56"/>
      <c r="EK163" s="56"/>
      <c r="EL163" s="56"/>
      <c r="EM163" s="56"/>
      <c r="EN163" s="56"/>
      <c r="EO163" s="56"/>
      <c r="EP163" s="56"/>
      <c r="EQ163" s="56"/>
      <c r="ER163" s="56"/>
      <c r="ES163" s="56"/>
      <c r="ET163" s="56"/>
      <c r="EU163" s="56"/>
      <c r="EV163" s="56"/>
      <c r="EW163" s="56"/>
      <c r="EX163" s="56"/>
      <c r="EY163" s="56"/>
      <c r="EZ163" s="56"/>
      <c r="FA163" s="56"/>
      <c r="FB163" s="56"/>
      <c r="FC163" s="56"/>
      <c r="FD163" s="56"/>
      <c r="FE163" s="56"/>
      <c r="FF163" s="56"/>
      <c r="FG163" s="56"/>
      <c r="FH163" s="56"/>
      <c r="FI163" s="56"/>
      <c r="FJ163" s="56"/>
      <c r="FK163" s="56"/>
      <c r="FL163" s="56"/>
      <c r="FM163" s="56"/>
      <c r="FN163" s="56"/>
      <c r="FO163" s="56"/>
      <c r="FP163" s="56"/>
      <c r="FQ163" s="56"/>
      <c r="FR163" s="56"/>
      <c r="FS163" s="56"/>
      <c r="FT163" s="56"/>
      <c r="FU163" s="56"/>
      <c r="FV163" s="56"/>
      <c r="FW163" s="56"/>
      <c r="FX163" s="56"/>
      <c r="FY163" s="56"/>
      <c r="FZ163" s="56"/>
      <c r="GA163" s="56"/>
      <c r="GB163" s="56"/>
      <c r="GC163" s="56"/>
      <c r="GD163" s="56"/>
      <c r="GE163" s="56"/>
      <c r="GF163" s="56"/>
      <c r="GG163" s="56"/>
      <c r="GH163" s="56"/>
      <c r="GI163" s="56"/>
      <c r="GJ163" s="56"/>
      <c r="GK163" s="56"/>
      <c r="GL163" s="56"/>
      <c r="GM163" s="56"/>
      <c r="GN163" s="56"/>
      <c r="GO163" s="56"/>
      <c r="GP163" s="56"/>
      <c r="GQ163" s="56"/>
      <c r="GR163" s="56"/>
      <c r="GS163" s="56"/>
      <c r="GT163" s="56"/>
      <c r="GU163" s="56"/>
      <c r="GV163" s="56"/>
      <c r="GW163" s="56"/>
      <c r="GX163" s="56"/>
      <c r="GY163" s="56"/>
      <c r="GZ163" s="56"/>
      <c r="HA163" s="56"/>
      <c r="HB163" s="56"/>
      <c r="HC163" s="56"/>
      <c r="HD163" s="56"/>
      <c r="HE163" s="56"/>
      <c r="HF163" s="56"/>
      <c r="HG163" s="56"/>
      <c r="HH163" s="56"/>
      <c r="HI163" s="56"/>
      <c r="HJ163" s="56"/>
      <c r="HK163" s="56"/>
      <c r="HL163" s="56"/>
      <c r="HM163" s="56"/>
      <c r="HN163" s="56"/>
      <c r="HO163" s="56"/>
      <c r="HP163" s="56"/>
      <c r="HQ163" s="56"/>
      <c r="HR163" s="56"/>
      <c r="HS163" s="56"/>
      <c r="HT163" s="56"/>
      <c r="HU163" s="56"/>
      <c r="HV163" s="56"/>
      <c r="HW163" s="56"/>
      <c r="HX163" s="56"/>
      <c r="HY163" s="56"/>
      <c r="HZ163" s="56"/>
      <c r="IA163" s="56"/>
      <c r="IB163" s="56"/>
      <c r="IC163" s="56"/>
      <c r="ID163" s="56"/>
      <c r="IE163" s="56"/>
      <c r="IF163" s="56"/>
      <c r="IG163" s="56"/>
      <c r="IH163" s="56"/>
      <c r="II163" s="56"/>
      <c r="IJ163" s="56"/>
      <c r="IK163" s="56"/>
      <c r="IL163" s="56"/>
      <c r="IM163" s="56"/>
      <c r="IN163" s="56"/>
      <c r="IO163" s="56"/>
      <c r="IP163" s="56"/>
      <c r="IQ163" s="56"/>
    </row>
    <row r="164" spans="1:251" x14ac:dyDescent="0.25">
      <c r="A164" s="31" t="s">
        <v>147</v>
      </c>
      <c r="B164" s="21">
        <v>1641</v>
      </c>
      <c r="C164" s="21">
        <v>919</v>
      </c>
      <c r="D164" s="21">
        <f t="shared" si="12"/>
        <v>722</v>
      </c>
      <c r="E164" s="21">
        <v>38</v>
      </c>
      <c r="F164" s="21" t="s">
        <v>148</v>
      </c>
      <c r="G164" s="21">
        <v>684</v>
      </c>
      <c r="H164" s="21">
        <v>24</v>
      </c>
      <c r="I164" s="21">
        <v>248633</v>
      </c>
      <c r="J164" s="21">
        <v>192792</v>
      </c>
      <c r="K164" s="21">
        <f t="shared" si="13"/>
        <v>55841</v>
      </c>
      <c r="L164" s="21">
        <v>5069</v>
      </c>
      <c r="M164" s="23" t="s">
        <v>148</v>
      </c>
      <c r="N164" s="21">
        <v>50772</v>
      </c>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c r="CN164" s="56"/>
      <c r="CO164" s="56"/>
      <c r="CP164" s="56"/>
      <c r="CQ164" s="56"/>
      <c r="CR164" s="56"/>
      <c r="CS164" s="56"/>
      <c r="CT164" s="56"/>
      <c r="CU164" s="56"/>
      <c r="CV164" s="56"/>
      <c r="CW164" s="56"/>
      <c r="CX164" s="56"/>
      <c r="CY164" s="56"/>
      <c r="CZ164" s="56"/>
      <c r="DA164" s="56"/>
      <c r="DB164" s="56"/>
      <c r="DC164" s="56"/>
      <c r="DD164" s="56"/>
      <c r="DE164" s="56"/>
      <c r="DF164" s="56"/>
      <c r="DG164" s="56"/>
      <c r="DH164" s="56"/>
      <c r="DI164" s="56"/>
      <c r="DJ164" s="56"/>
      <c r="DK164" s="56"/>
      <c r="DL164" s="56"/>
      <c r="DM164" s="56"/>
      <c r="DN164" s="56"/>
      <c r="DO164" s="56"/>
      <c r="DP164" s="56"/>
      <c r="DQ164" s="56"/>
      <c r="DR164" s="56"/>
      <c r="DS164" s="56"/>
      <c r="DT164" s="56"/>
      <c r="DU164" s="56"/>
      <c r="DV164" s="56"/>
      <c r="DW164" s="56"/>
      <c r="DX164" s="56"/>
      <c r="DY164" s="56"/>
      <c r="DZ164" s="56"/>
      <c r="EA164" s="56"/>
      <c r="EB164" s="56"/>
      <c r="EC164" s="56"/>
      <c r="ED164" s="56"/>
      <c r="EE164" s="56"/>
      <c r="EF164" s="56"/>
      <c r="EG164" s="56"/>
      <c r="EH164" s="56"/>
      <c r="EI164" s="56"/>
      <c r="EJ164" s="56"/>
      <c r="EK164" s="56"/>
      <c r="EL164" s="56"/>
      <c r="EM164" s="56"/>
      <c r="EN164" s="56"/>
      <c r="EO164" s="56"/>
      <c r="EP164" s="56"/>
      <c r="EQ164" s="56"/>
      <c r="ER164" s="56"/>
      <c r="ES164" s="56"/>
      <c r="ET164" s="56"/>
      <c r="EU164" s="56"/>
      <c r="EV164" s="56"/>
      <c r="EW164" s="56"/>
      <c r="EX164" s="56"/>
      <c r="EY164" s="56"/>
      <c r="EZ164" s="56"/>
      <c r="FA164" s="56"/>
      <c r="FB164" s="56"/>
      <c r="FC164" s="56"/>
      <c r="FD164" s="56"/>
      <c r="FE164" s="56"/>
      <c r="FF164" s="56"/>
      <c r="FG164" s="56"/>
      <c r="FH164" s="56"/>
      <c r="FI164" s="56"/>
      <c r="FJ164" s="56"/>
      <c r="FK164" s="56"/>
      <c r="FL164" s="56"/>
      <c r="FM164" s="56"/>
      <c r="FN164" s="56"/>
      <c r="FO164" s="56"/>
      <c r="FP164" s="56"/>
      <c r="FQ164" s="56"/>
      <c r="FR164" s="56"/>
      <c r="FS164" s="56"/>
      <c r="FT164" s="56"/>
      <c r="FU164" s="56"/>
      <c r="FV164" s="56"/>
      <c r="FW164" s="56"/>
      <c r="FX164" s="56"/>
      <c r="FY164" s="56"/>
      <c r="FZ164" s="56"/>
      <c r="GA164" s="56"/>
      <c r="GB164" s="56"/>
      <c r="GC164" s="56"/>
      <c r="GD164" s="56"/>
      <c r="GE164" s="56"/>
      <c r="GF164" s="56"/>
      <c r="GG164" s="56"/>
      <c r="GH164" s="56"/>
      <c r="GI164" s="56"/>
      <c r="GJ164" s="56"/>
      <c r="GK164" s="56"/>
      <c r="GL164" s="56"/>
      <c r="GM164" s="56"/>
      <c r="GN164" s="56"/>
      <c r="GO164" s="56"/>
      <c r="GP164" s="56"/>
      <c r="GQ164" s="56"/>
      <c r="GR164" s="56"/>
      <c r="GS164" s="56"/>
      <c r="GT164" s="56"/>
      <c r="GU164" s="56"/>
      <c r="GV164" s="56"/>
      <c r="GW164" s="56"/>
      <c r="GX164" s="56"/>
      <c r="GY164" s="56"/>
      <c r="GZ164" s="56"/>
      <c r="HA164" s="56"/>
      <c r="HB164" s="56"/>
      <c r="HC164" s="56"/>
      <c r="HD164" s="56"/>
      <c r="HE164" s="56"/>
      <c r="HF164" s="56"/>
      <c r="HG164" s="56"/>
      <c r="HH164" s="56"/>
      <c r="HI164" s="56"/>
      <c r="HJ164" s="56"/>
      <c r="HK164" s="56"/>
      <c r="HL164" s="56"/>
      <c r="HM164" s="56"/>
      <c r="HN164" s="56"/>
      <c r="HO164" s="56"/>
      <c r="HP164" s="56"/>
      <c r="HQ164" s="56"/>
      <c r="HR164" s="56"/>
      <c r="HS164" s="56"/>
      <c r="HT164" s="56"/>
      <c r="HU164" s="56"/>
      <c r="HV164" s="56"/>
      <c r="HW164" s="56"/>
      <c r="HX164" s="56"/>
      <c r="HY164" s="56"/>
      <c r="HZ164" s="56"/>
      <c r="IA164" s="56"/>
      <c r="IB164" s="56"/>
      <c r="IC164" s="56"/>
      <c r="ID164" s="56"/>
      <c r="IE164" s="56"/>
      <c r="IF164" s="56"/>
      <c r="IG164" s="56"/>
      <c r="IH164" s="56"/>
      <c r="II164" s="56"/>
      <c r="IJ164" s="56"/>
      <c r="IK164" s="56"/>
      <c r="IL164" s="56"/>
      <c r="IM164" s="56"/>
      <c r="IN164" s="56"/>
      <c r="IO164" s="56"/>
      <c r="IP164" s="56"/>
      <c r="IQ164" s="56"/>
    </row>
    <row r="165" spans="1:251" x14ac:dyDescent="0.25">
      <c r="A165" s="31" t="s">
        <v>149</v>
      </c>
      <c r="B165" s="21">
        <v>1516</v>
      </c>
      <c r="C165" s="21">
        <v>674</v>
      </c>
      <c r="D165" s="21">
        <f t="shared" si="12"/>
        <v>842</v>
      </c>
      <c r="E165" s="21">
        <v>24</v>
      </c>
      <c r="F165" s="21">
        <v>75</v>
      </c>
      <c r="G165" s="21">
        <v>743</v>
      </c>
      <c r="H165" s="21">
        <v>47</v>
      </c>
      <c r="I165" s="21">
        <v>215579</v>
      </c>
      <c r="J165" s="21">
        <v>142313</v>
      </c>
      <c r="K165" s="21">
        <f t="shared" si="13"/>
        <v>73266</v>
      </c>
      <c r="L165" s="21">
        <v>4492</v>
      </c>
      <c r="M165" s="23">
        <v>10075</v>
      </c>
      <c r="N165" s="21">
        <v>58699</v>
      </c>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c r="CN165" s="56"/>
      <c r="CO165" s="56"/>
      <c r="CP165" s="56"/>
      <c r="CQ165" s="56"/>
      <c r="CR165" s="56"/>
      <c r="CS165" s="56"/>
      <c r="CT165" s="56"/>
      <c r="CU165" s="56"/>
      <c r="CV165" s="56"/>
      <c r="CW165" s="56"/>
      <c r="CX165" s="56"/>
      <c r="CY165" s="56"/>
      <c r="CZ165" s="56"/>
      <c r="DA165" s="56"/>
      <c r="DB165" s="56"/>
      <c r="DC165" s="56"/>
      <c r="DD165" s="56"/>
      <c r="DE165" s="56"/>
      <c r="DF165" s="56"/>
      <c r="DG165" s="56"/>
      <c r="DH165" s="56"/>
      <c r="DI165" s="56"/>
      <c r="DJ165" s="56"/>
      <c r="DK165" s="56"/>
      <c r="DL165" s="56"/>
      <c r="DM165" s="56"/>
      <c r="DN165" s="56"/>
      <c r="DO165" s="56"/>
      <c r="DP165" s="56"/>
      <c r="DQ165" s="56"/>
      <c r="DR165" s="56"/>
      <c r="DS165" s="56"/>
      <c r="DT165" s="56"/>
      <c r="DU165" s="56"/>
      <c r="DV165" s="56"/>
      <c r="DW165" s="56"/>
      <c r="DX165" s="56"/>
      <c r="DY165" s="56"/>
      <c r="DZ165" s="56"/>
      <c r="EA165" s="56"/>
      <c r="EB165" s="56"/>
      <c r="EC165" s="56"/>
      <c r="ED165" s="56"/>
      <c r="EE165" s="56"/>
      <c r="EF165" s="56"/>
      <c r="EG165" s="56"/>
      <c r="EH165" s="56"/>
      <c r="EI165" s="56"/>
      <c r="EJ165" s="56"/>
      <c r="EK165" s="56"/>
      <c r="EL165" s="56"/>
      <c r="EM165" s="56"/>
      <c r="EN165" s="56"/>
      <c r="EO165" s="56"/>
      <c r="EP165" s="56"/>
      <c r="EQ165" s="56"/>
      <c r="ER165" s="56"/>
      <c r="ES165" s="56"/>
      <c r="ET165" s="56"/>
      <c r="EU165" s="56"/>
      <c r="EV165" s="56"/>
      <c r="EW165" s="56"/>
      <c r="EX165" s="56"/>
      <c r="EY165" s="56"/>
      <c r="EZ165" s="56"/>
      <c r="FA165" s="56"/>
      <c r="FB165" s="56"/>
      <c r="FC165" s="56"/>
      <c r="FD165" s="56"/>
      <c r="FE165" s="56"/>
      <c r="FF165" s="56"/>
      <c r="FG165" s="56"/>
      <c r="FH165" s="56"/>
      <c r="FI165" s="56"/>
      <c r="FJ165" s="56"/>
      <c r="FK165" s="56"/>
      <c r="FL165" s="56"/>
      <c r="FM165" s="56"/>
      <c r="FN165" s="56"/>
      <c r="FO165" s="56"/>
      <c r="FP165" s="56"/>
      <c r="FQ165" s="56"/>
      <c r="FR165" s="56"/>
      <c r="FS165" s="56"/>
      <c r="FT165" s="56"/>
      <c r="FU165" s="56"/>
      <c r="FV165" s="56"/>
      <c r="FW165" s="56"/>
      <c r="FX165" s="56"/>
      <c r="FY165" s="56"/>
      <c r="FZ165" s="56"/>
      <c r="GA165" s="56"/>
      <c r="GB165" s="56"/>
      <c r="GC165" s="56"/>
      <c r="GD165" s="56"/>
      <c r="GE165" s="56"/>
      <c r="GF165" s="56"/>
      <c r="GG165" s="56"/>
      <c r="GH165" s="56"/>
      <c r="GI165" s="56"/>
      <c r="GJ165" s="56"/>
      <c r="GK165" s="56"/>
      <c r="GL165" s="56"/>
      <c r="GM165" s="56"/>
      <c r="GN165" s="56"/>
      <c r="GO165" s="56"/>
      <c r="GP165" s="56"/>
      <c r="GQ165" s="56"/>
      <c r="GR165" s="56"/>
      <c r="GS165" s="56"/>
      <c r="GT165" s="56"/>
      <c r="GU165" s="56"/>
      <c r="GV165" s="56"/>
      <c r="GW165" s="56"/>
      <c r="GX165" s="56"/>
      <c r="GY165" s="56"/>
      <c r="GZ165" s="56"/>
      <c r="HA165" s="56"/>
      <c r="HB165" s="56"/>
      <c r="HC165" s="56"/>
      <c r="HD165" s="56"/>
      <c r="HE165" s="56"/>
      <c r="HF165" s="56"/>
      <c r="HG165" s="56"/>
      <c r="HH165" s="56"/>
      <c r="HI165" s="56"/>
      <c r="HJ165" s="56"/>
      <c r="HK165" s="56"/>
      <c r="HL165" s="56"/>
      <c r="HM165" s="56"/>
      <c r="HN165" s="56"/>
      <c r="HO165" s="56"/>
      <c r="HP165" s="56"/>
      <c r="HQ165" s="56"/>
      <c r="HR165" s="56"/>
      <c r="HS165" s="56"/>
      <c r="HT165" s="56"/>
      <c r="HU165" s="56"/>
      <c r="HV165" s="56"/>
      <c r="HW165" s="56"/>
      <c r="HX165" s="56"/>
      <c r="HY165" s="56"/>
      <c r="HZ165" s="56"/>
      <c r="IA165" s="56"/>
      <c r="IB165" s="56"/>
      <c r="IC165" s="56"/>
      <c r="ID165" s="56"/>
      <c r="IE165" s="56"/>
      <c r="IF165" s="56"/>
      <c r="IG165" s="56"/>
      <c r="IH165" s="56"/>
      <c r="II165" s="56"/>
      <c r="IJ165" s="56"/>
      <c r="IK165" s="56"/>
      <c r="IL165" s="56"/>
      <c r="IM165" s="56"/>
      <c r="IN165" s="56"/>
      <c r="IO165" s="56"/>
      <c r="IP165" s="56"/>
      <c r="IQ165" s="56"/>
    </row>
    <row r="166" spans="1:251" x14ac:dyDescent="0.25">
      <c r="A166" s="31" t="s">
        <v>150</v>
      </c>
      <c r="B166" s="21">
        <v>1773</v>
      </c>
      <c r="C166" s="21">
        <v>806</v>
      </c>
      <c r="D166" s="21">
        <f t="shared" si="12"/>
        <v>967</v>
      </c>
      <c r="E166" s="21">
        <v>12</v>
      </c>
      <c r="F166" s="21">
        <v>4</v>
      </c>
      <c r="G166" s="21">
        <v>951</v>
      </c>
      <c r="H166" s="21">
        <v>40</v>
      </c>
      <c r="I166" s="21">
        <v>237237</v>
      </c>
      <c r="J166" s="21">
        <v>173974</v>
      </c>
      <c r="K166" s="21">
        <f t="shared" si="13"/>
        <v>63263</v>
      </c>
      <c r="L166" s="21">
        <v>1232</v>
      </c>
      <c r="M166" s="23">
        <v>472</v>
      </c>
      <c r="N166" s="21">
        <v>61559</v>
      </c>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c r="CJ166" s="56"/>
      <c r="CK166" s="56"/>
      <c r="CL166" s="56"/>
      <c r="CM166" s="56"/>
      <c r="CN166" s="56"/>
      <c r="CO166" s="56"/>
      <c r="CP166" s="56"/>
      <c r="CQ166" s="56"/>
      <c r="CR166" s="56"/>
      <c r="CS166" s="56"/>
      <c r="CT166" s="56"/>
      <c r="CU166" s="56"/>
      <c r="CV166" s="56"/>
      <c r="CW166" s="56"/>
      <c r="CX166" s="56"/>
      <c r="CY166" s="56"/>
      <c r="CZ166" s="56"/>
      <c r="DA166" s="56"/>
      <c r="DB166" s="56"/>
      <c r="DC166" s="56"/>
      <c r="DD166" s="56"/>
      <c r="DE166" s="56"/>
      <c r="DF166" s="56"/>
      <c r="DG166" s="56"/>
      <c r="DH166" s="56"/>
      <c r="DI166" s="56"/>
      <c r="DJ166" s="56"/>
      <c r="DK166" s="56"/>
      <c r="DL166" s="56"/>
      <c r="DM166" s="56"/>
      <c r="DN166" s="56"/>
      <c r="DO166" s="56"/>
      <c r="DP166" s="56"/>
      <c r="DQ166" s="56"/>
      <c r="DR166" s="56"/>
      <c r="DS166" s="56"/>
      <c r="DT166" s="56"/>
      <c r="DU166" s="56"/>
      <c r="DV166" s="56"/>
      <c r="DW166" s="56"/>
      <c r="DX166" s="56"/>
      <c r="DY166" s="56"/>
      <c r="DZ166" s="56"/>
      <c r="EA166" s="56"/>
      <c r="EB166" s="56"/>
      <c r="EC166" s="56"/>
      <c r="ED166" s="56"/>
      <c r="EE166" s="56"/>
      <c r="EF166" s="56"/>
      <c r="EG166" s="56"/>
      <c r="EH166" s="56"/>
      <c r="EI166" s="56"/>
      <c r="EJ166" s="56"/>
      <c r="EK166" s="56"/>
      <c r="EL166" s="56"/>
      <c r="EM166" s="56"/>
      <c r="EN166" s="56"/>
      <c r="EO166" s="56"/>
      <c r="EP166" s="56"/>
      <c r="EQ166" s="56"/>
      <c r="ER166" s="56"/>
      <c r="ES166" s="56"/>
      <c r="ET166" s="56"/>
      <c r="EU166" s="56"/>
      <c r="EV166" s="56"/>
      <c r="EW166" s="56"/>
      <c r="EX166" s="56"/>
      <c r="EY166" s="56"/>
      <c r="EZ166" s="56"/>
      <c r="FA166" s="56"/>
      <c r="FB166" s="56"/>
      <c r="FC166" s="56"/>
      <c r="FD166" s="56"/>
      <c r="FE166" s="56"/>
      <c r="FF166" s="56"/>
      <c r="FG166" s="56"/>
      <c r="FH166" s="56"/>
      <c r="FI166" s="56"/>
      <c r="FJ166" s="56"/>
      <c r="FK166" s="56"/>
      <c r="FL166" s="56"/>
      <c r="FM166" s="56"/>
      <c r="FN166" s="56"/>
      <c r="FO166" s="56"/>
      <c r="FP166" s="56"/>
      <c r="FQ166" s="56"/>
      <c r="FR166" s="56"/>
      <c r="FS166" s="56"/>
      <c r="FT166" s="56"/>
      <c r="FU166" s="56"/>
      <c r="FV166" s="56"/>
      <c r="FW166" s="56"/>
      <c r="FX166" s="56"/>
      <c r="FY166" s="56"/>
      <c r="FZ166" s="56"/>
      <c r="GA166" s="56"/>
      <c r="GB166" s="56"/>
      <c r="GC166" s="56"/>
      <c r="GD166" s="56"/>
      <c r="GE166" s="56"/>
      <c r="GF166" s="56"/>
      <c r="GG166" s="56"/>
      <c r="GH166" s="56"/>
      <c r="GI166" s="56"/>
      <c r="GJ166" s="56"/>
      <c r="GK166" s="56"/>
      <c r="GL166" s="56"/>
      <c r="GM166" s="56"/>
      <c r="GN166" s="56"/>
      <c r="GO166" s="56"/>
      <c r="GP166" s="56"/>
      <c r="GQ166" s="56"/>
      <c r="GR166" s="56"/>
      <c r="GS166" s="56"/>
      <c r="GT166" s="56"/>
      <c r="GU166" s="56"/>
      <c r="GV166" s="56"/>
      <c r="GW166" s="56"/>
      <c r="GX166" s="56"/>
      <c r="GY166" s="56"/>
      <c r="GZ166" s="56"/>
      <c r="HA166" s="56"/>
      <c r="HB166" s="56"/>
      <c r="HC166" s="56"/>
      <c r="HD166" s="56"/>
      <c r="HE166" s="56"/>
      <c r="HF166" s="56"/>
      <c r="HG166" s="56"/>
      <c r="HH166" s="56"/>
      <c r="HI166" s="56"/>
      <c r="HJ166" s="56"/>
      <c r="HK166" s="56"/>
      <c r="HL166" s="56"/>
      <c r="HM166" s="56"/>
      <c r="HN166" s="56"/>
      <c r="HO166" s="56"/>
      <c r="HP166" s="56"/>
      <c r="HQ166" s="56"/>
      <c r="HR166" s="56"/>
      <c r="HS166" s="56"/>
      <c r="HT166" s="56"/>
      <c r="HU166" s="56"/>
      <c r="HV166" s="56"/>
      <c r="HW166" s="56"/>
      <c r="HX166" s="56"/>
      <c r="HY166" s="56"/>
      <c r="HZ166" s="56"/>
      <c r="IA166" s="56"/>
      <c r="IB166" s="56"/>
      <c r="IC166" s="56"/>
      <c r="ID166" s="56"/>
      <c r="IE166" s="56"/>
      <c r="IF166" s="56"/>
      <c r="IG166" s="56"/>
      <c r="IH166" s="56"/>
      <c r="II166" s="56"/>
      <c r="IJ166" s="56"/>
      <c r="IK166" s="56"/>
      <c r="IL166" s="56"/>
      <c r="IM166" s="56"/>
      <c r="IN166" s="56"/>
      <c r="IO166" s="56"/>
      <c r="IP166" s="56"/>
      <c r="IQ166" s="56"/>
    </row>
    <row r="167" spans="1:251" x14ac:dyDescent="0.25">
      <c r="A167" s="31" t="s">
        <v>151</v>
      </c>
      <c r="B167" s="21">
        <v>1789</v>
      </c>
      <c r="C167" s="21">
        <v>579</v>
      </c>
      <c r="D167" s="21">
        <f t="shared" si="12"/>
        <v>1210</v>
      </c>
      <c r="E167" s="21">
        <v>6</v>
      </c>
      <c r="F167" s="21">
        <v>0</v>
      </c>
      <c r="G167" s="21">
        <v>1204</v>
      </c>
      <c r="H167" s="21">
        <v>24</v>
      </c>
      <c r="I167" s="21">
        <v>211683</v>
      </c>
      <c r="J167" s="21">
        <v>120251</v>
      </c>
      <c r="K167" s="21">
        <f t="shared" si="13"/>
        <v>91432</v>
      </c>
      <c r="L167" s="21">
        <v>829</v>
      </c>
      <c r="M167" s="23" t="s">
        <v>148</v>
      </c>
      <c r="N167" s="21">
        <v>90603</v>
      </c>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J167" s="56"/>
      <c r="CK167" s="56"/>
      <c r="CL167" s="56"/>
      <c r="CM167" s="56"/>
      <c r="CN167" s="56"/>
      <c r="CO167" s="56"/>
      <c r="CP167" s="56"/>
      <c r="CQ167" s="56"/>
      <c r="CR167" s="56"/>
      <c r="CS167" s="56"/>
      <c r="CT167" s="56"/>
      <c r="CU167" s="56"/>
      <c r="CV167" s="56"/>
      <c r="CW167" s="56"/>
      <c r="CX167" s="56"/>
      <c r="CY167" s="56"/>
      <c r="CZ167" s="56"/>
      <c r="DA167" s="56"/>
      <c r="DB167" s="56"/>
      <c r="DC167" s="56"/>
      <c r="DD167" s="56"/>
      <c r="DE167" s="56"/>
      <c r="DF167" s="56"/>
      <c r="DG167" s="56"/>
      <c r="DH167" s="56"/>
      <c r="DI167" s="56"/>
      <c r="DJ167" s="56"/>
      <c r="DK167" s="56"/>
      <c r="DL167" s="56"/>
      <c r="DM167" s="56"/>
      <c r="DN167" s="56"/>
      <c r="DO167" s="56"/>
      <c r="DP167" s="56"/>
      <c r="DQ167" s="56"/>
      <c r="DR167" s="56"/>
      <c r="DS167" s="56"/>
      <c r="DT167" s="56"/>
      <c r="DU167" s="56"/>
      <c r="DV167" s="56"/>
      <c r="DW167" s="56"/>
      <c r="DX167" s="56"/>
      <c r="DY167" s="56"/>
      <c r="DZ167" s="56"/>
      <c r="EA167" s="56"/>
      <c r="EB167" s="56"/>
      <c r="EC167" s="56"/>
      <c r="ED167" s="56"/>
      <c r="EE167" s="56"/>
      <c r="EF167" s="56"/>
      <c r="EG167" s="56"/>
      <c r="EH167" s="56"/>
      <c r="EI167" s="56"/>
      <c r="EJ167" s="56"/>
      <c r="EK167" s="56"/>
      <c r="EL167" s="56"/>
      <c r="EM167" s="56"/>
      <c r="EN167" s="56"/>
      <c r="EO167" s="56"/>
      <c r="EP167" s="56"/>
      <c r="EQ167" s="56"/>
      <c r="ER167" s="56"/>
      <c r="ES167" s="56"/>
      <c r="ET167" s="56"/>
      <c r="EU167" s="56"/>
      <c r="EV167" s="56"/>
      <c r="EW167" s="56"/>
      <c r="EX167" s="56"/>
      <c r="EY167" s="56"/>
      <c r="EZ167" s="56"/>
      <c r="FA167" s="56"/>
      <c r="FB167" s="56"/>
      <c r="FC167" s="56"/>
      <c r="FD167" s="56"/>
      <c r="FE167" s="56"/>
      <c r="FF167" s="56"/>
      <c r="FG167" s="56"/>
      <c r="FH167" s="56"/>
      <c r="FI167" s="56"/>
      <c r="FJ167" s="56"/>
      <c r="FK167" s="56"/>
      <c r="FL167" s="56"/>
      <c r="FM167" s="56"/>
      <c r="FN167" s="56"/>
      <c r="FO167" s="56"/>
      <c r="FP167" s="56"/>
      <c r="FQ167" s="56"/>
      <c r="FR167" s="56"/>
      <c r="FS167" s="56"/>
      <c r="FT167" s="56"/>
      <c r="FU167" s="56"/>
      <c r="FV167" s="56"/>
      <c r="FW167" s="56"/>
      <c r="FX167" s="56"/>
      <c r="FY167" s="56"/>
      <c r="FZ167" s="56"/>
      <c r="GA167" s="56"/>
      <c r="GB167" s="56"/>
      <c r="GC167" s="56"/>
      <c r="GD167" s="56"/>
      <c r="GE167" s="56"/>
      <c r="GF167" s="56"/>
      <c r="GG167" s="56"/>
      <c r="GH167" s="56"/>
      <c r="GI167" s="56"/>
      <c r="GJ167" s="56"/>
      <c r="GK167" s="56"/>
      <c r="GL167" s="56"/>
      <c r="GM167" s="56"/>
      <c r="GN167" s="56"/>
      <c r="GO167" s="56"/>
      <c r="GP167" s="56"/>
      <c r="GQ167" s="56"/>
      <c r="GR167" s="56"/>
      <c r="GS167" s="56"/>
      <c r="GT167" s="56"/>
      <c r="GU167" s="56"/>
      <c r="GV167" s="56"/>
      <c r="GW167" s="56"/>
      <c r="GX167" s="56"/>
      <c r="GY167" s="56"/>
      <c r="GZ167" s="56"/>
      <c r="HA167" s="56"/>
      <c r="HB167" s="56"/>
      <c r="HC167" s="56"/>
      <c r="HD167" s="56"/>
      <c r="HE167" s="56"/>
      <c r="HF167" s="56"/>
      <c r="HG167" s="56"/>
      <c r="HH167" s="56"/>
      <c r="HI167" s="56"/>
      <c r="HJ167" s="56"/>
      <c r="HK167" s="56"/>
      <c r="HL167" s="56"/>
      <c r="HM167" s="56"/>
      <c r="HN167" s="56"/>
      <c r="HO167" s="56"/>
      <c r="HP167" s="56"/>
      <c r="HQ167" s="56"/>
      <c r="HR167" s="56"/>
      <c r="HS167" s="56"/>
      <c r="HT167" s="56"/>
      <c r="HU167" s="56"/>
      <c r="HV167" s="56"/>
      <c r="HW167" s="56"/>
      <c r="HX167" s="56"/>
      <c r="HY167" s="56"/>
      <c r="HZ167" s="56"/>
      <c r="IA167" s="56"/>
      <c r="IB167" s="56"/>
      <c r="IC167" s="56"/>
      <c r="ID167" s="56"/>
      <c r="IE167" s="56"/>
      <c r="IF167" s="56"/>
      <c r="IG167" s="56"/>
      <c r="IH167" s="56"/>
      <c r="II167" s="56"/>
      <c r="IJ167" s="56"/>
      <c r="IK167" s="56"/>
      <c r="IL167" s="56"/>
      <c r="IM167" s="56"/>
      <c r="IN167" s="56"/>
      <c r="IO167" s="56"/>
      <c r="IP167" s="56"/>
      <c r="IQ167" s="56"/>
    </row>
    <row r="168" spans="1:251" x14ac:dyDescent="0.25">
      <c r="A168" s="31" t="s">
        <v>152</v>
      </c>
      <c r="B168" s="21">
        <v>2162</v>
      </c>
      <c r="C168" s="21">
        <v>616</v>
      </c>
      <c r="D168" s="21">
        <f t="shared" si="12"/>
        <v>1546</v>
      </c>
      <c r="E168" s="21">
        <v>22</v>
      </c>
      <c r="F168" s="21">
        <v>8</v>
      </c>
      <c r="G168" s="21">
        <v>1516</v>
      </c>
      <c r="H168" s="21">
        <v>123</v>
      </c>
      <c r="I168" s="21">
        <v>266085</v>
      </c>
      <c r="J168" s="21">
        <v>136326</v>
      </c>
      <c r="K168" s="21">
        <f t="shared" si="13"/>
        <v>129759</v>
      </c>
      <c r="L168" s="21">
        <v>3292</v>
      </c>
      <c r="M168" s="23">
        <v>865</v>
      </c>
      <c r="N168" s="21">
        <v>125602</v>
      </c>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c r="CN168" s="56"/>
      <c r="CO168" s="56"/>
      <c r="CP168" s="56"/>
      <c r="CQ168" s="56"/>
      <c r="CR168" s="56"/>
      <c r="CS168" s="56"/>
      <c r="CT168" s="56"/>
      <c r="CU168" s="56"/>
      <c r="CV168" s="56"/>
      <c r="CW168" s="56"/>
      <c r="CX168" s="56"/>
      <c r="CY168" s="56"/>
      <c r="CZ168" s="56"/>
      <c r="DA168" s="56"/>
      <c r="DB168" s="56"/>
      <c r="DC168" s="56"/>
      <c r="DD168" s="56"/>
      <c r="DE168" s="56"/>
      <c r="DF168" s="56"/>
      <c r="DG168" s="56"/>
      <c r="DH168" s="56"/>
      <c r="DI168" s="56"/>
      <c r="DJ168" s="56"/>
      <c r="DK168" s="56"/>
      <c r="DL168" s="56"/>
      <c r="DM168" s="56"/>
      <c r="DN168" s="56"/>
      <c r="DO168" s="56"/>
      <c r="DP168" s="56"/>
      <c r="DQ168" s="56"/>
      <c r="DR168" s="56"/>
      <c r="DS168" s="56"/>
      <c r="DT168" s="56"/>
      <c r="DU168" s="56"/>
      <c r="DV168" s="56"/>
      <c r="DW168" s="56"/>
      <c r="DX168" s="56"/>
      <c r="DY168" s="56"/>
      <c r="DZ168" s="56"/>
      <c r="EA168" s="56"/>
      <c r="EB168" s="56"/>
      <c r="EC168" s="56"/>
      <c r="ED168" s="56"/>
      <c r="EE168" s="56"/>
      <c r="EF168" s="56"/>
      <c r="EG168" s="56"/>
      <c r="EH168" s="56"/>
      <c r="EI168" s="56"/>
      <c r="EJ168" s="56"/>
      <c r="EK168" s="56"/>
      <c r="EL168" s="56"/>
      <c r="EM168" s="56"/>
      <c r="EN168" s="56"/>
      <c r="EO168" s="56"/>
      <c r="EP168" s="56"/>
      <c r="EQ168" s="56"/>
      <c r="ER168" s="56"/>
      <c r="ES168" s="56"/>
      <c r="ET168" s="56"/>
      <c r="EU168" s="56"/>
      <c r="EV168" s="56"/>
      <c r="EW168" s="56"/>
      <c r="EX168" s="56"/>
      <c r="EY168" s="56"/>
      <c r="EZ168" s="56"/>
      <c r="FA168" s="56"/>
      <c r="FB168" s="56"/>
      <c r="FC168" s="56"/>
      <c r="FD168" s="56"/>
      <c r="FE168" s="56"/>
      <c r="FF168" s="56"/>
      <c r="FG168" s="56"/>
      <c r="FH168" s="56"/>
      <c r="FI168" s="56"/>
      <c r="FJ168" s="56"/>
      <c r="FK168" s="56"/>
      <c r="FL168" s="56"/>
      <c r="FM168" s="56"/>
      <c r="FN168" s="56"/>
      <c r="FO168" s="56"/>
      <c r="FP168" s="56"/>
      <c r="FQ168" s="56"/>
      <c r="FR168" s="56"/>
      <c r="FS168" s="56"/>
      <c r="FT168" s="56"/>
      <c r="FU168" s="56"/>
      <c r="FV168" s="56"/>
      <c r="FW168" s="56"/>
      <c r="FX168" s="56"/>
      <c r="FY168" s="56"/>
      <c r="FZ168" s="56"/>
      <c r="GA168" s="56"/>
      <c r="GB168" s="56"/>
      <c r="GC168" s="56"/>
      <c r="GD168" s="56"/>
      <c r="GE168" s="56"/>
      <c r="GF168" s="56"/>
      <c r="GG168" s="56"/>
      <c r="GH168" s="56"/>
      <c r="GI168" s="56"/>
      <c r="GJ168" s="56"/>
      <c r="GK168" s="56"/>
      <c r="GL168" s="56"/>
      <c r="GM168" s="56"/>
      <c r="GN168" s="56"/>
      <c r="GO168" s="56"/>
      <c r="GP168" s="56"/>
      <c r="GQ168" s="56"/>
      <c r="GR168" s="56"/>
      <c r="GS168" s="56"/>
      <c r="GT168" s="56"/>
      <c r="GU168" s="56"/>
      <c r="GV168" s="56"/>
      <c r="GW168" s="56"/>
      <c r="GX168" s="56"/>
      <c r="GY168" s="56"/>
      <c r="GZ168" s="56"/>
      <c r="HA168" s="56"/>
      <c r="HB168" s="56"/>
      <c r="HC168" s="56"/>
      <c r="HD168" s="56"/>
      <c r="HE168" s="56"/>
      <c r="HF168" s="56"/>
      <c r="HG168" s="56"/>
      <c r="HH168" s="56"/>
      <c r="HI168" s="56"/>
      <c r="HJ168" s="56"/>
      <c r="HK168" s="56"/>
      <c r="HL168" s="56"/>
      <c r="HM168" s="56"/>
      <c r="HN168" s="56"/>
      <c r="HO168" s="56"/>
      <c r="HP168" s="56"/>
      <c r="HQ168" s="56"/>
      <c r="HR168" s="56"/>
      <c r="HS168" s="56"/>
      <c r="HT168" s="56"/>
      <c r="HU168" s="56"/>
      <c r="HV168" s="56"/>
      <c r="HW168" s="56"/>
      <c r="HX168" s="56"/>
      <c r="HY168" s="56"/>
      <c r="HZ168" s="56"/>
      <c r="IA168" s="56"/>
      <c r="IB168" s="56"/>
      <c r="IC168" s="56"/>
      <c r="ID168" s="56"/>
      <c r="IE168" s="56"/>
      <c r="IF168" s="56"/>
      <c r="IG168" s="56"/>
      <c r="IH168" s="56"/>
      <c r="II168" s="56"/>
      <c r="IJ168" s="56"/>
      <c r="IK168" s="56"/>
      <c r="IL168" s="56"/>
      <c r="IM168" s="56"/>
      <c r="IN168" s="56"/>
      <c r="IO168" s="56"/>
      <c r="IP168" s="56"/>
      <c r="IQ168" s="56"/>
    </row>
    <row r="169" spans="1:251" x14ac:dyDescent="0.25">
      <c r="A169" s="31" t="s">
        <v>153</v>
      </c>
      <c r="B169" s="21">
        <v>1197</v>
      </c>
      <c r="C169" s="21">
        <v>720</v>
      </c>
      <c r="D169" s="21">
        <f t="shared" si="12"/>
        <v>477</v>
      </c>
      <c r="E169" s="21">
        <v>24</v>
      </c>
      <c r="F169" s="21">
        <v>3</v>
      </c>
      <c r="G169" s="21">
        <v>450</v>
      </c>
      <c r="H169" s="21">
        <v>43</v>
      </c>
      <c r="I169" s="21">
        <v>189030</v>
      </c>
      <c r="J169" s="21">
        <v>156727</v>
      </c>
      <c r="K169" s="21">
        <f t="shared" si="13"/>
        <v>32303</v>
      </c>
      <c r="L169" s="21">
        <v>3319</v>
      </c>
      <c r="M169" s="23">
        <v>329</v>
      </c>
      <c r="N169" s="21">
        <v>28655</v>
      </c>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c r="CO169" s="56"/>
      <c r="CP169" s="56"/>
      <c r="CQ169" s="56"/>
      <c r="CR169" s="56"/>
      <c r="CS169" s="56"/>
      <c r="CT169" s="56"/>
      <c r="CU169" s="56"/>
      <c r="CV169" s="56"/>
      <c r="CW169" s="56"/>
      <c r="CX169" s="56"/>
      <c r="CY169" s="56"/>
      <c r="CZ169" s="56"/>
      <c r="DA169" s="56"/>
      <c r="DB169" s="56"/>
      <c r="DC169" s="56"/>
      <c r="DD169" s="56"/>
      <c r="DE169" s="56"/>
      <c r="DF169" s="56"/>
      <c r="DG169" s="56"/>
      <c r="DH169" s="56"/>
      <c r="DI169" s="56"/>
      <c r="DJ169" s="56"/>
      <c r="DK169" s="56"/>
      <c r="DL169" s="56"/>
      <c r="DM169" s="56"/>
      <c r="DN169" s="56"/>
      <c r="DO169" s="56"/>
      <c r="DP169" s="56"/>
      <c r="DQ169" s="56"/>
      <c r="DR169" s="56"/>
      <c r="DS169" s="56"/>
      <c r="DT169" s="56"/>
      <c r="DU169" s="56"/>
      <c r="DV169" s="56"/>
      <c r="DW169" s="56"/>
      <c r="DX169" s="56"/>
      <c r="DY169" s="56"/>
      <c r="DZ169" s="56"/>
      <c r="EA169" s="56"/>
      <c r="EB169" s="56"/>
      <c r="EC169" s="56"/>
      <c r="ED169" s="56"/>
      <c r="EE169" s="56"/>
      <c r="EF169" s="56"/>
      <c r="EG169" s="56"/>
      <c r="EH169" s="56"/>
      <c r="EI169" s="56"/>
      <c r="EJ169" s="56"/>
      <c r="EK169" s="56"/>
      <c r="EL169" s="56"/>
      <c r="EM169" s="56"/>
      <c r="EN169" s="56"/>
      <c r="EO169" s="56"/>
      <c r="EP169" s="56"/>
      <c r="EQ169" s="56"/>
      <c r="ER169" s="56"/>
      <c r="ES169" s="56"/>
      <c r="ET169" s="56"/>
      <c r="EU169" s="56"/>
      <c r="EV169" s="56"/>
      <c r="EW169" s="56"/>
      <c r="EX169" s="56"/>
      <c r="EY169" s="56"/>
      <c r="EZ169" s="56"/>
      <c r="FA169" s="56"/>
      <c r="FB169" s="56"/>
      <c r="FC169" s="56"/>
      <c r="FD169" s="56"/>
      <c r="FE169" s="56"/>
      <c r="FF169" s="56"/>
      <c r="FG169" s="56"/>
      <c r="FH169" s="56"/>
      <c r="FI169" s="56"/>
      <c r="FJ169" s="56"/>
      <c r="FK169" s="56"/>
      <c r="FL169" s="56"/>
      <c r="FM169" s="56"/>
      <c r="FN169" s="56"/>
      <c r="FO169" s="56"/>
      <c r="FP169" s="56"/>
      <c r="FQ169" s="56"/>
      <c r="FR169" s="56"/>
      <c r="FS169" s="56"/>
      <c r="FT169" s="56"/>
      <c r="FU169" s="56"/>
      <c r="FV169" s="56"/>
      <c r="FW169" s="56"/>
      <c r="FX169" s="56"/>
      <c r="FY169" s="56"/>
      <c r="FZ169" s="56"/>
      <c r="GA169" s="56"/>
      <c r="GB169" s="56"/>
      <c r="GC169" s="56"/>
      <c r="GD169" s="56"/>
      <c r="GE169" s="56"/>
      <c r="GF169" s="56"/>
      <c r="GG169" s="56"/>
      <c r="GH169" s="56"/>
      <c r="GI169" s="56"/>
      <c r="GJ169" s="56"/>
      <c r="GK169" s="56"/>
      <c r="GL169" s="56"/>
      <c r="GM169" s="56"/>
      <c r="GN169" s="56"/>
      <c r="GO169" s="56"/>
      <c r="GP169" s="56"/>
      <c r="GQ169" s="56"/>
      <c r="GR169" s="56"/>
      <c r="GS169" s="56"/>
      <c r="GT169" s="56"/>
      <c r="GU169" s="56"/>
      <c r="GV169" s="56"/>
      <c r="GW169" s="56"/>
      <c r="GX169" s="56"/>
      <c r="GY169" s="56"/>
      <c r="GZ169" s="56"/>
      <c r="HA169" s="56"/>
      <c r="HB169" s="56"/>
      <c r="HC169" s="56"/>
      <c r="HD169" s="56"/>
      <c r="HE169" s="56"/>
      <c r="HF169" s="56"/>
      <c r="HG169" s="56"/>
      <c r="HH169" s="56"/>
      <c r="HI169" s="56"/>
      <c r="HJ169" s="56"/>
      <c r="HK169" s="56"/>
      <c r="HL169" s="56"/>
      <c r="HM169" s="56"/>
      <c r="HN169" s="56"/>
      <c r="HO169" s="56"/>
      <c r="HP169" s="56"/>
      <c r="HQ169" s="56"/>
      <c r="HR169" s="56"/>
      <c r="HS169" s="56"/>
      <c r="HT169" s="56"/>
      <c r="HU169" s="56"/>
      <c r="HV169" s="56"/>
      <c r="HW169" s="56"/>
      <c r="HX169" s="56"/>
      <c r="HY169" s="56"/>
      <c r="HZ169" s="56"/>
      <c r="IA169" s="56"/>
      <c r="IB169" s="56"/>
      <c r="IC169" s="56"/>
      <c r="ID169" s="56"/>
      <c r="IE169" s="56"/>
      <c r="IF169" s="56"/>
      <c r="IG169" s="56"/>
      <c r="IH169" s="56"/>
      <c r="II169" s="56"/>
      <c r="IJ169" s="56"/>
      <c r="IK169" s="56"/>
      <c r="IL169" s="56"/>
      <c r="IM169" s="56"/>
      <c r="IN169" s="56"/>
      <c r="IO169" s="56"/>
      <c r="IP169" s="56"/>
      <c r="IQ169" s="56"/>
    </row>
    <row r="170" spans="1:251" x14ac:dyDescent="0.25">
      <c r="A170" s="31" t="s">
        <v>154</v>
      </c>
      <c r="B170" s="21">
        <v>1532</v>
      </c>
      <c r="C170" s="21">
        <v>904</v>
      </c>
      <c r="D170" s="21">
        <f t="shared" si="12"/>
        <v>628</v>
      </c>
      <c r="E170" s="21">
        <v>44</v>
      </c>
      <c r="F170" s="21">
        <v>0</v>
      </c>
      <c r="G170" s="21">
        <v>584</v>
      </c>
      <c r="H170" s="21">
        <v>28</v>
      </c>
      <c r="I170" s="21">
        <v>257668</v>
      </c>
      <c r="J170" s="21">
        <v>198631</v>
      </c>
      <c r="K170" s="21">
        <f t="shared" ref="K170:K210" si="14">SUM(L170:N170)</f>
        <v>59037</v>
      </c>
      <c r="L170" s="20">
        <v>6205</v>
      </c>
      <c r="M170" s="23">
        <v>0</v>
      </c>
      <c r="N170" s="21">
        <v>52832</v>
      </c>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c r="CJ170" s="56"/>
      <c r="CK170" s="56"/>
      <c r="CL170" s="56"/>
      <c r="CM170" s="56"/>
      <c r="CN170" s="56"/>
      <c r="CO170" s="56"/>
      <c r="CP170" s="56"/>
      <c r="CQ170" s="56"/>
      <c r="CR170" s="56"/>
      <c r="CS170" s="56"/>
      <c r="CT170" s="56"/>
      <c r="CU170" s="56"/>
      <c r="CV170" s="56"/>
      <c r="CW170" s="56"/>
      <c r="CX170" s="56"/>
      <c r="CY170" s="56"/>
      <c r="CZ170" s="56"/>
      <c r="DA170" s="56"/>
      <c r="DB170" s="56"/>
      <c r="DC170" s="56"/>
      <c r="DD170" s="56"/>
      <c r="DE170" s="56"/>
      <c r="DF170" s="56"/>
      <c r="DG170" s="56"/>
      <c r="DH170" s="56"/>
      <c r="DI170" s="56"/>
      <c r="DJ170" s="56"/>
      <c r="DK170" s="56"/>
      <c r="DL170" s="56"/>
      <c r="DM170" s="56"/>
      <c r="DN170" s="56"/>
      <c r="DO170" s="56"/>
      <c r="DP170" s="56"/>
      <c r="DQ170" s="56"/>
      <c r="DR170" s="56"/>
      <c r="DS170" s="56"/>
      <c r="DT170" s="56"/>
      <c r="DU170" s="56"/>
      <c r="DV170" s="56"/>
      <c r="DW170" s="56"/>
      <c r="DX170" s="56"/>
      <c r="DY170" s="56"/>
      <c r="DZ170" s="56"/>
      <c r="EA170" s="56"/>
      <c r="EB170" s="56"/>
      <c r="EC170" s="56"/>
      <c r="ED170" s="56"/>
      <c r="EE170" s="56"/>
      <c r="EF170" s="56"/>
      <c r="EG170" s="56"/>
      <c r="EH170" s="56"/>
      <c r="EI170" s="56"/>
      <c r="EJ170" s="56"/>
      <c r="EK170" s="56"/>
      <c r="EL170" s="56"/>
      <c r="EM170" s="56"/>
      <c r="EN170" s="56"/>
      <c r="EO170" s="56"/>
      <c r="EP170" s="56"/>
      <c r="EQ170" s="56"/>
      <c r="ER170" s="56"/>
      <c r="ES170" s="56"/>
      <c r="ET170" s="56"/>
      <c r="EU170" s="56"/>
      <c r="EV170" s="56"/>
      <c r="EW170" s="56"/>
      <c r="EX170" s="56"/>
      <c r="EY170" s="56"/>
      <c r="EZ170" s="56"/>
      <c r="FA170" s="56"/>
      <c r="FB170" s="56"/>
      <c r="FC170" s="56"/>
      <c r="FD170" s="56"/>
      <c r="FE170" s="56"/>
      <c r="FF170" s="56"/>
      <c r="FG170" s="56"/>
      <c r="FH170" s="56"/>
      <c r="FI170" s="56"/>
      <c r="FJ170" s="56"/>
      <c r="FK170" s="56"/>
      <c r="FL170" s="56"/>
      <c r="FM170" s="56"/>
      <c r="FN170" s="56"/>
      <c r="FO170" s="56"/>
      <c r="FP170" s="56"/>
      <c r="FQ170" s="56"/>
      <c r="FR170" s="56"/>
      <c r="FS170" s="56"/>
      <c r="FT170" s="56"/>
      <c r="FU170" s="56"/>
      <c r="FV170" s="56"/>
      <c r="FW170" s="56"/>
      <c r="FX170" s="56"/>
      <c r="FY170" s="56"/>
      <c r="FZ170" s="56"/>
      <c r="GA170" s="56"/>
      <c r="GB170" s="56"/>
      <c r="GC170" s="56"/>
      <c r="GD170" s="56"/>
      <c r="GE170" s="56"/>
      <c r="GF170" s="56"/>
      <c r="GG170" s="56"/>
      <c r="GH170" s="56"/>
      <c r="GI170" s="56"/>
      <c r="GJ170" s="56"/>
      <c r="GK170" s="56"/>
      <c r="GL170" s="56"/>
      <c r="GM170" s="56"/>
      <c r="GN170" s="56"/>
      <c r="GO170" s="56"/>
      <c r="GP170" s="56"/>
      <c r="GQ170" s="56"/>
      <c r="GR170" s="56"/>
      <c r="GS170" s="56"/>
      <c r="GT170" s="56"/>
      <c r="GU170" s="56"/>
      <c r="GV170" s="56"/>
      <c r="GW170" s="56"/>
      <c r="GX170" s="56"/>
      <c r="GY170" s="56"/>
      <c r="GZ170" s="56"/>
      <c r="HA170" s="56"/>
      <c r="HB170" s="56"/>
      <c r="HC170" s="56"/>
      <c r="HD170" s="56"/>
      <c r="HE170" s="56"/>
      <c r="HF170" s="56"/>
      <c r="HG170" s="56"/>
      <c r="HH170" s="56"/>
      <c r="HI170" s="56"/>
      <c r="HJ170" s="56"/>
      <c r="HK170" s="56"/>
      <c r="HL170" s="56"/>
      <c r="HM170" s="56"/>
      <c r="HN170" s="56"/>
      <c r="HO170" s="56"/>
      <c r="HP170" s="56"/>
      <c r="HQ170" s="56"/>
      <c r="HR170" s="56"/>
      <c r="HS170" s="56"/>
      <c r="HT170" s="56"/>
      <c r="HU170" s="56"/>
      <c r="HV170" s="56"/>
      <c r="HW170" s="56"/>
      <c r="HX170" s="56"/>
      <c r="HY170" s="56"/>
      <c r="HZ170" s="56"/>
      <c r="IA170" s="56"/>
      <c r="IB170" s="56"/>
      <c r="IC170" s="56"/>
      <c r="ID170" s="56"/>
      <c r="IE170" s="56"/>
      <c r="IF170" s="56"/>
      <c r="IG170" s="56"/>
      <c r="IH170" s="56"/>
      <c r="II170" s="56"/>
      <c r="IJ170" s="56"/>
      <c r="IK170" s="56"/>
      <c r="IL170" s="56"/>
      <c r="IM170" s="56"/>
      <c r="IN170" s="56"/>
      <c r="IO170" s="56"/>
      <c r="IP170" s="56"/>
      <c r="IQ170" s="56"/>
    </row>
    <row r="171" spans="1:251" x14ac:dyDescent="0.25">
      <c r="A171" s="31" t="s">
        <v>155</v>
      </c>
      <c r="B171" s="21">
        <v>1302</v>
      </c>
      <c r="C171" s="21">
        <v>913</v>
      </c>
      <c r="D171" s="21">
        <f t="shared" si="12"/>
        <v>389</v>
      </c>
      <c r="E171" s="21">
        <v>52</v>
      </c>
      <c r="F171" s="21">
        <v>0</v>
      </c>
      <c r="G171" s="21">
        <v>337</v>
      </c>
      <c r="H171" s="21">
        <v>20</v>
      </c>
      <c r="I171" s="21">
        <v>226423</v>
      </c>
      <c r="J171" s="21">
        <v>195541</v>
      </c>
      <c r="K171" s="21">
        <f t="shared" si="14"/>
        <v>30882</v>
      </c>
      <c r="L171" s="20">
        <v>5680</v>
      </c>
      <c r="M171" s="23">
        <v>0</v>
      </c>
      <c r="N171" s="21">
        <v>25202</v>
      </c>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c r="CJ171" s="56"/>
      <c r="CK171" s="56"/>
      <c r="CL171" s="56"/>
      <c r="CM171" s="56"/>
      <c r="CN171" s="56"/>
      <c r="CO171" s="56"/>
      <c r="CP171" s="56"/>
      <c r="CQ171" s="56"/>
      <c r="CR171" s="56"/>
      <c r="CS171" s="56"/>
      <c r="CT171" s="56"/>
      <c r="CU171" s="56"/>
      <c r="CV171" s="56"/>
      <c r="CW171" s="56"/>
      <c r="CX171" s="56"/>
      <c r="CY171" s="56"/>
      <c r="CZ171" s="56"/>
      <c r="DA171" s="56"/>
      <c r="DB171" s="56"/>
      <c r="DC171" s="56"/>
      <c r="DD171" s="56"/>
      <c r="DE171" s="56"/>
      <c r="DF171" s="56"/>
      <c r="DG171" s="56"/>
      <c r="DH171" s="56"/>
      <c r="DI171" s="56"/>
      <c r="DJ171" s="56"/>
      <c r="DK171" s="56"/>
      <c r="DL171" s="56"/>
      <c r="DM171" s="56"/>
      <c r="DN171" s="56"/>
      <c r="DO171" s="56"/>
      <c r="DP171" s="56"/>
      <c r="DQ171" s="56"/>
      <c r="DR171" s="56"/>
      <c r="DS171" s="56"/>
      <c r="DT171" s="56"/>
      <c r="DU171" s="56"/>
      <c r="DV171" s="56"/>
      <c r="DW171" s="56"/>
      <c r="DX171" s="56"/>
      <c r="DY171" s="56"/>
      <c r="DZ171" s="56"/>
      <c r="EA171" s="56"/>
      <c r="EB171" s="56"/>
      <c r="EC171" s="56"/>
      <c r="ED171" s="56"/>
      <c r="EE171" s="56"/>
      <c r="EF171" s="56"/>
      <c r="EG171" s="56"/>
      <c r="EH171" s="56"/>
      <c r="EI171" s="56"/>
      <c r="EJ171" s="56"/>
      <c r="EK171" s="56"/>
      <c r="EL171" s="56"/>
      <c r="EM171" s="56"/>
      <c r="EN171" s="56"/>
      <c r="EO171" s="56"/>
      <c r="EP171" s="56"/>
      <c r="EQ171" s="56"/>
      <c r="ER171" s="56"/>
      <c r="ES171" s="56"/>
      <c r="ET171" s="56"/>
      <c r="EU171" s="56"/>
      <c r="EV171" s="56"/>
      <c r="EW171" s="56"/>
      <c r="EX171" s="56"/>
      <c r="EY171" s="56"/>
      <c r="EZ171" s="56"/>
      <c r="FA171" s="56"/>
      <c r="FB171" s="56"/>
      <c r="FC171" s="56"/>
      <c r="FD171" s="56"/>
      <c r="FE171" s="56"/>
      <c r="FF171" s="56"/>
      <c r="FG171" s="56"/>
      <c r="FH171" s="56"/>
      <c r="FI171" s="56"/>
      <c r="FJ171" s="56"/>
      <c r="FK171" s="56"/>
      <c r="FL171" s="56"/>
      <c r="FM171" s="56"/>
      <c r="FN171" s="56"/>
      <c r="FO171" s="56"/>
      <c r="FP171" s="56"/>
      <c r="FQ171" s="56"/>
      <c r="FR171" s="56"/>
      <c r="FS171" s="56"/>
      <c r="FT171" s="56"/>
      <c r="FU171" s="56"/>
      <c r="FV171" s="56"/>
      <c r="FW171" s="56"/>
      <c r="FX171" s="56"/>
      <c r="FY171" s="56"/>
      <c r="FZ171" s="56"/>
      <c r="GA171" s="56"/>
      <c r="GB171" s="56"/>
      <c r="GC171" s="56"/>
      <c r="GD171" s="56"/>
      <c r="GE171" s="56"/>
      <c r="GF171" s="56"/>
      <c r="GG171" s="56"/>
      <c r="GH171" s="56"/>
      <c r="GI171" s="56"/>
      <c r="GJ171" s="56"/>
      <c r="GK171" s="56"/>
      <c r="GL171" s="56"/>
      <c r="GM171" s="56"/>
      <c r="GN171" s="56"/>
      <c r="GO171" s="56"/>
      <c r="GP171" s="56"/>
      <c r="GQ171" s="56"/>
      <c r="GR171" s="56"/>
      <c r="GS171" s="56"/>
      <c r="GT171" s="56"/>
      <c r="GU171" s="56"/>
      <c r="GV171" s="56"/>
      <c r="GW171" s="56"/>
      <c r="GX171" s="56"/>
      <c r="GY171" s="56"/>
      <c r="GZ171" s="56"/>
      <c r="HA171" s="56"/>
      <c r="HB171" s="56"/>
      <c r="HC171" s="56"/>
      <c r="HD171" s="56"/>
      <c r="HE171" s="56"/>
      <c r="HF171" s="56"/>
      <c r="HG171" s="56"/>
      <c r="HH171" s="56"/>
      <c r="HI171" s="56"/>
      <c r="HJ171" s="56"/>
      <c r="HK171" s="56"/>
      <c r="HL171" s="56"/>
      <c r="HM171" s="56"/>
      <c r="HN171" s="56"/>
      <c r="HO171" s="56"/>
      <c r="HP171" s="56"/>
      <c r="HQ171" s="56"/>
      <c r="HR171" s="56"/>
      <c r="HS171" s="56"/>
      <c r="HT171" s="56"/>
      <c r="HU171" s="56"/>
      <c r="HV171" s="56"/>
      <c r="HW171" s="56"/>
      <c r="HX171" s="56"/>
      <c r="HY171" s="56"/>
      <c r="HZ171" s="56"/>
      <c r="IA171" s="56"/>
      <c r="IB171" s="56"/>
      <c r="IC171" s="56"/>
      <c r="ID171" s="56"/>
      <c r="IE171" s="56"/>
      <c r="IF171" s="56"/>
      <c r="IG171" s="56"/>
      <c r="IH171" s="56"/>
      <c r="II171" s="56"/>
      <c r="IJ171" s="56"/>
      <c r="IK171" s="56"/>
      <c r="IL171" s="56"/>
      <c r="IM171" s="56"/>
      <c r="IN171" s="56"/>
      <c r="IO171" s="56"/>
      <c r="IP171" s="56"/>
      <c r="IQ171" s="56"/>
    </row>
    <row r="172" spans="1:251" x14ac:dyDescent="0.25">
      <c r="A172" s="31" t="s">
        <v>156</v>
      </c>
      <c r="B172" s="21">
        <v>2570</v>
      </c>
      <c r="C172" s="21">
        <v>1028</v>
      </c>
      <c r="D172" s="21">
        <f t="shared" si="12"/>
        <v>1542</v>
      </c>
      <c r="E172" s="21">
        <v>26</v>
      </c>
      <c r="F172" s="21">
        <v>19</v>
      </c>
      <c r="G172" s="21">
        <v>1497</v>
      </c>
      <c r="H172" s="21">
        <v>70</v>
      </c>
      <c r="I172" s="21">
        <v>335115</v>
      </c>
      <c r="J172" s="21">
        <v>218949</v>
      </c>
      <c r="K172" s="21">
        <f t="shared" si="14"/>
        <v>116166</v>
      </c>
      <c r="L172" s="20">
        <v>3080</v>
      </c>
      <c r="M172" s="23">
        <v>1954</v>
      </c>
      <c r="N172" s="21">
        <v>111132</v>
      </c>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c r="CJ172" s="56"/>
      <c r="CK172" s="56"/>
      <c r="CL172" s="56"/>
      <c r="CM172" s="56"/>
      <c r="CN172" s="56"/>
      <c r="CO172" s="56"/>
      <c r="CP172" s="56"/>
      <c r="CQ172" s="56"/>
      <c r="CR172" s="56"/>
      <c r="CS172" s="56"/>
      <c r="CT172" s="56"/>
      <c r="CU172" s="56"/>
      <c r="CV172" s="56"/>
      <c r="CW172" s="56"/>
      <c r="CX172" s="56"/>
      <c r="CY172" s="56"/>
      <c r="CZ172" s="56"/>
      <c r="DA172" s="56"/>
      <c r="DB172" s="56"/>
      <c r="DC172" s="56"/>
      <c r="DD172" s="56"/>
      <c r="DE172" s="56"/>
      <c r="DF172" s="56"/>
      <c r="DG172" s="56"/>
      <c r="DH172" s="56"/>
      <c r="DI172" s="56"/>
      <c r="DJ172" s="56"/>
      <c r="DK172" s="56"/>
      <c r="DL172" s="56"/>
      <c r="DM172" s="56"/>
      <c r="DN172" s="56"/>
      <c r="DO172" s="56"/>
      <c r="DP172" s="56"/>
      <c r="DQ172" s="56"/>
      <c r="DR172" s="56"/>
      <c r="DS172" s="56"/>
      <c r="DT172" s="56"/>
      <c r="DU172" s="56"/>
      <c r="DV172" s="56"/>
      <c r="DW172" s="56"/>
      <c r="DX172" s="56"/>
      <c r="DY172" s="56"/>
      <c r="DZ172" s="56"/>
      <c r="EA172" s="56"/>
      <c r="EB172" s="56"/>
      <c r="EC172" s="56"/>
      <c r="ED172" s="56"/>
      <c r="EE172" s="56"/>
      <c r="EF172" s="56"/>
      <c r="EG172" s="56"/>
      <c r="EH172" s="56"/>
      <c r="EI172" s="56"/>
      <c r="EJ172" s="56"/>
      <c r="EK172" s="56"/>
      <c r="EL172" s="56"/>
      <c r="EM172" s="56"/>
      <c r="EN172" s="56"/>
      <c r="EO172" s="56"/>
      <c r="EP172" s="56"/>
      <c r="EQ172" s="56"/>
      <c r="ER172" s="56"/>
      <c r="ES172" s="56"/>
      <c r="ET172" s="56"/>
      <c r="EU172" s="56"/>
      <c r="EV172" s="56"/>
      <c r="EW172" s="56"/>
      <c r="EX172" s="56"/>
      <c r="EY172" s="56"/>
      <c r="EZ172" s="56"/>
      <c r="FA172" s="56"/>
      <c r="FB172" s="56"/>
      <c r="FC172" s="56"/>
      <c r="FD172" s="56"/>
      <c r="FE172" s="56"/>
      <c r="FF172" s="56"/>
      <c r="FG172" s="56"/>
      <c r="FH172" s="56"/>
      <c r="FI172" s="56"/>
      <c r="FJ172" s="56"/>
      <c r="FK172" s="56"/>
      <c r="FL172" s="56"/>
      <c r="FM172" s="56"/>
      <c r="FN172" s="56"/>
      <c r="FO172" s="56"/>
      <c r="FP172" s="56"/>
      <c r="FQ172" s="56"/>
      <c r="FR172" s="56"/>
      <c r="FS172" s="56"/>
      <c r="FT172" s="56"/>
      <c r="FU172" s="56"/>
      <c r="FV172" s="56"/>
      <c r="FW172" s="56"/>
      <c r="FX172" s="56"/>
      <c r="FY172" s="56"/>
      <c r="FZ172" s="56"/>
      <c r="GA172" s="56"/>
      <c r="GB172" s="56"/>
      <c r="GC172" s="56"/>
      <c r="GD172" s="56"/>
      <c r="GE172" s="56"/>
      <c r="GF172" s="56"/>
      <c r="GG172" s="56"/>
      <c r="GH172" s="56"/>
      <c r="GI172" s="56"/>
      <c r="GJ172" s="56"/>
      <c r="GK172" s="56"/>
      <c r="GL172" s="56"/>
      <c r="GM172" s="56"/>
      <c r="GN172" s="56"/>
      <c r="GO172" s="56"/>
      <c r="GP172" s="56"/>
      <c r="GQ172" s="56"/>
      <c r="GR172" s="56"/>
      <c r="GS172" s="56"/>
      <c r="GT172" s="56"/>
      <c r="GU172" s="56"/>
      <c r="GV172" s="56"/>
      <c r="GW172" s="56"/>
      <c r="GX172" s="56"/>
      <c r="GY172" s="56"/>
      <c r="GZ172" s="56"/>
      <c r="HA172" s="56"/>
      <c r="HB172" s="56"/>
      <c r="HC172" s="56"/>
      <c r="HD172" s="56"/>
      <c r="HE172" s="56"/>
      <c r="HF172" s="56"/>
      <c r="HG172" s="56"/>
      <c r="HH172" s="56"/>
      <c r="HI172" s="56"/>
      <c r="HJ172" s="56"/>
      <c r="HK172" s="56"/>
      <c r="HL172" s="56"/>
      <c r="HM172" s="56"/>
      <c r="HN172" s="56"/>
      <c r="HO172" s="56"/>
      <c r="HP172" s="56"/>
      <c r="HQ172" s="56"/>
      <c r="HR172" s="56"/>
      <c r="HS172" s="56"/>
      <c r="HT172" s="56"/>
      <c r="HU172" s="56"/>
      <c r="HV172" s="56"/>
      <c r="HW172" s="56"/>
      <c r="HX172" s="56"/>
      <c r="HY172" s="56"/>
      <c r="HZ172" s="56"/>
      <c r="IA172" s="56"/>
      <c r="IB172" s="56"/>
      <c r="IC172" s="56"/>
      <c r="ID172" s="56"/>
      <c r="IE172" s="56"/>
      <c r="IF172" s="56"/>
      <c r="IG172" s="56"/>
      <c r="IH172" s="56"/>
      <c r="II172" s="56"/>
      <c r="IJ172" s="56"/>
      <c r="IK172" s="56"/>
      <c r="IL172" s="56"/>
      <c r="IM172" s="56"/>
      <c r="IN172" s="56"/>
      <c r="IO172" s="56"/>
      <c r="IP172" s="56"/>
      <c r="IQ172" s="56"/>
    </row>
    <row r="173" spans="1:251" x14ac:dyDescent="0.25">
      <c r="A173" s="31" t="s">
        <v>157</v>
      </c>
      <c r="B173" s="21">
        <v>2216</v>
      </c>
      <c r="C173" s="21">
        <v>1226</v>
      </c>
      <c r="D173" s="21">
        <f t="shared" si="12"/>
        <v>990</v>
      </c>
      <c r="E173" s="21">
        <v>20</v>
      </c>
      <c r="F173" s="21">
        <v>9</v>
      </c>
      <c r="G173" s="21">
        <v>961</v>
      </c>
      <c r="H173" s="21">
        <v>35</v>
      </c>
      <c r="I173" s="21">
        <v>353134</v>
      </c>
      <c r="J173" s="21">
        <v>267089</v>
      </c>
      <c r="K173" s="21">
        <f t="shared" si="14"/>
        <v>86045</v>
      </c>
      <c r="L173" s="21">
        <v>2979</v>
      </c>
      <c r="M173" s="21">
        <v>987</v>
      </c>
      <c r="N173" s="21">
        <v>82079</v>
      </c>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c r="CJ173" s="56"/>
      <c r="CK173" s="56"/>
      <c r="CL173" s="56"/>
      <c r="CM173" s="56"/>
      <c r="CN173" s="56"/>
      <c r="CO173" s="56"/>
      <c r="CP173" s="56"/>
      <c r="CQ173" s="56"/>
      <c r="CR173" s="56"/>
      <c r="CS173" s="56"/>
      <c r="CT173" s="56"/>
      <c r="CU173" s="56"/>
      <c r="CV173" s="56"/>
      <c r="CW173" s="56"/>
      <c r="CX173" s="56"/>
      <c r="CY173" s="56"/>
      <c r="CZ173" s="56"/>
      <c r="DA173" s="56"/>
      <c r="DB173" s="56"/>
      <c r="DC173" s="56"/>
      <c r="DD173" s="56"/>
      <c r="DE173" s="56"/>
      <c r="DF173" s="56"/>
      <c r="DG173" s="56"/>
      <c r="DH173" s="56"/>
      <c r="DI173" s="56"/>
      <c r="DJ173" s="56"/>
      <c r="DK173" s="56"/>
      <c r="DL173" s="56"/>
      <c r="DM173" s="56"/>
      <c r="DN173" s="56"/>
      <c r="DO173" s="56"/>
      <c r="DP173" s="56"/>
      <c r="DQ173" s="56"/>
      <c r="DR173" s="56"/>
      <c r="DS173" s="56"/>
      <c r="DT173" s="56"/>
      <c r="DU173" s="56"/>
      <c r="DV173" s="56"/>
      <c r="DW173" s="56"/>
      <c r="DX173" s="56"/>
      <c r="DY173" s="56"/>
      <c r="DZ173" s="56"/>
      <c r="EA173" s="56"/>
      <c r="EB173" s="56"/>
      <c r="EC173" s="56"/>
      <c r="ED173" s="56"/>
      <c r="EE173" s="56"/>
      <c r="EF173" s="56"/>
      <c r="EG173" s="56"/>
      <c r="EH173" s="56"/>
      <c r="EI173" s="56"/>
      <c r="EJ173" s="56"/>
      <c r="EK173" s="56"/>
      <c r="EL173" s="56"/>
      <c r="EM173" s="56"/>
      <c r="EN173" s="56"/>
      <c r="EO173" s="56"/>
      <c r="EP173" s="56"/>
      <c r="EQ173" s="56"/>
      <c r="ER173" s="56"/>
      <c r="ES173" s="56"/>
      <c r="ET173" s="56"/>
      <c r="EU173" s="56"/>
      <c r="EV173" s="56"/>
      <c r="EW173" s="56"/>
      <c r="EX173" s="56"/>
      <c r="EY173" s="56"/>
      <c r="EZ173" s="56"/>
      <c r="FA173" s="56"/>
      <c r="FB173" s="56"/>
      <c r="FC173" s="56"/>
      <c r="FD173" s="56"/>
      <c r="FE173" s="56"/>
      <c r="FF173" s="56"/>
      <c r="FG173" s="56"/>
      <c r="FH173" s="56"/>
      <c r="FI173" s="56"/>
      <c r="FJ173" s="56"/>
      <c r="FK173" s="56"/>
      <c r="FL173" s="56"/>
      <c r="FM173" s="56"/>
      <c r="FN173" s="56"/>
      <c r="FO173" s="56"/>
      <c r="FP173" s="56"/>
      <c r="FQ173" s="56"/>
      <c r="FR173" s="56"/>
      <c r="FS173" s="56"/>
      <c r="FT173" s="56"/>
      <c r="FU173" s="56"/>
      <c r="FV173" s="56"/>
      <c r="FW173" s="56"/>
      <c r="FX173" s="56"/>
      <c r="FY173" s="56"/>
      <c r="FZ173" s="56"/>
      <c r="GA173" s="56"/>
      <c r="GB173" s="56"/>
      <c r="GC173" s="56"/>
      <c r="GD173" s="56"/>
      <c r="GE173" s="56"/>
      <c r="GF173" s="56"/>
      <c r="GG173" s="56"/>
      <c r="GH173" s="56"/>
      <c r="GI173" s="56"/>
      <c r="GJ173" s="56"/>
      <c r="GK173" s="56"/>
      <c r="GL173" s="56"/>
      <c r="GM173" s="56"/>
      <c r="GN173" s="56"/>
      <c r="GO173" s="56"/>
      <c r="GP173" s="56"/>
      <c r="GQ173" s="56"/>
      <c r="GR173" s="56"/>
      <c r="GS173" s="56"/>
      <c r="GT173" s="56"/>
      <c r="GU173" s="56"/>
      <c r="GV173" s="56"/>
      <c r="GW173" s="56"/>
      <c r="GX173" s="56"/>
      <c r="GY173" s="56"/>
      <c r="GZ173" s="56"/>
      <c r="HA173" s="56"/>
      <c r="HB173" s="56"/>
      <c r="HC173" s="56"/>
      <c r="HD173" s="56"/>
      <c r="HE173" s="56"/>
      <c r="HF173" s="56"/>
      <c r="HG173" s="56"/>
      <c r="HH173" s="56"/>
      <c r="HI173" s="56"/>
      <c r="HJ173" s="56"/>
      <c r="HK173" s="56"/>
      <c r="HL173" s="56"/>
      <c r="HM173" s="56"/>
      <c r="HN173" s="56"/>
      <c r="HO173" s="56"/>
      <c r="HP173" s="56"/>
      <c r="HQ173" s="56"/>
      <c r="HR173" s="56"/>
      <c r="HS173" s="56"/>
      <c r="HT173" s="56"/>
      <c r="HU173" s="56"/>
      <c r="HV173" s="56"/>
      <c r="HW173" s="56"/>
      <c r="HX173" s="56"/>
      <c r="HY173" s="56"/>
      <c r="HZ173" s="56"/>
      <c r="IA173" s="56"/>
      <c r="IB173" s="56"/>
      <c r="IC173" s="56"/>
      <c r="ID173" s="56"/>
      <c r="IE173" s="56"/>
      <c r="IF173" s="56"/>
      <c r="IG173" s="56"/>
      <c r="IH173" s="56"/>
      <c r="II173" s="56"/>
      <c r="IJ173" s="56"/>
      <c r="IK173" s="56"/>
      <c r="IL173" s="56"/>
      <c r="IM173" s="56"/>
      <c r="IN173" s="56"/>
      <c r="IO173" s="56"/>
      <c r="IP173" s="56"/>
      <c r="IQ173" s="56"/>
    </row>
    <row r="174" spans="1:251" x14ac:dyDescent="0.25">
      <c r="A174" s="31" t="s">
        <v>158</v>
      </c>
      <c r="B174" s="21">
        <v>1903</v>
      </c>
      <c r="C174" s="21">
        <v>1217</v>
      </c>
      <c r="D174" s="21">
        <f t="shared" si="12"/>
        <v>686</v>
      </c>
      <c r="E174" s="21">
        <v>32</v>
      </c>
      <c r="F174" s="21">
        <v>12</v>
      </c>
      <c r="G174" s="21">
        <v>642</v>
      </c>
      <c r="H174" s="21">
        <v>27</v>
      </c>
      <c r="I174" s="21">
        <v>338350</v>
      </c>
      <c r="J174" s="21">
        <v>287423</v>
      </c>
      <c r="K174" s="21">
        <f t="shared" si="14"/>
        <v>50927</v>
      </c>
      <c r="L174" s="21">
        <v>4402</v>
      </c>
      <c r="M174" s="21">
        <v>1068</v>
      </c>
      <c r="N174" s="21">
        <v>45457</v>
      </c>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c r="CN174" s="56"/>
      <c r="CO174" s="56"/>
      <c r="CP174" s="56"/>
      <c r="CQ174" s="56"/>
      <c r="CR174" s="56"/>
      <c r="CS174" s="56"/>
      <c r="CT174" s="56"/>
      <c r="CU174" s="56"/>
      <c r="CV174" s="56"/>
      <c r="CW174" s="56"/>
      <c r="CX174" s="56"/>
      <c r="CY174" s="56"/>
      <c r="CZ174" s="56"/>
      <c r="DA174" s="56"/>
      <c r="DB174" s="56"/>
      <c r="DC174" s="56"/>
      <c r="DD174" s="56"/>
      <c r="DE174" s="56"/>
      <c r="DF174" s="56"/>
      <c r="DG174" s="56"/>
      <c r="DH174" s="56"/>
      <c r="DI174" s="56"/>
      <c r="DJ174" s="56"/>
      <c r="DK174" s="56"/>
      <c r="DL174" s="56"/>
      <c r="DM174" s="56"/>
      <c r="DN174" s="56"/>
      <c r="DO174" s="56"/>
      <c r="DP174" s="56"/>
      <c r="DQ174" s="56"/>
      <c r="DR174" s="56"/>
      <c r="DS174" s="56"/>
      <c r="DT174" s="56"/>
      <c r="DU174" s="56"/>
      <c r="DV174" s="56"/>
      <c r="DW174" s="56"/>
      <c r="DX174" s="56"/>
      <c r="DY174" s="56"/>
      <c r="DZ174" s="56"/>
      <c r="EA174" s="56"/>
      <c r="EB174" s="56"/>
      <c r="EC174" s="56"/>
      <c r="ED174" s="56"/>
      <c r="EE174" s="56"/>
      <c r="EF174" s="56"/>
      <c r="EG174" s="56"/>
      <c r="EH174" s="56"/>
      <c r="EI174" s="56"/>
      <c r="EJ174" s="56"/>
      <c r="EK174" s="56"/>
      <c r="EL174" s="56"/>
      <c r="EM174" s="56"/>
      <c r="EN174" s="56"/>
      <c r="EO174" s="56"/>
      <c r="EP174" s="56"/>
      <c r="EQ174" s="56"/>
      <c r="ER174" s="56"/>
      <c r="ES174" s="56"/>
      <c r="ET174" s="56"/>
      <c r="EU174" s="56"/>
      <c r="EV174" s="56"/>
      <c r="EW174" s="56"/>
      <c r="EX174" s="56"/>
      <c r="EY174" s="56"/>
      <c r="EZ174" s="56"/>
      <c r="FA174" s="56"/>
      <c r="FB174" s="56"/>
      <c r="FC174" s="56"/>
      <c r="FD174" s="56"/>
      <c r="FE174" s="56"/>
      <c r="FF174" s="56"/>
      <c r="FG174" s="56"/>
      <c r="FH174" s="56"/>
      <c r="FI174" s="56"/>
      <c r="FJ174" s="56"/>
      <c r="FK174" s="56"/>
      <c r="FL174" s="56"/>
      <c r="FM174" s="56"/>
      <c r="FN174" s="56"/>
      <c r="FO174" s="56"/>
      <c r="FP174" s="56"/>
      <c r="FQ174" s="56"/>
      <c r="FR174" s="56"/>
      <c r="FS174" s="56"/>
      <c r="FT174" s="56"/>
      <c r="FU174" s="56"/>
      <c r="FV174" s="56"/>
      <c r="FW174" s="56"/>
      <c r="FX174" s="56"/>
      <c r="FY174" s="56"/>
      <c r="FZ174" s="56"/>
      <c r="GA174" s="56"/>
      <c r="GB174" s="56"/>
      <c r="GC174" s="56"/>
      <c r="GD174" s="56"/>
      <c r="GE174" s="56"/>
      <c r="GF174" s="56"/>
      <c r="GG174" s="56"/>
      <c r="GH174" s="56"/>
      <c r="GI174" s="56"/>
      <c r="GJ174" s="56"/>
      <c r="GK174" s="56"/>
      <c r="GL174" s="56"/>
      <c r="GM174" s="56"/>
      <c r="GN174" s="56"/>
      <c r="GO174" s="56"/>
      <c r="GP174" s="56"/>
      <c r="GQ174" s="56"/>
      <c r="GR174" s="56"/>
      <c r="GS174" s="56"/>
      <c r="GT174" s="56"/>
      <c r="GU174" s="56"/>
      <c r="GV174" s="56"/>
      <c r="GW174" s="56"/>
      <c r="GX174" s="56"/>
      <c r="GY174" s="56"/>
      <c r="GZ174" s="56"/>
      <c r="HA174" s="56"/>
      <c r="HB174" s="56"/>
      <c r="HC174" s="56"/>
      <c r="HD174" s="56"/>
      <c r="HE174" s="56"/>
      <c r="HF174" s="56"/>
      <c r="HG174" s="56"/>
      <c r="HH174" s="56"/>
      <c r="HI174" s="56"/>
      <c r="HJ174" s="56"/>
      <c r="HK174" s="56"/>
      <c r="HL174" s="56"/>
      <c r="HM174" s="56"/>
      <c r="HN174" s="56"/>
      <c r="HO174" s="56"/>
      <c r="HP174" s="56"/>
      <c r="HQ174" s="56"/>
      <c r="HR174" s="56"/>
      <c r="HS174" s="56"/>
      <c r="HT174" s="56"/>
      <c r="HU174" s="56"/>
      <c r="HV174" s="56"/>
      <c r="HW174" s="56"/>
      <c r="HX174" s="56"/>
      <c r="HY174" s="56"/>
      <c r="HZ174" s="56"/>
      <c r="IA174" s="56"/>
      <c r="IB174" s="56"/>
      <c r="IC174" s="56"/>
      <c r="ID174" s="56"/>
      <c r="IE174" s="56"/>
      <c r="IF174" s="56"/>
      <c r="IG174" s="56"/>
      <c r="IH174" s="56"/>
      <c r="II174" s="56"/>
      <c r="IJ174" s="56"/>
      <c r="IK174" s="56"/>
      <c r="IL174" s="56"/>
      <c r="IM174" s="56"/>
      <c r="IN174" s="56"/>
      <c r="IO174" s="56"/>
      <c r="IP174" s="56"/>
      <c r="IQ174" s="56"/>
    </row>
    <row r="175" spans="1:251" x14ac:dyDescent="0.25">
      <c r="A175" s="31" t="s">
        <v>159</v>
      </c>
      <c r="B175" s="21">
        <v>2123</v>
      </c>
      <c r="C175" s="21">
        <v>1069</v>
      </c>
      <c r="D175" s="21">
        <f t="shared" si="12"/>
        <v>1054</v>
      </c>
      <c r="E175" s="21">
        <v>14</v>
      </c>
      <c r="F175" s="21">
        <v>16</v>
      </c>
      <c r="G175" s="21">
        <v>1024</v>
      </c>
      <c r="H175" s="21">
        <v>52</v>
      </c>
      <c r="I175" s="21">
        <v>313241</v>
      </c>
      <c r="J175" s="21">
        <v>241785</v>
      </c>
      <c r="K175" s="21">
        <f t="shared" si="14"/>
        <v>71456</v>
      </c>
      <c r="L175" s="21">
        <v>1890</v>
      </c>
      <c r="M175" s="21">
        <v>496</v>
      </c>
      <c r="N175" s="21">
        <v>69070</v>
      </c>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c r="CJ175" s="56"/>
      <c r="CK175" s="56"/>
      <c r="CL175" s="56"/>
      <c r="CM175" s="56"/>
      <c r="CN175" s="56"/>
      <c r="CO175" s="56"/>
      <c r="CP175" s="56"/>
      <c r="CQ175" s="56"/>
      <c r="CR175" s="56"/>
      <c r="CS175" s="56"/>
      <c r="CT175" s="56"/>
      <c r="CU175" s="56"/>
      <c r="CV175" s="56"/>
      <c r="CW175" s="56"/>
      <c r="CX175" s="56"/>
      <c r="CY175" s="56"/>
      <c r="CZ175" s="56"/>
      <c r="DA175" s="56"/>
      <c r="DB175" s="56"/>
      <c r="DC175" s="56"/>
      <c r="DD175" s="56"/>
      <c r="DE175" s="56"/>
      <c r="DF175" s="56"/>
      <c r="DG175" s="56"/>
      <c r="DH175" s="56"/>
      <c r="DI175" s="56"/>
      <c r="DJ175" s="56"/>
      <c r="DK175" s="56"/>
      <c r="DL175" s="56"/>
      <c r="DM175" s="56"/>
      <c r="DN175" s="56"/>
      <c r="DO175" s="56"/>
      <c r="DP175" s="56"/>
      <c r="DQ175" s="56"/>
      <c r="DR175" s="56"/>
      <c r="DS175" s="56"/>
      <c r="DT175" s="56"/>
      <c r="DU175" s="56"/>
      <c r="DV175" s="56"/>
      <c r="DW175" s="56"/>
      <c r="DX175" s="56"/>
      <c r="DY175" s="56"/>
      <c r="DZ175" s="56"/>
      <c r="EA175" s="56"/>
      <c r="EB175" s="56"/>
      <c r="EC175" s="56"/>
      <c r="ED175" s="56"/>
      <c r="EE175" s="56"/>
      <c r="EF175" s="56"/>
      <c r="EG175" s="56"/>
      <c r="EH175" s="56"/>
      <c r="EI175" s="56"/>
      <c r="EJ175" s="56"/>
      <c r="EK175" s="56"/>
      <c r="EL175" s="56"/>
      <c r="EM175" s="56"/>
      <c r="EN175" s="56"/>
      <c r="EO175" s="56"/>
      <c r="EP175" s="56"/>
      <c r="EQ175" s="56"/>
      <c r="ER175" s="56"/>
      <c r="ES175" s="56"/>
      <c r="ET175" s="56"/>
      <c r="EU175" s="56"/>
      <c r="EV175" s="56"/>
      <c r="EW175" s="56"/>
      <c r="EX175" s="56"/>
      <c r="EY175" s="56"/>
      <c r="EZ175" s="56"/>
      <c r="FA175" s="56"/>
      <c r="FB175" s="56"/>
      <c r="FC175" s="56"/>
      <c r="FD175" s="56"/>
      <c r="FE175" s="56"/>
      <c r="FF175" s="56"/>
      <c r="FG175" s="56"/>
      <c r="FH175" s="56"/>
      <c r="FI175" s="56"/>
      <c r="FJ175" s="56"/>
      <c r="FK175" s="56"/>
      <c r="FL175" s="56"/>
      <c r="FM175" s="56"/>
      <c r="FN175" s="56"/>
      <c r="FO175" s="56"/>
      <c r="FP175" s="56"/>
      <c r="FQ175" s="56"/>
      <c r="FR175" s="56"/>
      <c r="FS175" s="56"/>
      <c r="FT175" s="56"/>
      <c r="FU175" s="56"/>
      <c r="FV175" s="56"/>
      <c r="FW175" s="56"/>
      <c r="FX175" s="56"/>
      <c r="FY175" s="56"/>
      <c r="FZ175" s="56"/>
      <c r="GA175" s="56"/>
      <c r="GB175" s="56"/>
      <c r="GC175" s="56"/>
      <c r="GD175" s="56"/>
      <c r="GE175" s="56"/>
      <c r="GF175" s="56"/>
      <c r="GG175" s="56"/>
      <c r="GH175" s="56"/>
      <c r="GI175" s="56"/>
      <c r="GJ175" s="56"/>
      <c r="GK175" s="56"/>
      <c r="GL175" s="56"/>
      <c r="GM175" s="56"/>
      <c r="GN175" s="56"/>
      <c r="GO175" s="56"/>
      <c r="GP175" s="56"/>
      <c r="GQ175" s="56"/>
      <c r="GR175" s="56"/>
      <c r="GS175" s="56"/>
      <c r="GT175" s="56"/>
      <c r="GU175" s="56"/>
      <c r="GV175" s="56"/>
      <c r="GW175" s="56"/>
      <c r="GX175" s="56"/>
      <c r="GY175" s="56"/>
      <c r="GZ175" s="56"/>
      <c r="HA175" s="56"/>
      <c r="HB175" s="56"/>
      <c r="HC175" s="56"/>
      <c r="HD175" s="56"/>
      <c r="HE175" s="56"/>
      <c r="HF175" s="56"/>
      <c r="HG175" s="56"/>
      <c r="HH175" s="56"/>
      <c r="HI175" s="56"/>
      <c r="HJ175" s="56"/>
      <c r="HK175" s="56"/>
      <c r="HL175" s="56"/>
      <c r="HM175" s="56"/>
      <c r="HN175" s="56"/>
      <c r="HO175" s="56"/>
      <c r="HP175" s="56"/>
      <c r="HQ175" s="56"/>
      <c r="HR175" s="56"/>
      <c r="HS175" s="56"/>
      <c r="HT175" s="56"/>
      <c r="HU175" s="56"/>
      <c r="HV175" s="56"/>
      <c r="HW175" s="56"/>
      <c r="HX175" s="56"/>
      <c r="HY175" s="56"/>
      <c r="HZ175" s="56"/>
      <c r="IA175" s="56"/>
      <c r="IB175" s="56"/>
      <c r="IC175" s="56"/>
      <c r="ID175" s="56"/>
      <c r="IE175" s="56"/>
      <c r="IF175" s="56"/>
      <c r="IG175" s="56"/>
      <c r="IH175" s="56"/>
      <c r="II175" s="56"/>
      <c r="IJ175" s="56"/>
      <c r="IK175" s="56"/>
      <c r="IL175" s="56"/>
      <c r="IM175" s="56"/>
      <c r="IN175" s="56"/>
      <c r="IO175" s="56"/>
      <c r="IP175" s="56"/>
      <c r="IQ175" s="56"/>
    </row>
    <row r="176" spans="1:251" x14ac:dyDescent="0.25">
      <c r="A176" s="31" t="s">
        <v>160</v>
      </c>
      <c r="B176" s="21">
        <v>2272</v>
      </c>
      <c r="C176" s="21">
        <v>962</v>
      </c>
      <c r="D176" s="21">
        <f t="shared" si="12"/>
        <v>1310</v>
      </c>
      <c r="E176" s="21">
        <v>10</v>
      </c>
      <c r="F176" s="21">
        <v>48</v>
      </c>
      <c r="G176" s="21">
        <v>1252</v>
      </c>
      <c r="H176" s="21">
        <v>38</v>
      </c>
      <c r="I176" s="21">
        <v>286526</v>
      </c>
      <c r="J176" s="21">
        <v>205085</v>
      </c>
      <c r="K176" s="21">
        <f t="shared" si="14"/>
        <v>81441</v>
      </c>
      <c r="L176" s="21">
        <v>1315</v>
      </c>
      <c r="M176" s="21">
        <v>1489</v>
      </c>
      <c r="N176" s="21">
        <v>78637</v>
      </c>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c r="CJ176" s="56"/>
      <c r="CK176" s="56"/>
      <c r="CL176" s="56"/>
      <c r="CM176" s="56"/>
      <c r="CN176" s="56"/>
      <c r="CO176" s="56"/>
      <c r="CP176" s="56"/>
      <c r="CQ176" s="56"/>
      <c r="CR176" s="56"/>
      <c r="CS176" s="56"/>
      <c r="CT176" s="56"/>
      <c r="CU176" s="56"/>
      <c r="CV176" s="56"/>
      <c r="CW176" s="56"/>
      <c r="CX176" s="56"/>
      <c r="CY176" s="56"/>
      <c r="CZ176" s="56"/>
      <c r="DA176" s="56"/>
      <c r="DB176" s="56"/>
      <c r="DC176" s="56"/>
      <c r="DD176" s="56"/>
      <c r="DE176" s="56"/>
      <c r="DF176" s="56"/>
      <c r="DG176" s="56"/>
      <c r="DH176" s="56"/>
      <c r="DI176" s="56"/>
      <c r="DJ176" s="56"/>
      <c r="DK176" s="56"/>
      <c r="DL176" s="56"/>
      <c r="DM176" s="56"/>
      <c r="DN176" s="56"/>
      <c r="DO176" s="56"/>
      <c r="DP176" s="56"/>
      <c r="DQ176" s="56"/>
      <c r="DR176" s="56"/>
      <c r="DS176" s="56"/>
      <c r="DT176" s="56"/>
      <c r="DU176" s="56"/>
      <c r="DV176" s="56"/>
      <c r="DW176" s="56"/>
      <c r="DX176" s="56"/>
      <c r="DY176" s="56"/>
      <c r="DZ176" s="56"/>
      <c r="EA176" s="56"/>
      <c r="EB176" s="56"/>
      <c r="EC176" s="56"/>
      <c r="ED176" s="56"/>
      <c r="EE176" s="56"/>
      <c r="EF176" s="56"/>
      <c r="EG176" s="56"/>
      <c r="EH176" s="56"/>
      <c r="EI176" s="56"/>
      <c r="EJ176" s="56"/>
      <c r="EK176" s="56"/>
      <c r="EL176" s="56"/>
      <c r="EM176" s="56"/>
      <c r="EN176" s="56"/>
      <c r="EO176" s="56"/>
      <c r="EP176" s="56"/>
      <c r="EQ176" s="56"/>
      <c r="ER176" s="56"/>
      <c r="ES176" s="56"/>
      <c r="ET176" s="56"/>
      <c r="EU176" s="56"/>
      <c r="EV176" s="56"/>
      <c r="EW176" s="56"/>
      <c r="EX176" s="56"/>
      <c r="EY176" s="56"/>
      <c r="EZ176" s="56"/>
      <c r="FA176" s="56"/>
      <c r="FB176" s="56"/>
      <c r="FC176" s="56"/>
      <c r="FD176" s="56"/>
      <c r="FE176" s="56"/>
      <c r="FF176" s="56"/>
      <c r="FG176" s="56"/>
      <c r="FH176" s="56"/>
      <c r="FI176" s="56"/>
      <c r="FJ176" s="56"/>
      <c r="FK176" s="56"/>
      <c r="FL176" s="56"/>
      <c r="FM176" s="56"/>
      <c r="FN176" s="56"/>
      <c r="FO176" s="56"/>
      <c r="FP176" s="56"/>
      <c r="FQ176" s="56"/>
      <c r="FR176" s="56"/>
      <c r="FS176" s="56"/>
      <c r="FT176" s="56"/>
      <c r="FU176" s="56"/>
      <c r="FV176" s="56"/>
      <c r="FW176" s="56"/>
      <c r="FX176" s="56"/>
      <c r="FY176" s="56"/>
      <c r="FZ176" s="56"/>
      <c r="GA176" s="56"/>
      <c r="GB176" s="56"/>
      <c r="GC176" s="56"/>
      <c r="GD176" s="56"/>
      <c r="GE176" s="56"/>
      <c r="GF176" s="56"/>
      <c r="GG176" s="56"/>
      <c r="GH176" s="56"/>
      <c r="GI176" s="56"/>
      <c r="GJ176" s="56"/>
      <c r="GK176" s="56"/>
      <c r="GL176" s="56"/>
      <c r="GM176" s="56"/>
      <c r="GN176" s="56"/>
      <c r="GO176" s="56"/>
      <c r="GP176" s="56"/>
      <c r="GQ176" s="56"/>
      <c r="GR176" s="56"/>
      <c r="GS176" s="56"/>
      <c r="GT176" s="56"/>
      <c r="GU176" s="56"/>
      <c r="GV176" s="56"/>
      <c r="GW176" s="56"/>
      <c r="GX176" s="56"/>
      <c r="GY176" s="56"/>
      <c r="GZ176" s="56"/>
      <c r="HA176" s="56"/>
      <c r="HB176" s="56"/>
      <c r="HC176" s="56"/>
      <c r="HD176" s="56"/>
      <c r="HE176" s="56"/>
      <c r="HF176" s="56"/>
      <c r="HG176" s="56"/>
      <c r="HH176" s="56"/>
      <c r="HI176" s="56"/>
      <c r="HJ176" s="56"/>
      <c r="HK176" s="56"/>
      <c r="HL176" s="56"/>
      <c r="HM176" s="56"/>
      <c r="HN176" s="56"/>
      <c r="HO176" s="56"/>
      <c r="HP176" s="56"/>
      <c r="HQ176" s="56"/>
      <c r="HR176" s="56"/>
      <c r="HS176" s="56"/>
      <c r="HT176" s="56"/>
      <c r="HU176" s="56"/>
      <c r="HV176" s="56"/>
      <c r="HW176" s="56"/>
      <c r="HX176" s="56"/>
      <c r="HY176" s="56"/>
      <c r="HZ176" s="56"/>
      <c r="IA176" s="56"/>
      <c r="IB176" s="56"/>
      <c r="IC176" s="56"/>
      <c r="ID176" s="56"/>
      <c r="IE176" s="56"/>
      <c r="IF176" s="56"/>
      <c r="IG176" s="56"/>
      <c r="IH176" s="56"/>
      <c r="II176" s="56"/>
      <c r="IJ176" s="56"/>
      <c r="IK176" s="56"/>
      <c r="IL176" s="56"/>
      <c r="IM176" s="56"/>
      <c r="IN176" s="56"/>
      <c r="IO176" s="56"/>
      <c r="IP176" s="56"/>
      <c r="IQ176" s="56"/>
    </row>
    <row r="177" spans="1:251" x14ac:dyDescent="0.25">
      <c r="A177" s="31" t="s">
        <v>161</v>
      </c>
      <c r="B177" s="21">
        <v>2018</v>
      </c>
      <c r="C177" s="21">
        <v>948</v>
      </c>
      <c r="D177" s="21">
        <f t="shared" si="12"/>
        <v>1070</v>
      </c>
      <c r="E177" s="21">
        <v>20</v>
      </c>
      <c r="F177" s="21">
        <v>20</v>
      </c>
      <c r="G177" s="21">
        <v>1030</v>
      </c>
      <c r="H177" s="21">
        <v>40</v>
      </c>
      <c r="I177" s="21">
        <v>286775</v>
      </c>
      <c r="J177" s="21">
        <v>200821</v>
      </c>
      <c r="K177" s="21">
        <f t="shared" si="14"/>
        <v>85954</v>
      </c>
      <c r="L177" s="21">
        <v>3425</v>
      </c>
      <c r="M177" s="21">
        <v>6182</v>
      </c>
      <c r="N177" s="21">
        <v>76347</v>
      </c>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c r="CJ177" s="56"/>
      <c r="CK177" s="56"/>
      <c r="CL177" s="56"/>
      <c r="CM177" s="56"/>
      <c r="CN177" s="56"/>
      <c r="CO177" s="56"/>
      <c r="CP177" s="56"/>
      <c r="CQ177" s="56"/>
      <c r="CR177" s="56"/>
      <c r="CS177" s="56"/>
      <c r="CT177" s="56"/>
      <c r="CU177" s="56"/>
      <c r="CV177" s="56"/>
      <c r="CW177" s="56"/>
      <c r="CX177" s="56"/>
      <c r="CY177" s="56"/>
      <c r="CZ177" s="56"/>
      <c r="DA177" s="56"/>
      <c r="DB177" s="56"/>
      <c r="DC177" s="56"/>
      <c r="DD177" s="56"/>
      <c r="DE177" s="56"/>
      <c r="DF177" s="56"/>
      <c r="DG177" s="56"/>
      <c r="DH177" s="56"/>
      <c r="DI177" s="56"/>
      <c r="DJ177" s="56"/>
      <c r="DK177" s="56"/>
      <c r="DL177" s="56"/>
      <c r="DM177" s="56"/>
      <c r="DN177" s="56"/>
      <c r="DO177" s="56"/>
      <c r="DP177" s="56"/>
      <c r="DQ177" s="56"/>
      <c r="DR177" s="56"/>
      <c r="DS177" s="56"/>
      <c r="DT177" s="56"/>
      <c r="DU177" s="56"/>
      <c r="DV177" s="56"/>
      <c r="DW177" s="56"/>
      <c r="DX177" s="56"/>
      <c r="DY177" s="56"/>
      <c r="DZ177" s="56"/>
      <c r="EA177" s="56"/>
      <c r="EB177" s="56"/>
      <c r="EC177" s="56"/>
      <c r="ED177" s="56"/>
      <c r="EE177" s="56"/>
      <c r="EF177" s="56"/>
      <c r="EG177" s="56"/>
      <c r="EH177" s="56"/>
      <c r="EI177" s="56"/>
      <c r="EJ177" s="56"/>
      <c r="EK177" s="56"/>
      <c r="EL177" s="56"/>
      <c r="EM177" s="56"/>
      <c r="EN177" s="56"/>
      <c r="EO177" s="56"/>
      <c r="EP177" s="56"/>
      <c r="EQ177" s="56"/>
      <c r="ER177" s="56"/>
      <c r="ES177" s="56"/>
      <c r="ET177" s="56"/>
      <c r="EU177" s="56"/>
      <c r="EV177" s="56"/>
      <c r="EW177" s="56"/>
      <c r="EX177" s="56"/>
      <c r="EY177" s="56"/>
      <c r="EZ177" s="56"/>
      <c r="FA177" s="56"/>
      <c r="FB177" s="56"/>
      <c r="FC177" s="56"/>
      <c r="FD177" s="56"/>
      <c r="FE177" s="56"/>
      <c r="FF177" s="56"/>
      <c r="FG177" s="56"/>
      <c r="FH177" s="56"/>
      <c r="FI177" s="56"/>
      <c r="FJ177" s="56"/>
      <c r="FK177" s="56"/>
      <c r="FL177" s="56"/>
      <c r="FM177" s="56"/>
      <c r="FN177" s="56"/>
      <c r="FO177" s="56"/>
      <c r="FP177" s="56"/>
      <c r="FQ177" s="56"/>
      <c r="FR177" s="56"/>
      <c r="FS177" s="56"/>
      <c r="FT177" s="56"/>
      <c r="FU177" s="56"/>
      <c r="FV177" s="56"/>
      <c r="FW177" s="56"/>
      <c r="FX177" s="56"/>
      <c r="FY177" s="56"/>
      <c r="FZ177" s="56"/>
      <c r="GA177" s="56"/>
      <c r="GB177" s="56"/>
      <c r="GC177" s="56"/>
      <c r="GD177" s="56"/>
      <c r="GE177" s="56"/>
      <c r="GF177" s="56"/>
      <c r="GG177" s="56"/>
      <c r="GH177" s="56"/>
      <c r="GI177" s="56"/>
      <c r="GJ177" s="56"/>
      <c r="GK177" s="56"/>
      <c r="GL177" s="56"/>
      <c r="GM177" s="56"/>
      <c r="GN177" s="56"/>
      <c r="GO177" s="56"/>
      <c r="GP177" s="56"/>
      <c r="GQ177" s="56"/>
      <c r="GR177" s="56"/>
      <c r="GS177" s="56"/>
      <c r="GT177" s="56"/>
      <c r="GU177" s="56"/>
      <c r="GV177" s="56"/>
      <c r="GW177" s="56"/>
      <c r="GX177" s="56"/>
      <c r="GY177" s="56"/>
      <c r="GZ177" s="56"/>
      <c r="HA177" s="56"/>
      <c r="HB177" s="56"/>
      <c r="HC177" s="56"/>
      <c r="HD177" s="56"/>
      <c r="HE177" s="56"/>
      <c r="HF177" s="56"/>
      <c r="HG177" s="56"/>
      <c r="HH177" s="56"/>
      <c r="HI177" s="56"/>
      <c r="HJ177" s="56"/>
      <c r="HK177" s="56"/>
      <c r="HL177" s="56"/>
      <c r="HM177" s="56"/>
      <c r="HN177" s="56"/>
      <c r="HO177" s="56"/>
      <c r="HP177" s="56"/>
      <c r="HQ177" s="56"/>
      <c r="HR177" s="56"/>
      <c r="HS177" s="56"/>
      <c r="HT177" s="56"/>
      <c r="HU177" s="56"/>
      <c r="HV177" s="56"/>
      <c r="HW177" s="56"/>
      <c r="HX177" s="56"/>
      <c r="HY177" s="56"/>
      <c r="HZ177" s="56"/>
      <c r="IA177" s="56"/>
      <c r="IB177" s="56"/>
      <c r="IC177" s="56"/>
      <c r="ID177" s="56"/>
      <c r="IE177" s="56"/>
      <c r="IF177" s="56"/>
      <c r="IG177" s="56"/>
      <c r="IH177" s="56"/>
      <c r="II177" s="56"/>
      <c r="IJ177" s="56"/>
      <c r="IK177" s="56"/>
      <c r="IL177" s="56"/>
      <c r="IM177" s="56"/>
      <c r="IN177" s="56"/>
      <c r="IO177" s="56"/>
      <c r="IP177" s="56"/>
      <c r="IQ177" s="56"/>
    </row>
    <row r="178" spans="1:251" x14ac:dyDescent="0.25">
      <c r="A178" s="31" t="s">
        <v>162</v>
      </c>
      <c r="B178" s="21">
        <v>2484</v>
      </c>
      <c r="C178" s="21">
        <v>998</v>
      </c>
      <c r="D178" s="21">
        <f t="shared" si="12"/>
        <v>1486</v>
      </c>
      <c r="E178" s="21">
        <v>12</v>
      </c>
      <c r="F178" s="21">
        <v>21</v>
      </c>
      <c r="G178" s="21">
        <v>1453</v>
      </c>
      <c r="H178" s="21">
        <v>71</v>
      </c>
      <c r="I178" s="21">
        <v>345345</v>
      </c>
      <c r="J178" s="21">
        <v>225367</v>
      </c>
      <c r="K178" s="21">
        <f t="shared" si="14"/>
        <v>119978</v>
      </c>
      <c r="L178" s="21">
        <v>1790</v>
      </c>
      <c r="M178" s="21">
        <v>4503</v>
      </c>
      <c r="N178" s="21">
        <v>113685</v>
      </c>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c r="CJ178" s="56"/>
      <c r="CK178" s="56"/>
      <c r="CL178" s="56"/>
      <c r="CM178" s="56"/>
      <c r="CN178" s="56"/>
      <c r="CO178" s="56"/>
      <c r="CP178" s="56"/>
      <c r="CQ178" s="56"/>
      <c r="CR178" s="56"/>
      <c r="CS178" s="56"/>
      <c r="CT178" s="56"/>
      <c r="CU178" s="56"/>
      <c r="CV178" s="56"/>
      <c r="CW178" s="56"/>
      <c r="CX178" s="56"/>
      <c r="CY178" s="56"/>
      <c r="CZ178" s="56"/>
      <c r="DA178" s="56"/>
      <c r="DB178" s="56"/>
      <c r="DC178" s="56"/>
      <c r="DD178" s="56"/>
      <c r="DE178" s="56"/>
      <c r="DF178" s="56"/>
      <c r="DG178" s="56"/>
      <c r="DH178" s="56"/>
      <c r="DI178" s="56"/>
      <c r="DJ178" s="56"/>
      <c r="DK178" s="56"/>
      <c r="DL178" s="56"/>
      <c r="DM178" s="56"/>
      <c r="DN178" s="56"/>
      <c r="DO178" s="56"/>
      <c r="DP178" s="56"/>
      <c r="DQ178" s="56"/>
      <c r="DR178" s="56"/>
      <c r="DS178" s="56"/>
      <c r="DT178" s="56"/>
      <c r="DU178" s="56"/>
      <c r="DV178" s="56"/>
      <c r="DW178" s="56"/>
      <c r="DX178" s="56"/>
      <c r="DY178" s="56"/>
      <c r="DZ178" s="56"/>
      <c r="EA178" s="56"/>
      <c r="EB178" s="56"/>
      <c r="EC178" s="56"/>
      <c r="ED178" s="56"/>
      <c r="EE178" s="56"/>
      <c r="EF178" s="56"/>
      <c r="EG178" s="56"/>
      <c r="EH178" s="56"/>
      <c r="EI178" s="56"/>
      <c r="EJ178" s="56"/>
      <c r="EK178" s="56"/>
      <c r="EL178" s="56"/>
      <c r="EM178" s="56"/>
      <c r="EN178" s="56"/>
      <c r="EO178" s="56"/>
      <c r="EP178" s="56"/>
      <c r="EQ178" s="56"/>
      <c r="ER178" s="56"/>
      <c r="ES178" s="56"/>
      <c r="ET178" s="56"/>
      <c r="EU178" s="56"/>
      <c r="EV178" s="56"/>
      <c r="EW178" s="56"/>
      <c r="EX178" s="56"/>
      <c r="EY178" s="56"/>
      <c r="EZ178" s="56"/>
      <c r="FA178" s="56"/>
      <c r="FB178" s="56"/>
      <c r="FC178" s="56"/>
      <c r="FD178" s="56"/>
      <c r="FE178" s="56"/>
      <c r="FF178" s="56"/>
      <c r="FG178" s="56"/>
      <c r="FH178" s="56"/>
      <c r="FI178" s="56"/>
      <c r="FJ178" s="56"/>
      <c r="FK178" s="56"/>
      <c r="FL178" s="56"/>
      <c r="FM178" s="56"/>
      <c r="FN178" s="56"/>
      <c r="FO178" s="56"/>
      <c r="FP178" s="56"/>
      <c r="FQ178" s="56"/>
      <c r="FR178" s="56"/>
      <c r="FS178" s="56"/>
      <c r="FT178" s="56"/>
      <c r="FU178" s="56"/>
      <c r="FV178" s="56"/>
      <c r="FW178" s="56"/>
      <c r="FX178" s="56"/>
      <c r="FY178" s="56"/>
      <c r="FZ178" s="56"/>
      <c r="GA178" s="56"/>
      <c r="GB178" s="56"/>
      <c r="GC178" s="56"/>
      <c r="GD178" s="56"/>
      <c r="GE178" s="56"/>
      <c r="GF178" s="56"/>
      <c r="GG178" s="56"/>
      <c r="GH178" s="56"/>
      <c r="GI178" s="56"/>
      <c r="GJ178" s="56"/>
      <c r="GK178" s="56"/>
      <c r="GL178" s="56"/>
      <c r="GM178" s="56"/>
      <c r="GN178" s="56"/>
      <c r="GO178" s="56"/>
      <c r="GP178" s="56"/>
      <c r="GQ178" s="56"/>
      <c r="GR178" s="56"/>
      <c r="GS178" s="56"/>
      <c r="GT178" s="56"/>
      <c r="GU178" s="56"/>
      <c r="GV178" s="56"/>
      <c r="GW178" s="56"/>
      <c r="GX178" s="56"/>
      <c r="GY178" s="56"/>
      <c r="GZ178" s="56"/>
      <c r="HA178" s="56"/>
      <c r="HB178" s="56"/>
      <c r="HC178" s="56"/>
      <c r="HD178" s="56"/>
      <c r="HE178" s="56"/>
      <c r="HF178" s="56"/>
      <c r="HG178" s="56"/>
      <c r="HH178" s="56"/>
      <c r="HI178" s="56"/>
      <c r="HJ178" s="56"/>
      <c r="HK178" s="56"/>
      <c r="HL178" s="56"/>
      <c r="HM178" s="56"/>
      <c r="HN178" s="56"/>
      <c r="HO178" s="56"/>
      <c r="HP178" s="56"/>
      <c r="HQ178" s="56"/>
      <c r="HR178" s="56"/>
      <c r="HS178" s="56"/>
      <c r="HT178" s="56"/>
      <c r="HU178" s="56"/>
      <c r="HV178" s="56"/>
      <c r="HW178" s="56"/>
      <c r="HX178" s="56"/>
      <c r="HY178" s="56"/>
      <c r="HZ178" s="56"/>
      <c r="IA178" s="56"/>
      <c r="IB178" s="56"/>
      <c r="IC178" s="56"/>
      <c r="ID178" s="56"/>
      <c r="IE178" s="56"/>
      <c r="IF178" s="56"/>
      <c r="IG178" s="56"/>
      <c r="IH178" s="56"/>
      <c r="II178" s="56"/>
      <c r="IJ178" s="56"/>
      <c r="IK178" s="56"/>
      <c r="IL178" s="56"/>
      <c r="IM178" s="56"/>
      <c r="IN178" s="56"/>
      <c r="IO178" s="56"/>
      <c r="IP178" s="56"/>
      <c r="IQ178" s="56"/>
    </row>
    <row r="179" spans="1:251" x14ac:dyDescent="0.25">
      <c r="A179" s="31" t="s">
        <v>163</v>
      </c>
      <c r="B179" s="21">
        <v>1100</v>
      </c>
      <c r="C179" s="21">
        <v>642</v>
      </c>
      <c r="D179" s="21">
        <f t="shared" si="12"/>
        <v>458</v>
      </c>
      <c r="E179" s="21">
        <v>10</v>
      </c>
      <c r="F179" s="21">
        <v>29</v>
      </c>
      <c r="G179" s="21">
        <v>419</v>
      </c>
      <c r="H179" s="21">
        <v>12</v>
      </c>
      <c r="I179" s="21">
        <v>187186</v>
      </c>
      <c r="J179" s="21">
        <v>147510</v>
      </c>
      <c r="K179" s="21">
        <f t="shared" si="14"/>
        <v>39676</v>
      </c>
      <c r="L179" s="21">
        <v>1275</v>
      </c>
      <c r="M179" s="21">
        <v>2317</v>
      </c>
      <c r="N179" s="21">
        <v>36084</v>
      </c>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56"/>
      <c r="CY179" s="56"/>
      <c r="CZ179" s="56"/>
      <c r="DA179" s="56"/>
      <c r="DB179" s="56"/>
      <c r="DC179" s="56"/>
      <c r="DD179" s="56"/>
      <c r="DE179" s="56"/>
      <c r="DF179" s="56"/>
      <c r="DG179" s="56"/>
      <c r="DH179" s="56"/>
      <c r="DI179" s="56"/>
      <c r="DJ179" s="56"/>
      <c r="DK179" s="56"/>
      <c r="DL179" s="56"/>
      <c r="DM179" s="56"/>
      <c r="DN179" s="56"/>
      <c r="DO179" s="56"/>
      <c r="DP179" s="56"/>
      <c r="DQ179" s="56"/>
      <c r="DR179" s="56"/>
      <c r="DS179" s="56"/>
      <c r="DT179" s="56"/>
      <c r="DU179" s="56"/>
      <c r="DV179" s="56"/>
      <c r="DW179" s="56"/>
      <c r="DX179" s="56"/>
      <c r="DY179" s="56"/>
      <c r="DZ179" s="56"/>
      <c r="EA179" s="56"/>
      <c r="EB179" s="56"/>
      <c r="EC179" s="56"/>
      <c r="ED179" s="56"/>
      <c r="EE179" s="56"/>
      <c r="EF179" s="56"/>
      <c r="EG179" s="56"/>
      <c r="EH179" s="56"/>
      <c r="EI179" s="56"/>
      <c r="EJ179" s="56"/>
      <c r="EK179" s="56"/>
      <c r="EL179" s="56"/>
      <c r="EM179" s="56"/>
      <c r="EN179" s="56"/>
      <c r="EO179" s="56"/>
      <c r="EP179" s="56"/>
      <c r="EQ179" s="56"/>
      <c r="ER179" s="56"/>
      <c r="ES179" s="56"/>
      <c r="ET179" s="56"/>
      <c r="EU179" s="56"/>
      <c r="EV179" s="56"/>
      <c r="EW179" s="56"/>
      <c r="EX179" s="56"/>
      <c r="EY179" s="56"/>
      <c r="EZ179" s="56"/>
      <c r="FA179" s="56"/>
      <c r="FB179" s="56"/>
      <c r="FC179" s="56"/>
      <c r="FD179" s="56"/>
      <c r="FE179" s="56"/>
      <c r="FF179" s="56"/>
      <c r="FG179" s="56"/>
      <c r="FH179" s="56"/>
      <c r="FI179" s="56"/>
      <c r="FJ179" s="56"/>
      <c r="FK179" s="56"/>
      <c r="FL179" s="56"/>
      <c r="FM179" s="56"/>
      <c r="FN179" s="56"/>
      <c r="FO179" s="56"/>
      <c r="FP179" s="56"/>
      <c r="FQ179" s="56"/>
      <c r="FR179" s="56"/>
      <c r="FS179" s="56"/>
      <c r="FT179" s="56"/>
      <c r="FU179" s="56"/>
      <c r="FV179" s="56"/>
      <c r="FW179" s="56"/>
      <c r="FX179" s="56"/>
      <c r="FY179" s="56"/>
      <c r="FZ179" s="56"/>
      <c r="GA179" s="56"/>
      <c r="GB179" s="56"/>
      <c r="GC179" s="56"/>
      <c r="GD179" s="56"/>
      <c r="GE179" s="56"/>
      <c r="GF179" s="56"/>
      <c r="GG179" s="56"/>
      <c r="GH179" s="56"/>
      <c r="GI179" s="56"/>
      <c r="GJ179" s="56"/>
      <c r="GK179" s="56"/>
      <c r="GL179" s="56"/>
      <c r="GM179" s="56"/>
      <c r="GN179" s="56"/>
      <c r="GO179" s="56"/>
      <c r="GP179" s="56"/>
      <c r="GQ179" s="56"/>
      <c r="GR179" s="56"/>
      <c r="GS179" s="56"/>
      <c r="GT179" s="56"/>
      <c r="GU179" s="56"/>
      <c r="GV179" s="56"/>
      <c r="GW179" s="56"/>
      <c r="GX179" s="56"/>
      <c r="GY179" s="56"/>
      <c r="GZ179" s="56"/>
      <c r="HA179" s="56"/>
      <c r="HB179" s="56"/>
      <c r="HC179" s="56"/>
      <c r="HD179" s="56"/>
      <c r="HE179" s="56"/>
      <c r="HF179" s="56"/>
      <c r="HG179" s="56"/>
      <c r="HH179" s="56"/>
      <c r="HI179" s="56"/>
      <c r="HJ179" s="56"/>
      <c r="HK179" s="56"/>
      <c r="HL179" s="56"/>
      <c r="HM179" s="56"/>
      <c r="HN179" s="56"/>
      <c r="HO179" s="56"/>
      <c r="HP179" s="56"/>
      <c r="HQ179" s="56"/>
      <c r="HR179" s="56"/>
      <c r="HS179" s="56"/>
      <c r="HT179" s="56"/>
      <c r="HU179" s="56"/>
      <c r="HV179" s="56"/>
      <c r="HW179" s="56"/>
      <c r="HX179" s="56"/>
      <c r="HY179" s="56"/>
      <c r="HZ179" s="56"/>
      <c r="IA179" s="56"/>
      <c r="IB179" s="56"/>
      <c r="IC179" s="56"/>
      <c r="ID179" s="56"/>
      <c r="IE179" s="56"/>
      <c r="IF179" s="56"/>
      <c r="IG179" s="56"/>
      <c r="IH179" s="56"/>
      <c r="II179" s="56"/>
      <c r="IJ179" s="56"/>
      <c r="IK179" s="56"/>
      <c r="IL179" s="56"/>
      <c r="IM179" s="56"/>
      <c r="IN179" s="56"/>
      <c r="IO179" s="56"/>
      <c r="IP179" s="56"/>
      <c r="IQ179" s="56"/>
    </row>
    <row r="180" spans="1:251" x14ac:dyDescent="0.25">
      <c r="A180" s="31" t="s">
        <v>164</v>
      </c>
      <c r="B180" s="21">
        <v>2067</v>
      </c>
      <c r="C180" s="21">
        <v>936</v>
      </c>
      <c r="D180" s="21">
        <f t="shared" si="12"/>
        <v>1131</v>
      </c>
      <c r="E180" s="21">
        <v>18</v>
      </c>
      <c r="F180" s="21">
        <v>22</v>
      </c>
      <c r="G180" s="21">
        <v>1091</v>
      </c>
      <c r="H180" s="21">
        <v>33</v>
      </c>
      <c r="I180" s="21">
        <v>283395</v>
      </c>
      <c r="J180" s="21">
        <v>186587</v>
      </c>
      <c r="K180" s="21">
        <f t="shared" si="14"/>
        <v>96808</v>
      </c>
      <c r="L180" s="21">
        <v>2273</v>
      </c>
      <c r="M180" s="21">
        <v>4425</v>
      </c>
      <c r="N180" s="21">
        <v>90110</v>
      </c>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c r="CJ180" s="56"/>
      <c r="CK180" s="56"/>
      <c r="CL180" s="56"/>
      <c r="CM180" s="56"/>
      <c r="CN180" s="56"/>
      <c r="CO180" s="56"/>
      <c r="CP180" s="56"/>
      <c r="CQ180" s="56"/>
      <c r="CR180" s="56"/>
      <c r="CS180" s="56"/>
      <c r="CT180" s="56"/>
      <c r="CU180" s="56"/>
      <c r="CV180" s="56"/>
      <c r="CW180" s="56"/>
      <c r="CX180" s="56"/>
      <c r="CY180" s="56"/>
      <c r="CZ180" s="56"/>
      <c r="DA180" s="56"/>
      <c r="DB180" s="56"/>
      <c r="DC180" s="56"/>
      <c r="DD180" s="56"/>
      <c r="DE180" s="56"/>
      <c r="DF180" s="56"/>
      <c r="DG180" s="56"/>
      <c r="DH180" s="56"/>
      <c r="DI180" s="56"/>
      <c r="DJ180" s="56"/>
      <c r="DK180" s="56"/>
      <c r="DL180" s="56"/>
      <c r="DM180" s="56"/>
      <c r="DN180" s="56"/>
      <c r="DO180" s="56"/>
      <c r="DP180" s="56"/>
      <c r="DQ180" s="56"/>
      <c r="DR180" s="56"/>
      <c r="DS180" s="56"/>
      <c r="DT180" s="56"/>
      <c r="DU180" s="56"/>
      <c r="DV180" s="56"/>
      <c r="DW180" s="56"/>
      <c r="DX180" s="56"/>
      <c r="DY180" s="56"/>
      <c r="DZ180" s="56"/>
      <c r="EA180" s="56"/>
      <c r="EB180" s="56"/>
      <c r="EC180" s="56"/>
      <c r="ED180" s="56"/>
      <c r="EE180" s="56"/>
      <c r="EF180" s="56"/>
      <c r="EG180" s="56"/>
      <c r="EH180" s="56"/>
      <c r="EI180" s="56"/>
      <c r="EJ180" s="56"/>
      <c r="EK180" s="56"/>
      <c r="EL180" s="56"/>
      <c r="EM180" s="56"/>
      <c r="EN180" s="56"/>
      <c r="EO180" s="56"/>
      <c r="EP180" s="56"/>
      <c r="EQ180" s="56"/>
      <c r="ER180" s="56"/>
      <c r="ES180" s="56"/>
      <c r="ET180" s="56"/>
      <c r="EU180" s="56"/>
      <c r="EV180" s="56"/>
      <c r="EW180" s="56"/>
      <c r="EX180" s="56"/>
      <c r="EY180" s="56"/>
      <c r="EZ180" s="56"/>
      <c r="FA180" s="56"/>
      <c r="FB180" s="56"/>
      <c r="FC180" s="56"/>
      <c r="FD180" s="56"/>
      <c r="FE180" s="56"/>
      <c r="FF180" s="56"/>
      <c r="FG180" s="56"/>
      <c r="FH180" s="56"/>
      <c r="FI180" s="56"/>
      <c r="FJ180" s="56"/>
      <c r="FK180" s="56"/>
      <c r="FL180" s="56"/>
      <c r="FM180" s="56"/>
      <c r="FN180" s="56"/>
      <c r="FO180" s="56"/>
      <c r="FP180" s="56"/>
      <c r="FQ180" s="56"/>
      <c r="FR180" s="56"/>
      <c r="FS180" s="56"/>
      <c r="FT180" s="56"/>
      <c r="FU180" s="56"/>
      <c r="FV180" s="56"/>
      <c r="FW180" s="56"/>
      <c r="FX180" s="56"/>
      <c r="FY180" s="56"/>
      <c r="FZ180" s="56"/>
      <c r="GA180" s="56"/>
      <c r="GB180" s="56"/>
      <c r="GC180" s="56"/>
      <c r="GD180" s="56"/>
      <c r="GE180" s="56"/>
      <c r="GF180" s="56"/>
      <c r="GG180" s="56"/>
      <c r="GH180" s="56"/>
      <c r="GI180" s="56"/>
      <c r="GJ180" s="56"/>
      <c r="GK180" s="56"/>
      <c r="GL180" s="56"/>
      <c r="GM180" s="56"/>
      <c r="GN180" s="56"/>
      <c r="GO180" s="56"/>
      <c r="GP180" s="56"/>
      <c r="GQ180" s="56"/>
      <c r="GR180" s="56"/>
      <c r="GS180" s="56"/>
      <c r="GT180" s="56"/>
      <c r="GU180" s="56"/>
      <c r="GV180" s="56"/>
      <c r="GW180" s="56"/>
      <c r="GX180" s="56"/>
      <c r="GY180" s="56"/>
      <c r="GZ180" s="56"/>
      <c r="HA180" s="56"/>
      <c r="HB180" s="56"/>
      <c r="HC180" s="56"/>
      <c r="HD180" s="56"/>
      <c r="HE180" s="56"/>
      <c r="HF180" s="56"/>
      <c r="HG180" s="56"/>
      <c r="HH180" s="56"/>
      <c r="HI180" s="56"/>
      <c r="HJ180" s="56"/>
      <c r="HK180" s="56"/>
      <c r="HL180" s="56"/>
      <c r="HM180" s="56"/>
      <c r="HN180" s="56"/>
      <c r="HO180" s="56"/>
      <c r="HP180" s="56"/>
      <c r="HQ180" s="56"/>
      <c r="HR180" s="56"/>
      <c r="HS180" s="56"/>
      <c r="HT180" s="56"/>
      <c r="HU180" s="56"/>
      <c r="HV180" s="56"/>
      <c r="HW180" s="56"/>
      <c r="HX180" s="56"/>
      <c r="HY180" s="56"/>
      <c r="HZ180" s="56"/>
      <c r="IA180" s="56"/>
      <c r="IB180" s="56"/>
      <c r="IC180" s="56"/>
      <c r="ID180" s="56"/>
      <c r="IE180" s="56"/>
      <c r="IF180" s="56"/>
      <c r="IG180" s="56"/>
      <c r="IH180" s="56"/>
      <c r="II180" s="56"/>
      <c r="IJ180" s="56"/>
      <c r="IK180" s="56"/>
      <c r="IL180" s="56"/>
      <c r="IM180" s="56"/>
      <c r="IN180" s="56"/>
      <c r="IO180" s="56"/>
      <c r="IP180" s="56"/>
      <c r="IQ180" s="56"/>
    </row>
    <row r="181" spans="1:251" x14ac:dyDescent="0.25">
      <c r="A181" s="31" t="s">
        <v>165</v>
      </c>
      <c r="B181" s="21">
        <v>1143</v>
      </c>
      <c r="C181" s="21">
        <v>847</v>
      </c>
      <c r="D181" s="21">
        <f t="shared" si="12"/>
        <v>296</v>
      </c>
      <c r="E181" s="21">
        <v>38</v>
      </c>
      <c r="F181" s="21">
        <v>0</v>
      </c>
      <c r="G181" s="21">
        <v>258</v>
      </c>
      <c r="H181" s="21">
        <v>8</v>
      </c>
      <c r="I181" s="21">
        <v>215857</v>
      </c>
      <c r="J181" s="21">
        <v>188332</v>
      </c>
      <c r="K181" s="21">
        <f t="shared" si="14"/>
        <v>27525</v>
      </c>
      <c r="L181" s="21">
        <v>5179</v>
      </c>
      <c r="M181" s="21">
        <v>0</v>
      </c>
      <c r="N181" s="21">
        <v>22346</v>
      </c>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c r="CJ181" s="56"/>
      <c r="CK181" s="56"/>
      <c r="CL181" s="56"/>
      <c r="CM181" s="56"/>
      <c r="CN181" s="56"/>
      <c r="CO181" s="56"/>
      <c r="CP181" s="56"/>
      <c r="CQ181" s="56"/>
      <c r="CR181" s="56"/>
      <c r="CS181" s="56"/>
      <c r="CT181" s="56"/>
      <c r="CU181" s="56"/>
      <c r="CV181" s="56"/>
      <c r="CW181" s="56"/>
      <c r="CX181" s="56"/>
      <c r="CY181" s="56"/>
      <c r="CZ181" s="56"/>
      <c r="DA181" s="56"/>
      <c r="DB181" s="56"/>
      <c r="DC181" s="56"/>
      <c r="DD181" s="56"/>
      <c r="DE181" s="56"/>
      <c r="DF181" s="56"/>
      <c r="DG181" s="56"/>
      <c r="DH181" s="56"/>
      <c r="DI181" s="56"/>
      <c r="DJ181" s="56"/>
      <c r="DK181" s="56"/>
      <c r="DL181" s="56"/>
      <c r="DM181" s="56"/>
      <c r="DN181" s="56"/>
      <c r="DO181" s="56"/>
      <c r="DP181" s="56"/>
      <c r="DQ181" s="56"/>
      <c r="DR181" s="56"/>
      <c r="DS181" s="56"/>
      <c r="DT181" s="56"/>
      <c r="DU181" s="56"/>
      <c r="DV181" s="56"/>
      <c r="DW181" s="56"/>
      <c r="DX181" s="56"/>
      <c r="DY181" s="56"/>
      <c r="DZ181" s="56"/>
      <c r="EA181" s="56"/>
      <c r="EB181" s="56"/>
      <c r="EC181" s="56"/>
      <c r="ED181" s="56"/>
      <c r="EE181" s="56"/>
      <c r="EF181" s="56"/>
      <c r="EG181" s="56"/>
      <c r="EH181" s="56"/>
      <c r="EI181" s="56"/>
      <c r="EJ181" s="56"/>
      <c r="EK181" s="56"/>
      <c r="EL181" s="56"/>
      <c r="EM181" s="56"/>
      <c r="EN181" s="56"/>
      <c r="EO181" s="56"/>
      <c r="EP181" s="56"/>
      <c r="EQ181" s="56"/>
      <c r="ER181" s="56"/>
      <c r="ES181" s="56"/>
      <c r="ET181" s="56"/>
      <c r="EU181" s="56"/>
      <c r="EV181" s="56"/>
      <c r="EW181" s="56"/>
      <c r="EX181" s="56"/>
      <c r="EY181" s="56"/>
      <c r="EZ181" s="56"/>
      <c r="FA181" s="56"/>
      <c r="FB181" s="56"/>
      <c r="FC181" s="56"/>
      <c r="FD181" s="56"/>
      <c r="FE181" s="56"/>
      <c r="FF181" s="56"/>
      <c r="FG181" s="56"/>
      <c r="FH181" s="56"/>
      <c r="FI181" s="56"/>
      <c r="FJ181" s="56"/>
      <c r="FK181" s="56"/>
      <c r="FL181" s="56"/>
      <c r="FM181" s="56"/>
      <c r="FN181" s="56"/>
      <c r="FO181" s="56"/>
      <c r="FP181" s="56"/>
      <c r="FQ181" s="56"/>
      <c r="FR181" s="56"/>
      <c r="FS181" s="56"/>
      <c r="FT181" s="56"/>
      <c r="FU181" s="56"/>
      <c r="FV181" s="56"/>
      <c r="FW181" s="56"/>
      <c r="FX181" s="56"/>
      <c r="FY181" s="56"/>
      <c r="FZ181" s="56"/>
      <c r="GA181" s="56"/>
      <c r="GB181" s="56"/>
      <c r="GC181" s="56"/>
      <c r="GD181" s="56"/>
      <c r="GE181" s="56"/>
      <c r="GF181" s="56"/>
      <c r="GG181" s="56"/>
      <c r="GH181" s="56"/>
      <c r="GI181" s="56"/>
      <c r="GJ181" s="56"/>
      <c r="GK181" s="56"/>
      <c r="GL181" s="56"/>
      <c r="GM181" s="56"/>
      <c r="GN181" s="56"/>
      <c r="GO181" s="56"/>
      <c r="GP181" s="56"/>
      <c r="GQ181" s="56"/>
      <c r="GR181" s="56"/>
      <c r="GS181" s="56"/>
      <c r="GT181" s="56"/>
      <c r="GU181" s="56"/>
      <c r="GV181" s="56"/>
      <c r="GW181" s="56"/>
      <c r="GX181" s="56"/>
      <c r="GY181" s="56"/>
      <c r="GZ181" s="56"/>
      <c r="HA181" s="56"/>
      <c r="HB181" s="56"/>
      <c r="HC181" s="56"/>
      <c r="HD181" s="56"/>
      <c r="HE181" s="56"/>
      <c r="HF181" s="56"/>
      <c r="HG181" s="56"/>
      <c r="HH181" s="56"/>
      <c r="HI181" s="56"/>
      <c r="HJ181" s="56"/>
      <c r="HK181" s="56"/>
      <c r="HL181" s="56"/>
      <c r="HM181" s="56"/>
      <c r="HN181" s="56"/>
      <c r="HO181" s="56"/>
      <c r="HP181" s="56"/>
      <c r="HQ181" s="56"/>
      <c r="HR181" s="56"/>
      <c r="HS181" s="56"/>
      <c r="HT181" s="56"/>
      <c r="HU181" s="56"/>
      <c r="HV181" s="56"/>
      <c r="HW181" s="56"/>
      <c r="HX181" s="56"/>
      <c r="HY181" s="56"/>
      <c r="HZ181" s="56"/>
      <c r="IA181" s="56"/>
      <c r="IB181" s="56"/>
      <c r="IC181" s="56"/>
      <c r="ID181" s="56"/>
      <c r="IE181" s="56"/>
      <c r="IF181" s="56"/>
      <c r="IG181" s="56"/>
      <c r="IH181" s="56"/>
      <c r="II181" s="56"/>
      <c r="IJ181" s="56"/>
      <c r="IK181" s="56"/>
      <c r="IL181" s="56"/>
      <c r="IM181" s="56"/>
      <c r="IN181" s="56"/>
      <c r="IO181" s="56"/>
      <c r="IP181" s="56"/>
      <c r="IQ181" s="56"/>
    </row>
    <row r="182" spans="1:251" x14ac:dyDescent="0.25">
      <c r="A182" s="31" t="s">
        <v>166</v>
      </c>
      <c r="B182" s="21">
        <v>1961</v>
      </c>
      <c r="C182" s="21">
        <v>942</v>
      </c>
      <c r="D182" s="21">
        <f t="shared" si="12"/>
        <v>1019</v>
      </c>
      <c r="E182" s="21">
        <v>32</v>
      </c>
      <c r="F182" s="21">
        <v>0</v>
      </c>
      <c r="G182" s="21">
        <v>987</v>
      </c>
      <c r="H182" s="21">
        <v>37</v>
      </c>
      <c r="I182" s="21">
        <v>290327</v>
      </c>
      <c r="J182" s="21">
        <v>224607</v>
      </c>
      <c r="K182" s="21">
        <f t="shared" si="14"/>
        <v>65720</v>
      </c>
      <c r="L182" s="21">
        <v>3517</v>
      </c>
      <c r="M182" s="21">
        <v>0</v>
      </c>
      <c r="N182" s="21">
        <v>62203</v>
      </c>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c r="CJ182" s="56"/>
      <c r="CK182" s="56"/>
      <c r="CL182" s="56"/>
      <c r="CM182" s="56"/>
      <c r="CN182" s="56"/>
      <c r="CO182" s="56"/>
      <c r="CP182" s="56"/>
      <c r="CQ182" s="56"/>
      <c r="CR182" s="56"/>
      <c r="CS182" s="56"/>
      <c r="CT182" s="56"/>
      <c r="CU182" s="56"/>
      <c r="CV182" s="56"/>
      <c r="CW182" s="56"/>
      <c r="CX182" s="56"/>
      <c r="CY182" s="56"/>
      <c r="CZ182" s="56"/>
      <c r="DA182" s="56"/>
      <c r="DB182" s="56"/>
      <c r="DC182" s="56"/>
      <c r="DD182" s="56"/>
      <c r="DE182" s="56"/>
      <c r="DF182" s="56"/>
      <c r="DG182" s="56"/>
      <c r="DH182" s="56"/>
      <c r="DI182" s="56"/>
      <c r="DJ182" s="56"/>
      <c r="DK182" s="56"/>
      <c r="DL182" s="56"/>
      <c r="DM182" s="56"/>
      <c r="DN182" s="56"/>
      <c r="DO182" s="56"/>
      <c r="DP182" s="56"/>
      <c r="DQ182" s="56"/>
      <c r="DR182" s="56"/>
      <c r="DS182" s="56"/>
      <c r="DT182" s="56"/>
      <c r="DU182" s="56"/>
      <c r="DV182" s="56"/>
      <c r="DW182" s="56"/>
      <c r="DX182" s="56"/>
      <c r="DY182" s="56"/>
      <c r="DZ182" s="56"/>
      <c r="EA182" s="56"/>
      <c r="EB182" s="56"/>
      <c r="EC182" s="56"/>
      <c r="ED182" s="56"/>
      <c r="EE182" s="56"/>
      <c r="EF182" s="56"/>
      <c r="EG182" s="56"/>
      <c r="EH182" s="56"/>
      <c r="EI182" s="56"/>
      <c r="EJ182" s="56"/>
      <c r="EK182" s="56"/>
      <c r="EL182" s="56"/>
      <c r="EM182" s="56"/>
      <c r="EN182" s="56"/>
      <c r="EO182" s="56"/>
      <c r="EP182" s="56"/>
      <c r="EQ182" s="56"/>
      <c r="ER182" s="56"/>
      <c r="ES182" s="56"/>
      <c r="ET182" s="56"/>
      <c r="EU182" s="56"/>
      <c r="EV182" s="56"/>
      <c r="EW182" s="56"/>
      <c r="EX182" s="56"/>
      <c r="EY182" s="56"/>
      <c r="EZ182" s="56"/>
      <c r="FA182" s="56"/>
      <c r="FB182" s="56"/>
      <c r="FC182" s="56"/>
      <c r="FD182" s="56"/>
      <c r="FE182" s="56"/>
      <c r="FF182" s="56"/>
      <c r="FG182" s="56"/>
      <c r="FH182" s="56"/>
      <c r="FI182" s="56"/>
      <c r="FJ182" s="56"/>
      <c r="FK182" s="56"/>
      <c r="FL182" s="56"/>
      <c r="FM182" s="56"/>
      <c r="FN182" s="56"/>
      <c r="FO182" s="56"/>
      <c r="FP182" s="56"/>
      <c r="FQ182" s="56"/>
      <c r="FR182" s="56"/>
      <c r="FS182" s="56"/>
      <c r="FT182" s="56"/>
      <c r="FU182" s="56"/>
      <c r="FV182" s="56"/>
      <c r="FW182" s="56"/>
      <c r="FX182" s="56"/>
      <c r="FY182" s="56"/>
      <c r="FZ182" s="56"/>
      <c r="GA182" s="56"/>
      <c r="GB182" s="56"/>
      <c r="GC182" s="56"/>
      <c r="GD182" s="56"/>
      <c r="GE182" s="56"/>
      <c r="GF182" s="56"/>
      <c r="GG182" s="56"/>
      <c r="GH182" s="56"/>
      <c r="GI182" s="56"/>
      <c r="GJ182" s="56"/>
      <c r="GK182" s="56"/>
      <c r="GL182" s="56"/>
      <c r="GM182" s="56"/>
      <c r="GN182" s="56"/>
      <c r="GO182" s="56"/>
      <c r="GP182" s="56"/>
      <c r="GQ182" s="56"/>
      <c r="GR182" s="56"/>
      <c r="GS182" s="56"/>
      <c r="GT182" s="56"/>
      <c r="GU182" s="56"/>
      <c r="GV182" s="56"/>
      <c r="GW182" s="56"/>
      <c r="GX182" s="56"/>
      <c r="GY182" s="56"/>
      <c r="GZ182" s="56"/>
      <c r="HA182" s="56"/>
      <c r="HB182" s="56"/>
      <c r="HC182" s="56"/>
      <c r="HD182" s="56"/>
      <c r="HE182" s="56"/>
      <c r="HF182" s="56"/>
      <c r="HG182" s="56"/>
      <c r="HH182" s="56"/>
      <c r="HI182" s="56"/>
      <c r="HJ182" s="56"/>
      <c r="HK182" s="56"/>
      <c r="HL182" s="56"/>
      <c r="HM182" s="56"/>
      <c r="HN182" s="56"/>
      <c r="HO182" s="56"/>
      <c r="HP182" s="56"/>
      <c r="HQ182" s="56"/>
      <c r="HR182" s="56"/>
      <c r="HS182" s="56"/>
      <c r="HT182" s="56"/>
      <c r="HU182" s="56"/>
      <c r="HV182" s="56"/>
      <c r="HW182" s="56"/>
      <c r="HX182" s="56"/>
      <c r="HY182" s="56"/>
      <c r="HZ182" s="56"/>
      <c r="IA182" s="56"/>
      <c r="IB182" s="56"/>
      <c r="IC182" s="56"/>
      <c r="ID182" s="56"/>
      <c r="IE182" s="56"/>
      <c r="IF182" s="56"/>
      <c r="IG182" s="56"/>
      <c r="IH182" s="56"/>
      <c r="II182" s="56"/>
      <c r="IJ182" s="56"/>
      <c r="IK182" s="56"/>
      <c r="IL182" s="56"/>
      <c r="IM182" s="56"/>
      <c r="IN182" s="56"/>
      <c r="IO182" s="56"/>
      <c r="IP182" s="56"/>
      <c r="IQ182" s="56"/>
    </row>
    <row r="183" spans="1:251" x14ac:dyDescent="0.25">
      <c r="A183" s="31" t="s">
        <v>167</v>
      </c>
      <c r="B183" s="21">
        <v>2331</v>
      </c>
      <c r="C183" s="21">
        <v>1104</v>
      </c>
      <c r="D183" s="21">
        <f t="shared" si="12"/>
        <v>1227</v>
      </c>
      <c r="E183" s="21">
        <v>18</v>
      </c>
      <c r="F183" s="21">
        <v>0</v>
      </c>
      <c r="G183" s="21">
        <v>1209</v>
      </c>
      <c r="H183" s="21">
        <v>50</v>
      </c>
      <c r="I183" s="21">
        <v>332602</v>
      </c>
      <c r="J183" s="21">
        <v>248752</v>
      </c>
      <c r="K183" s="21">
        <f t="shared" si="14"/>
        <v>83850</v>
      </c>
      <c r="L183" s="21">
        <v>3337</v>
      </c>
      <c r="M183" s="21">
        <v>0</v>
      </c>
      <c r="N183" s="21">
        <v>80513</v>
      </c>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c r="CJ183" s="56"/>
      <c r="CK183" s="56"/>
      <c r="CL183" s="56"/>
      <c r="CM183" s="56"/>
      <c r="CN183" s="56"/>
      <c r="CO183" s="56"/>
      <c r="CP183" s="56"/>
      <c r="CQ183" s="56"/>
      <c r="CR183" s="56"/>
      <c r="CS183" s="56"/>
      <c r="CT183" s="56"/>
      <c r="CU183" s="56"/>
      <c r="CV183" s="56"/>
      <c r="CW183" s="56"/>
      <c r="CX183" s="56"/>
      <c r="CY183" s="56"/>
      <c r="CZ183" s="56"/>
      <c r="DA183" s="56"/>
      <c r="DB183" s="56"/>
      <c r="DC183" s="56"/>
      <c r="DD183" s="56"/>
      <c r="DE183" s="56"/>
      <c r="DF183" s="56"/>
      <c r="DG183" s="56"/>
      <c r="DH183" s="56"/>
      <c r="DI183" s="56"/>
      <c r="DJ183" s="56"/>
      <c r="DK183" s="56"/>
      <c r="DL183" s="56"/>
      <c r="DM183" s="56"/>
      <c r="DN183" s="56"/>
      <c r="DO183" s="56"/>
      <c r="DP183" s="56"/>
      <c r="DQ183" s="56"/>
      <c r="DR183" s="56"/>
      <c r="DS183" s="56"/>
      <c r="DT183" s="56"/>
      <c r="DU183" s="56"/>
      <c r="DV183" s="56"/>
      <c r="DW183" s="56"/>
      <c r="DX183" s="56"/>
      <c r="DY183" s="56"/>
      <c r="DZ183" s="56"/>
      <c r="EA183" s="56"/>
      <c r="EB183" s="56"/>
      <c r="EC183" s="56"/>
      <c r="ED183" s="56"/>
      <c r="EE183" s="56"/>
      <c r="EF183" s="56"/>
      <c r="EG183" s="56"/>
      <c r="EH183" s="56"/>
      <c r="EI183" s="56"/>
      <c r="EJ183" s="56"/>
      <c r="EK183" s="56"/>
      <c r="EL183" s="56"/>
      <c r="EM183" s="56"/>
      <c r="EN183" s="56"/>
      <c r="EO183" s="56"/>
      <c r="EP183" s="56"/>
      <c r="EQ183" s="56"/>
      <c r="ER183" s="56"/>
      <c r="ES183" s="56"/>
      <c r="ET183" s="56"/>
      <c r="EU183" s="56"/>
      <c r="EV183" s="56"/>
      <c r="EW183" s="56"/>
      <c r="EX183" s="56"/>
      <c r="EY183" s="56"/>
      <c r="EZ183" s="56"/>
      <c r="FA183" s="56"/>
      <c r="FB183" s="56"/>
      <c r="FC183" s="56"/>
      <c r="FD183" s="56"/>
      <c r="FE183" s="56"/>
      <c r="FF183" s="56"/>
      <c r="FG183" s="56"/>
      <c r="FH183" s="56"/>
      <c r="FI183" s="56"/>
      <c r="FJ183" s="56"/>
      <c r="FK183" s="56"/>
      <c r="FL183" s="56"/>
      <c r="FM183" s="56"/>
      <c r="FN183" s="56"/>
      <c r="FO183" s="56"/>
      <c r="FP183" s="56"/>
      <c r="FQ183" s="56"/>
      <c r="FR183" s="56"/>
      <c r="FS183" s="56"/>
      <c r="FT183" s="56"/>
      <c r="FU183" s="56"/>
      <c r="FV183" s="56"/>
      <c r="FW183" s="56"/>
      <c r="FX183" s="56"/>
      <c r="FY183" s="56"/>
      <c r="FZ183" s="56"/>
      <c r="GA183" s="56"/>
      <c r="GB183" s="56"/>
      <c r="GC183" s="56"/>
      <c r="GD183" s="56"/>
      <c r="GE183" s="56"/>
      <c r="GF183" s="56"/>
      <c r="GG183" s="56"/>
      <c r="GH183" s="56"/>
      <c r="GI183" s="56"/>
      <c r="GJ183" s="56"/>
      <c r="GK183" s="56"/>
      <c r="GL183" s="56"/>
      <c r="GM183" s="56"/>
      <c r="GN183" s="56"/>
      <c r="GO183" s="56"/>
      <c r="GP183" s="56"/>
      <c r="GQ183" s="56"/>
      <c r="GR183" s="56"/>
      <c r="GS183" s="56"/>
      <c r="GT183" s="56"/>
      <c r="GU183" s="56"/>
      <c r="GV183" s="56"/>
      <c r="GW183" s="56"/>
      <c r="GX183" s="56"/>
      <c r="GY183" s="56"/>
      <c r="GZ183" s="56"/>
      <c r="HA183" s="56"/>
      <c r="HB183" s="56"/>
      <c r="HC183" s="56"/>
      <c r="HD183" s="56"/>
      <c r="HE183" s="56"/>
      <c r="HF183" s="56"/>
      <c r="HG183" s="56"/>
      <c r="HH183" s="56"/>
      <c r="HI183" s="56"/>
      <c r="HJ183" s="56"/>
      <c r="HK183" s="56"/>
      <c r="HL183" s="56"/>
      <c r="HM183" s="56"/>
      <c r="HN183" s="56"/>
      <c r="HO183" s="56"/>
      <c r="HP183" s="56"/>
      <c r="HQ183" s="56"/>
      <c r="HR183" s="56"/>
      <c r="HS183" s="56"/>
      <c r="HT183" s="56"/>
      <c r="HU183" s="56"/>
      <c r="HV183" s="56"/>
      <c r="HW183" s="56"/>
      <c r="HX183" s="56"/>
      <c r="HY183" s="56"/>
      <c r="HZ183" s="56"/>
      <c r="IA183" s="56"/>
      <c r="IB183" s="56"/>
      <c r="IC183" s="56"/>
      <c r="ID183" s="56"/>
      <c r="IE183" s="56"/>
      <c r="IF183" s="56"/>
      <c r="IG183" s="56"/>
      <c r="IH183" s="56"/>
      <c r="II183" s="56"/>
      <c r="IJ183" s="56"/>
      <c r="IK183" s="56"/>
      <c r="IL183" s="56"/>
      <c r="IM183" s="56"/>
      <c r="IN183" s="56"/>
      <c r="IO183" s="56"/>
      <c r="IP183" s="56"/>
      <c r="IQ183" s="56"/>
    </row>
    <row r="184" spans="1:251" x14ac:dyDescent="0.25">
      <c r="A184" s="31" t="s">
        <v>168</v>
      </c>
      <c r="B184" s="21">
        <v>1723</v>
      </c>
      <c r="C184" s="21">
        <v>1085</v>
      </c>
      <c r="D184" s="21">
        <f t="shared" si="12"/>
        <v>638</v>
      </c>
      <c r="E184" s="21">
        <v>28</v>
      </c>
      <c r="F184" s="21">
        <v>14</v>
      </c>
      <c r="G184" s="21">
        <v>596</v>
      </c>
      <c r="H184" s="21">
        <v>4</v>
      </c>
      <c r="I184" s="21">
        <v>472641</v>
      </c>
      <c r="J184" s="21">
        <v>253340</v>
      </c>
      <c r="K184" s="21">
        <f t="shared" si="14"/>
        <v>219301</v>
      </c>
      <c r="L184" s="21">
        <v>4374</v>
      </c>
      <c r="M184" s="21">
        <v>3912</v>
      </c>
      <c r="N184" s="21">
        <v>211015</v>
      </c>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56"/>
      <c r="CY184" s="56"/>
      <c r="CZ184" s="56"/>
      <c r="DA184" s="56"/>
      <c r="DB184" s="56"/>
      <c r="DC184" s="56"/>
      <c r="DD184" s="56"/>
      <c r="DE184" s="56"/>
      <c r="DF184" s="56"/>
      <c r="DG184" s="56"/>
      <c r="DH184" s="56"/>
      <c r="DI184" s="56"/>
      <c r="DJ184" s="56"/>
      <c r="DK184" s="56"/>
      <c r="DL184" s="56"/>
      <c r="DM184" s="56"/>
      <c r="DN184" s="56"/>
      <c r="DO184" s="56"/>
      <c r="DP184" s="56"/>
      <c r="DQ184" s="56"/>
      <c r="DR184" s="56"/>
      <c r="DS184" s="56"/>
      <c r="DT184" s="56"/>
      <c r="DU184" s="56"/>
      <c r="DV184" s="56"/>
      <c r="DW184" s="56"/>
      <c r="DX184" s="56"/>
      <c r="DY184" s="56"/>
      <c r="DZ184" s="56"/>
      <c r="EA184" s="56"/>
      <c r="EB184" s="56"/>
      <c r="EC184" s="56"/>
      <c r="ED184" s="56"/>
      <c r="EE184" s="56"/>
      <c r="EF184" s="56"/>
      <c r="EG184" s="56"/>
      <c r="EH184" s="56"/>
      <c r="EI184" s="56"/>
      <c r="EJ184" s="56"/>
      <c r="EK184" s="56"/>
      <c r="EL184" s="56"/>
      <c r="EM184" s="56"/>
      <c r="EN184" s="56"/>
      <c r="EO184" s="56"/>
      <c r="EP184" s="56"/>
      <c r="EQ184" s="56"/>
      <c r="ER184" s="56"/>
      <c r="ES184" s="56"/>
      <c r="ET184" s="56"/>
      <c r="EU184" s="56"/>
      <c r="EV184" s="56"/>
      <c r="EW184" s="56"/>
      <c r="EX184" s="56"/>
      <c r="EY184" s="56"/>
      <c r="EZ184" s="56"/>
      <c r="FA184" s="56"/>
      <c r="FB184" s="56"/>
      <c r="FC184" s="56"/>
      <c r="FD184" s="56"/>
      <c r="FE184" s="56"/>
      <c r="FF184" s="56"/>
      <c r="FG184" s="56"/>
      <c r="FH184" s="56"/>
      <c r="FI184" s="56"/>
      <c r="FJ184" s="56"/>
      <c r="FK184" s="56"/>
      <c r="FL184" s="56"/>
      <c r="FM184" s="56"/>
      <c r="FN184" s="56"/>
      <c r="FO184" s="56"/>
      <c r="FP184" s="56"/>
      <c r="FQ184" s="56"/>
      <c r="FR184" s="56"/>
      <c r="FS184" s="56"/>
      <c r="FT184" s="56"/>
      <c r="FU184" s="56"/>
      <c r="FV184" s="56"/>
      <c r="FW184" s="56"/>
      <c r="FX184" s="56"/>
      <c r="FY184" s="56"/>
      <c r="FZ184" s="56"/>
      <c r="GA184" s="56"/>
      <c r="GB184" s="56"/>
      <c r="GC184" s="56"/>
      <c r="GD184" s="56"/>
      <c r="GE184" s="56"/>
      <c r="GF184" s="56"/>
      <c r="GG184" s="56"/>
      <c r="GH184" s="56"/>
      <c r="GI184" s="56"/>
      <c r="GJ184" s="56"/>
      <c r="GK184" s="56"/>
      <c r="GL184" s="56"/>
      <c r="GM184" s="56"/>
      <c r="GN184" s="56"/>
      <c r="GO184" s="56"/>
      <c r="GP184" s="56"/>
      <c r="GQ184" s="56"/>
      <c r="GR184" s="56"/>
      <c r="GS184" s="56"/>
      <c r="GT184" s="56"/>
      <c r="GU184" s="56"/>
      <c r="GV184" s="56"/>
      <c r="GW184" s="56"/>
      <c r="GX184" s="56"/>
      <c r="GY184" s="56"/>
      <c r="GZ184" s="56"/>
      <c r="HA184" s="56"/>
      <c r="HB184" s="56"/>
      <c r="HC184" s="56"/>
      <c r="HD184" s="56"/>
      <c r="HE184" s="56"/>
      <c r="HF184" s="56"/>
      <c r="HG184" s="56"/>
      <c r="HH184" s="56"/>
      <c r="HI184" s="56"/>
      <c r="HJ184" s="56"/>
      <c r="HK184" s="56"/>
      <c r="HL184" s="56"/>
      <c r="HM184" s="56"/>
      <c r="HN184" s="56"/>
      <c r="HO184" s="56"/>
      <c r="HP184" s="56"/>
      <c r="HQ184" s="56"/>
      <c r="HR184" s="56"/>
      <c r="HS184" s="56"/>
      <c r="HT184" s="56"/>
      <c r="HU184" s="56"/>
      <c r="HV184" s="56"/>
      <c r="HW184" s="56"/>
      <c r="HX184" s="56"/>
      <c r="HY184" s="56"/>
      <c r="HZ184" s="56"/>
      <c r="IA184" s="56"/>
      <c r="IB184" s="56"/>
      <c r="IC184" s="56"/>
      <c r="ID184" s="56"/>
      <c r="IE184" s="56"/>
      <c r="IF184" s="56"/>
      <c r="IG184" s="56"/>
      <c r="IH184" s="56"/>
      <c r="II184" s="56"/>
      <c r="IJ184" s="56"/>
      <c r="IK184" s="56"/>
      <c r="IL184" s="56"/>
      <c r="IM184" s="56"/>
      <c r="IN184" s="56"/>
      <c r="IO184" s="56"/>
      <c r="IP184" s="56"/>
      <c r="IQ184" s="56"/>
    </row>
    <row r="185" spans="1:251" x14ac:dyDescent="0.25">
      <c r="A185" s="31" t="s">
        <v>169</v>
      </c>
      <c r="B185" s="21">
        <v>1517</v>
      </c>
      <c r="C185" s="21">
        <v>1107</v>
      </c>
      <c r="D185" s="21">
        <f t="shared" si="12"/>
        <v>410</v>
      </c>
      <c r="E185" s="21">
        <v>42</v>
      </c>
      <c r="F185" s="21">
        <v>19</v>
      </c>
      <c r="G185" s="21">
        <v>349</v>
      </c>
      <c r="H185" s="21">
        <v>11</v>
      </c>
      <c r="I185" s="21">
        <v>258053</v>
      </c>
      <c r="J185" s="21">
        <v>230282</v>
      </c>
      <c r="K185" s="21">
        <f t="shared" si="14"/>
        <v>27771</v>
      </c>
      <c r="L185" s="21">
        <v>5546</v>
      </c>
      <c r="M185" s="21">
        <v>1721</v>
      </c>
      <c r="N185" s="21">
        <v>20504</v>
      </c>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56"/>
      <c r="CY185" s="56"/>
      <c r="CZ185" s="56"/>
      <c r="DA185" s="56"/>
      <c r="DB185" s="56"/>
      <c r="DC185" s="56"/>
      <c r="DD185" s="56"/>
      <c r="DE185" s="56"/>
      <c r="DF185" s="56"/>
      <c r="DG185" s="56"/>
      <c r="DH185" s="56"/>
      <c r="DI185" s="56"/>
      <c r="DJ185" s="56"/>
      <c r="DK185" s="56"/>
      <c r="DL185" s="56"/>
      <c r="DM185" s="56"/>
      <c r="DN185" s="56"/>
      <c r="DO185" s="56"/>
      <c r="DP185" s="56"/>
      <c r="DQ185" s="56"/>
      <c r="DR185" s="56"/>
      <c r="DS185" s="56"/>
      <c r="DT185" s="56"/>
      <c r="DU185" s="56"/>
      <c r="DV185" s="56"/>
      <c r="DW185" s="56"/>
      <c r="DX185" s="56"/>
      <c r="DY185" s="56"/>
      <c r="DZ185" s="56"/>
      <c r="EA185" s="56"/>
      <c r="EB185" s="56"/>
      <c r="EC185" s="56"/>
      <c r="ED185" s="56"/>
      <c r="EE185" s="56"/>
      <c r="EF185" s="56"/>
      <c r="EG185" s="56"/>
      <c r="EH185" s="56"/>
      <c r="EI185" s="56"/>
      <c r="EJ185" s="56"/>
      <c r="EK185" s="56"/>
      <c r="EL185" s="56"/>
      <c r="EM185" s="56"/>
      <c r="EN185" s="56"/>
      <c r="EO185" s="56"/>
      <c r="EP185" s="56"/>
      <c r="EQ185" s="56"/>
      <c r="ER185" s="56"/>
      <c r="ES185" s="56"/>
      <c r="ET185" s="56"/>
      <c r="EU185" s="56"/>
      <c r="EV185" s="56"/>
      <c r="EW185" s="56"/>
      <c r="EX185" s="56"/>
      <c r="EY185" s="56"/>
      <c r="EZ185" s="56"/>
      <c r="FA185" s="56"/>
      <c r="FB185" s="56"/>
      <c r="FC185" s="56"/>
      <c r="FD185" s="56"/>
      <c r="FE185" s="56"/>
      <c r="FF185" s="56"/>
      <c r="FG185" s="56"/>
      <c r="FH185" s="56"/>
      <c r="FI185" s="56"/>
      <c r="FJ185" s="56"/>
      <c r="FK185" s="56"/>
      <c r="FL185" s="56"/>
      <c r="FM185" s="56"/>
      <c r="FN185" s="56"/>
      <c r="FO185" s="56"/>
      <c r="FP185" s="56"/>
      <c r="FQ185" s="56"/>
      <c r="FR185" s="56"/>
      <c r="FS185" s="56"/>
      <c r="FT185" s="56"/>
      <c r="FU185" s="56"/>
      <c r="FV185" s="56"/>
      <c r="FW185" s="56"/>
      <c r="FX185" s="56"/>
      <c r="FY185" s="56"/>
      <c r="FZ185" s="56"/>
      <c r="GA185" s="56"/>
      <c r="GB185" s="56"/>
      <c r="GC185" s="56"/>
      <c r="GD185" s="56"/>
      <c r="GE185" s="56"/>
      <c r="GF185" s="56"/>
      <c r="GG185" s="56"/>
      <c r="GH185" s="56"/>
      <c r="GI185" s="56"/>
      <c r="GJ185" s="56"/>
      <c r="GK185" s="56"/>
      <c r="GL185" s="56"/>
      <c r="GM185" s="56"/>
      <c r="GN185" s="56"/>
      <c r="GO185" s="56"/>
      <c r="GP185" s="56"/>
      <c r="GQ185" s="56"/>
      <c r="GR185" s="56"/>
      <c r="GS185" s="56"/>
      <c r="GT185" s="56"/>
      <c r="GU185" s="56"/>
      <c r="GV185" s="56"/>
      <c r="GW185" s="56"/>
      <c r="GX185" s="56"/>
      <c r="GY185" s="56"/>
      <c r="GZ185" s="56"/>
      <c r="HA185" s="56"/>
      <c r="HB185" s="56"/>
      <c r="HC185" s="56"/>
      <c r="HD185" s="56"/>
      <c r="HE185" s="56"/>
      <c r="HF185" s="56"/>
      <c r="HG185" s="56"/>
      <c r="HH185" s="56"/>
      <c r="HI185" s="56"/>
      <c r="HJ185" s="56"/>
      <c r="HK185" s="56"/>
      <c r="HL185" s="56"/>
      <c r="HM185" s="56"/>
      <c r="HN185" s="56"/>
      <c r="HO185" s="56"/>
      <c r="HP185" s="56"/>
      <c r="HQ185" s="56"/>
      <c r="HR185" s="56"/>
      <c r="HS185" s="56"/>
      <c r="HT185" s="56"/>
      <c r="HU185" s="56"/>
      <c r="HV185" s="56"/>
      <c r="HW185" s="56"/>
      <c r="HX185" s="56"/>
      <c r="HY185" s="56"/>
      <c r="HZ185" s="56"/>
      <c r="IA185" s="56"/>
      <c r="IB185" s="56"/>
      <c r="IC185" s="56"/>
      <c r="ID185" s="56"/>
      <c r="IE185" s="56"/>
      <c r="IF185" s="56"/>
      <c r="IG185" s="56"/>
      <c r="IH185" s="56"/>
      <c r="II185" s="56"/>
      <c r="IJ185" s="56"/>
      <c r="IK185" s="56"/>
      <c r="IL185" s="56"/>
      <c r="IM185" s="56"/>
      <c r="IN185" s="56"/>
      <c r="IO185" s="56"/>
      <c r="IP185" s="56"/>
      <c r="IQ185" s="56"/>
    </row>
    <row r="186" spans="1:251" x14ac:dyDescent="0.25">
      <c r="A186" s="31" t="s">
        <v>170</v>
      </c>
      <c r="B186" s="21">
        <v>2313</v>
      </c>
      <c r="C186" s="21">
        <v>1155</v>
      </c>
      <c r="D186" s="21">
        <f t="shared" si="12"/>
        <v>1158</v>
      </c>
      <c r="E186" s="21">
        <v>44</v>
      </c>
      <c r="F186" s="21">
        <v>0</v>
      </c>
      <c r="G186" s="21">
        <v>1114</v>
      </c>
      <c r="H186" s="21">
        <v>60</v>
      </c>
      <c r="I186" s="21">
        <v>336732</v>
      </c>
      <c r="J186" s="21">
        <v>266722</v>
      </c>
      <c r="K186" s="21">
        <f t="shared" si="14"/>
        <v>70010</v>
      </c>
      <c r="L186" s="21">
        <v>5376</v>
      </c>
      <c r="M186" s="21">
        <v>0</v>
      </c>
      <c r="N186" s="21">
        <v>64634</v>
      </c>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c r="CJ186" s="56"/>
      <c r="CK186" s="56"/>
      <c r="CL186" s="56"/>
      <c r="CM186" s="56"/>
      <c r="CN186" s="56"/>
      <c r="CO186" s="56"/>
      <c r="CP186" s="56"/>
      <c r="CQ186" s="56"/>
      <c r="CR186" s="56"/>
      <c r="CS186" s="56"/>
      <c r="CT186" s="56"/>
      <c r="CU186" s="56"/>
      <c r="CV186" s="56"/>
      <c r="CW186" s="56"/>
      <c r="CX186" s="56"/>
      <c r="CY186" s="56"/>
      <c r="CZ186" s="56"/>
      <c r="DA186" s="56"/>
      <c r="DB186" s="56"/>
      <c r="DC186" s="56"/>
      <c r="DD186" s="56"/>
      <c r="DE186" s="56"/>
      <c r="DF186" s="56"/>
      <c r="DG186" s="56"/>
      <c r="DH186" s="56"/>
      <c r="DI186" s="56"/>
      <c r="DJ186" s="56"/>
      <c r="DK186" s="56"/>
      <c r="DL186" s="56"/>
      <c r="DM186" s="56"/>
      <c r="DN186" s="56"/>
      <c r="DO186" s="56"/>
      <c r="DP186" s="56"/>
      <c r="DQ186" s="56"/>
      <c r="DR186" s="56"/>
      <c r="DS186" s="56"/>
      <c r="DT186" s="56"/>
      <c r="DU186" s="56"/>
      <c r="DV186" s="56"/>
      <c r="DW186" s="56"/>
      <c r="DX186" s="56"/>
      <c r="DY186" s="56"/>
      <c r="DZ186" s="56"/>
      <c r="EA186" s="56"/>
      <c r="EB186" s="56"/>
      <c r="EC186" s="56"/>
      <c r="ED186" s="56"/>
      <c r="EE186" s="56"/>
      <c r="EF186" s="56"/>
      <c r="EG186" s="56"/>
      <c r="EH186" s="56"/>
      <c r="EI186" s="56"/>
      <c r="EJ186" s="56"/>
      <c r="EK186" s="56"/>
      <c r="EL186" s="56"/>
      <c r="EM186" s="56"/>
      <c r="EN186" s="56"/>
      <c r="EO186" s="56"/>
      <c r="EP186" s="56"/>
      <c r="EQ186" s="56"/>
      <c r="ER186" s="56"/>
      <c r="ES186" s="56"/>
      <c r="ET186" s="56"/>
      <c r="EU186" s="56"/>
      <c r="EV186" s="56"/>
      <c r="EW186" s="56"/>
      <c r="EX186" s="56"/>
      <c r="EY186" s="56"/>
      <c r="EZ186" s="56"/>
      <c r="FA186" s="56"/>
      <c r="FB186" s="56"/>
      <c r="FC186" s="56"/>
      <c r="FD186" s="56"/>
      <c r="FE186" s="56"/>
      <c r="FF186" s="56"/>
      <c r="FG186" s="56"/>
      <c r="FH186" s="56"/>
      <c r="FI186" s="56"/>
      <c r="FJ186" s="56"/>
      <c r="FK186" s="56"/>
      <c r="FL186" s="56"/>
      <c r="FM186" s="56"/>
      <c r="FN186" s="56"/>
      <c r="FO186" s="56"/>
      <c r="FP186" s="56"/>
      <c r="FQ186" s="56"/>
      <c r="FR186" s="56"/>
      <c r="FS186" s="56"/>
      <c r="FT186" s="56"/>
      <c r="FU186" s="56"/>
      <c r="FV186" s="56"/>
      <c r="FW186" s="56"/>
      <c r="FX186" s="56"/>
      <c r="FY186" s="56"/>
      <c r="FZ186" s="56"/>
      <c r="GA186" s="56"/>
      <c r="GB186" s="56"/>
      <c r="GC186" s="56"/>
      <c r="GD186" s="56"/>
      <c r="GE186" s="56"/>
      <c r="GF186" s="56"/>
      <c r="GG186" s="56"/>
      <c r="GH186" s="56"/>
      <c r="GI186" s="56"/>
      <c r="GJ186" s="56"/>
      <c r="GK186" s="56"/>
      <c r="GL186" s="56"/>
      <c r="GM186" s="56"/>
      <c r="GN186" s="56"/>
      <c r="GO186" s="56"/>
      <c r="GP186" s="56"/>
      <c r="GQ186" s="56"/>
      <c r="GR186" s="56"/>
      <c r="GS186" s="56"/>
      <c r="GT186" s="56"/>
      <c r="GU186" s="56"/>
      <c r="GV186" s="56"/>
      <c r="GW186" s="56"/>
      <c r="GX186" s="56"/>
      <c r="GY186" s="56"/>
      <c r="GZ186" s="56"/>
      <c r="HA186" s="56"/>
      <c r="HB186" s="56"/>
      <c r="HC186" s="56"/>
      <c r="HD186" s="56"/>
      <c r="HE186" s="56"/>
      <c r="HF186" s="56"/>
      <c r="HG186" s="56"/>
      <c r="HH186" s="56"/>
      <c r="HI186" s="56"/>
      <c r="HJ186" s="56"/>
      <c r="HK186" s="56"/>
      <c r="HL186" s="56"/>
      <c r="HM186" s="56"/>
      <c r="HN186" s="56"/>
      <c r="HO186" s="56"/>
      <c r="HP186" s="56"/>
      <c r="HQ186" s="56"/>
      <c r="HR186" s="56"/>
      <c r="HS186" s="56"/>
      <c r="HT186" s="56"/>
      <c r="HU186" s="56"/>
      <c r="HV186" s="56"/>
      <c r="HW186" s="56"/>
      <c r="HX186" s="56"/>
      <c r="HY186" s="56"/>
      <c r="HZ186" s="56"/>
      <c r="IA186" s="56"/>
      <c r="IB186" s="56"/>
      <c r="IC186" s="56"/>
      <c r="ID186" s="56"/>
      <c r="IE186" s="56"/>
      <c r="IF186" s="56"/>
      <c r="IG186" s="56"/>
      <c r="IH186" s="56"/>
      <c r="II186" s="56"/>
      <c r="IJ186" s="56"/>
      <c r="IK186" s="56"/>
      <c r="IL186" s="56"/>
      <c r="IM186" s="56"/>
      <c r="IN186" s="56"/>
      <c r="IO186" s="56"/>
      <c r="IP186" s="56"/>
      <c r="IQ186" s="56"/>
    </row>
    <row r="187" spans="1:251" ht="14.25" x14ac:dyDescent="0.25">
      <c r="A187" s="31" t="s">
        <v>171</v>
      </c>
      <c r="B187" s="21">
        <v>1512</v>
      </c>
      <c r="C187" s="21">
        <v>1109</v>
      </c>
      <c r="D187" s="21">
        <f t="shared" si="12"/>
        <v>403</v>
      </c>
      <c r="E187" s="21">
        <v>30</v>
      </c>
      <c r="F187" s="21">
        <v>4</v>
      </c>
      <c r="G187" s="21">
        <v>369</v>
      </c>
      <c r="H187" s="21">
        <v>11</v>
      </c>
      <c r="I187" s="21">
        <v>284679</v>
      </c>
      <c r="J187" s="21">
        <v>245902</v>
      </c>
      <c r="K187" s="21">
        <f t="shared" si="14"/>
        <v>38777</v>
      </c>
      <c r="L187" s="21">
        <v>3569</v>
      </c>
      <c r="M187" s="21">
        <v>416</v>
      </c>
      <c r="N187" s="21">
        <v>34792</v>
      </c>
      <c r="O187" s="7"/>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c r="CO187" s="56"/>
      <c r="CP187" s="56"/>
      <c r="CQ187" s="56"/>
      <c r="CR187" s="56"/>
      <c r="CS187" s="56"/>
      <c r="CT187" s="56"/>
      <c r="CU187" s="56"/>
      <c r="CV187" s="56"/>
      <c r="CW187" s="56"/>
      <c r="CX187" s="56"/>
      <c r="CY187" s="56"/>
      <c r="CZ187" s="56"/>
      <c r="DA187" s="56"/>
      <c r="DB187" s="56"/>
      <c r="DC187" s="56"/>
      <c r="DD187" s="56"/>
      <c r="DE187" s="56"/>
      <c r="DF187" s="56"/>
      <c r="DG187" s="56"/>
      <c r="DH187" s="56"/>
      <c r="DI187" s="56"/>
      <c r="DJ187" s="56"/>
      <c r="DK187" s="56"/>
      <c r="DL187" s="56"/>
      <c r="DM187" s="56"/>
      <c r="DN187" s="56"/>
      <c r="DO187" s="56"/>
      <c r="DP187" s="56"/>
      <c r="DQ187" s="56"/>
      <c r="DR187" s="56"/>
      <c r="DS187" s="56"/>
      <c r="DT187" s="56"/>
      <c r="DU187" s="56"/>
      <c r="DV187" s="56"/>
      <c r="DW187" s="56"/>
      <c r="DX187" s="56"/>
      <c r="DY187" s="56"/>
      <c r="DZ187" s="56"/>
      <c r="EA187" s="56"/>
      <c r="EB187" s="56"/>
      <c r="EC187" s="56"/>
      <c r="ED187" s="56"/>
      <c r="EE187" s="56"/>
      <c r="EF187" s="56"/>
      <c r="EG187" s="56"/>
      <c r="EH187" s="56"/>
      <c r="EI187" s="56"/>
      <c r="EJ187" s="56"/>
      <c r="EK187" s="56"/>
      <c r="EL187" s="56"/>
      <c r="EM187" s="56"/>
      <c r="EN187" s="56"/>
      <c r="EO187" s="56"/>
      <c r="EP187" s="56"/>
      <c r="EQ187" s="56"/>
      <c r="ER187" s="56"/>
      <c r="ES187" s="56"/>
      <c r="ET187" s="56"/>
      <c r="EU187" s="56"/>
      <c r="EV187" s="56"/>
      <c r="EW187" s="56"/>
      <c r="EX187" s="56"/>
      <c r="EY187" s="56"/>
      <c r="EZ187" s="56"/>
      <c r="FA187" s="56"/>
      <c r="FB187" s="56"/>
      <c r="FC187" s="56"/>
      <c r="FD187" s="56"/>
      <c r="FE187" s="56"/>
      <c r="FF187" s="56"/>
      <c r="FG187" s="56"/>
      <c r="FH187" s="56"/>
      <c r="FI187" s="56"/>
      <c r="FJ187" s="56"/>
      <c r="FK187" s="56"/>
      <c r="FL187" s="56"/>
      <c r="FM187" s="56"/>
      <c r="FN187" s="56"/>
      <c r="FO187" s="56"/>
      <c r="FP187" s="56"/>
      <c r="FQ187" s="56"/>
      <c r="FR187" s="56"/>
      <c r="FS187" s="56"/>
      <c r="FT187" s="56"/>
      <c r="FU187" s="56"/>
      <c r="FV187" s="56"/>
      <c r="FW187" s="56"/>
      <c r="FX187" s="56"/>
      <c r="FY187" s="56"/>
      <c r="FZ187" s="56"/>
      <c r="GA187" s="56"/>
      <c r="GB187" s="56"/>
      <c r="GC187" s="56"/>
      <c r="GD187" s="56"/>
      <c r="GE187" s="56"/>
      <c r="GF187" s="56"/>
      <c r="GG187" s="56"/>
      <c r="GH187" s="56"/>
      <c r="GI187" s="56"/>
      <c r="GJ187" s="56"/>
      <c r="GK187" s="56"/>
      <c r="GL187" s="56"/>
      <c r="GM187" s="56"/>
      <c r="GN187" s="56"/>
      <c r="GO187" s="56"/>
      <c r="GP187" s="56"/>
      <c r="GQ187" s="56"/>
      <c r="GR187" s="56"/>
      <c r="GS187" s="56"/>
      <c r="GT187" s="56"/>
      <c r="GU187" s="56"/>
      <c r="GV187" s="56"/>
      <c r="GW187" s="56"/>
      <c r="GX187" s="56"/>
      <c r="GY187" s="56"/>
      <c r="GZ187" s="56"/>
      <c r="HA187" s="56"/>
      <c r="HB187" s="56"/>
      <c r="HC187" s="56"/>
      <c r="HD187" s="56"/>
      <c r="HE187" s="56"/>
      <c r="HF187" s="56"/>
      <c r="HG187" s="56"/>
      <c r="HH187" s="56"/>
      <c r="HI187" s="56"/>
      <c r="HJ187" s="56"/>
      <c r="HK187" s="56"/>
      <c r="HL187" s="56"/>
      <c r="HM187" s="56"/>
      <c r="HN187" s="56"/>
      <c r="HO187" s="56"/>
      <c r="HP187" s="56"/>
      <c r="HQ187" s="56"/>
      <c r="HR187" s="56"/>
      <c r="HS187" s="56"/>
      <c r="HT187" s="56"/>
      <c r="HU187" s="56"/>
      <c r="HV187" s="56"/>
      <c r="HW187" s="56"/>
      <c r="HX187" s="56"/>
      <c r="HY187" s="56"/>
      <c r="HZ187" s="56"/>
      <c r="IA187" s="56"/>
      <c r="IB187" s="56"/>
      <c r="IC187" s="56"/>
      <c r="ID187" s="56"/>
      <c r="IE187" s="56"/>
      <c r="IF187" s="56"/>
      <c r="IG187" s="56"/>
      <c r="IH187" s="56"/>
      <c r="II187" s="56"/>
      <c r="IJ187" s="56"/>
      <c r="IK187" s="56"/>
      <c r="IL187" s="56"/>
      <c r="IM187" s="56"/>
      <c r="IN187" s="56"/>
      <c r="IO187" s="56"/>
      <c r="IP187" s="56"/>
      <c r="IQ187" s="56"/>
    </row>
    <row r="188" spans="1:251" ht="14.25" x14ac:dyDescent="0.25">
      <c r="A188" s="31" t="s">
        <v>172</v>
      </c>
      <c r="B188" s="21">
        <v>1936</v>
      </c>
      <c r="C188" s="21">
        <v>781</v>
      </c>
      <c r="D188" s="21">
        <f t="shared" si="12"/>
        <v>1155</v>
      </c>
      <c r="E188" s="21">
        <v>34</v>
      </c>
      <c r="F188" s="21">
        <v>0</v>
      </c>
      <c r="G188" s="21">
        <v>1121</v>
      </c>
      <c r="H188" s="21">
        <v>28</v>
      </c>
      <c r="I188" s="21">
        <v>281922</v>
      </c>
      <c r="J188" s="21">
        <v>180364</v>
      </c>
      <c r="K188" s="21">
        <f t="shared" si="14"/>
        <v>101558</v>
      </c>
      <c r="L188" s="21">
        <v>4199</v>
      </c>
      <c r="M188" s="21">
        <v>0</v>
      </c>
      <c r="N188" s="21">
        <v>97359</v>
      </c>
      <c r="O188" s="7"/>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c r="CJ188" s="56"/>
      <c r="CK188" s="56"/>
      <c r="CL188" s="56"/>
      <c r="CM188" s="56"/>
      <c r="CN188" s="56"/>
      <c r="CO188" s="56"/>
      <c r="CP188" s="56"/>
      <c r="CQ188" s="56"/>
      <c r="CR188" s="56"/>
      <c r="CS188" s="56"/>
      <c r="CT188" s="56"/>
      <c r="CU188" s="56"/>
      <c r="CV188" s="56"/>
      <c r="CW188" s="56"/>
      <c r="CX188" s="56"/>
      <c r="CY188" s="56"/>
      <c r="CZ188" s="56"/>
      <c r="DA188" s="56"/>
      <c r="DB188" s="56"/>
      <c r="DC188" s="56"/>
      <c r="DD188" s="56"/>
      <c r="DE188" s="56"/>
      <c r="DF188" s="56"/>
      <c r="DG188" s="56"/>
      <c r="DH188" s="56"/>
      <c r="DI188" s="56"/>
      <c r="DJ188" s="56"/>
      <c r="DK188" s="56"/>
      <c r="DL188" s="56"/>
      <c r="DM188" s="56"/>
      <c r="DN188" s="56"/>
      <c r="DO188" s="56"/>
      <c r="DP188" s="56"/>
      <c r="DQ188" s="56"/>
      <c r="DR188" s="56"/>
      <c r="DS188" s="56"/>
      <c r="DT188" s="56"/>
      <c r="DU188" s="56"/>
      <c r="DV188" s="56"/>
      <c r="DW188" s="56"/>
      <c r="DX188" s="56"/>
      <c r="DY188" s="56"/>
      <c r="DZ188" s="56"/>
      <c r="EA188" s="56"/>
      <c r="EB188" s="56"/>
      <c r="EC188" s="56"/>
      <c r="ED188" s="56"/>
      <c r="EE188" s="56"/>
      <c r="EF188" s="56"/>
      <c r="EG188" s="56"/>
      <c r="EH188" s="56"/>
      <c r="EI188" s="56"/>
      <c r="EJ188" s="56"/>
      <c r="EK188" s="56"/>
      <c r="EL188" s="56"/>
      <c r="EM188" s="56"/>
      <c r="EN188" s="56"/>
      <c r="EO188" s="56"/>
      <c r="EP188" s="56"/>
      <c r="EQ188" s="56"/>
      <c r="ER188" s="56"/>
      <c r="ES188" s="56"/>
      <c r="ET188" s="56"/>
      <c r="EU188" s="56"/>
      <c r="EV188" s="56"/>
      <c r="EW188" s="56"/>
      <c r="EX188" s="56"/>
      <c r="EY188" s="56"/>
      <c r="EZ188" s="56"/>
      <c r="FA188" s="56"/>
      <c r="FB188" s="56"/>
      <c r="FC188" s="56"/>
      <c r="FD188" s="56"/>
      <c r="FE188" s="56"/>
      <c r="FF188" s="56"/>
      <c r="FG188" s="56"/>
      <c r="FH188" s="56"/>
      <c r="FI188" s="56"/>
      <c r="FJ188" s="56"/>
      <c r="FK188" s="56"/>
      <c r="FL188" s="56"/>
      <c r="FM188" s="56"/>
      <c r="FN188" s="56"/>
      <c r="FO188" s="56"/>
      <c r="FP188" s="56"/>
      <c r="FQ188" s="56"/>
      <c r="FR188" s="56"/>
      <c r="FS188" s="56"/>
      <c r="FT188" s="56"/>
      <c r="FU188" s="56"/>
      <c r="FV188" s="56"/>
      <c r="FW188" s="56"/>
      <c r="FX188" s="56"/>
      <c r="FY188" s="56"/>
      <c r="FZ188" s="56"/>
      <c r="GA188" s="56"/>
      <c r="GB188" s="56"/>
      <c r="GC188" s="56"/>
      <c r="GD188" s="56"/>
      <c r="GE188" s="56"/>
      <c r="GF188" s="56"/>
      <c r="GG188" s="56"/>
      <c r="GH188" s="56"/>
      <c r="GI188" s="56"/>
      <c r="GJ188" s="56"/>
      <c r="GK188" s="56"/>
      <c r="GL188" s="56"/>
      <c r="GM188" s="56"/>
      <c r="GN188" s="56"/>
      <c r="GO188" s="56"/>
      <c r="GP188" s="56"/>
      <c r="GQ188" s="56"/>
      <c r="GR188" s="56"/>
      <c r="GS188" s="56"/>
      <c r="GT188" s="56"/>
      <c r="GU188" s="56"/>
      <c r="GV188" s="56"/>
      <c r="GW188" s="56"/>
      <c r="GX188" s="56"/>
      <c r="GY188" s="56"/>
      <c r="GZ188" s="56"/>
      <c r="HA188" s="56"/>
      <c r="HB188" s="56"/>
      <c r="HC188" s="56"/>
      <c r="HD188" s="56"/>
      <c r="HE188" s="56"/>
      <c r="HF188" s="56"/>
      <c r="HG188" s="56"/>
      <c r="HH188" s="56"/>
      <c r="HI188" s="56"/>
      <c r="HJ188" s="56"/>
      <c r="HK188" s="56"/>
      <c r="HL188" s="56"/>
      <c r="HM188" s="56"/>
      <c r="HN188" s="56"/>
      <c r="HO188" s="56"/>
      <c r="HP188" s="56"/>
      <c r="HQ188" s="56"/>
      <c r="HR188" s="56"/>
      <c r="HS188" s="56"/>
      <c r="HT188" s="56"/>
      <c r="HU188" s="56"/>
      <c r="HV188" s="56"/>
      <c r="HW188" s="56"/>
      <c r="HX188" s="56"/>
      <c r="HY188" s="56"/>
      <c r="HZ188" s="56"/>
      <c r="IA188" s="56"/>
      <c r="IB188" s="56"/>
      <c r="IC188" s="56"/>
      <c r="ID188" s="56"/>
      <c r="IE188" s="56"/>
      <c r="IF188" s="56"/>
      <c r="IG188" s="56"/>
      <c r="IH188" s="56"/>
      <c r="II188" s="56"/>
      <c r="IJ188" s="56"/>
      <c r="IK188" s="56"/>
      <c r="IL188" s="56"/>
      <c r="IM188" s="56"/>
      <c r="IN188" s="56"/>
      <c r="IO188" s="56"/>
      <c r="IP188" s="56"/>
      <c r="IQ188" s="56"/>
    </row>
    <row r="189" spans="1:251" ht="14.25" x14ac:dyDescent="0.25">
      <c r="A189" s="31" t="s">
        <v>173</v>
      </c>
      <c r="B189" s="21">
        <v>1620</v>
      </c>
      <c r="C189" s="21">
        <v>761</v>
      </c>
      <c r="D189" s="21">
        <f t="shared" si="12"/>
        <v>859</v>
      </c>
      <c r="E189" s="21">
        <v>36</v>
      </c>
      <c r="F189" s="21">
        <v>8</v>
      </c>
      <c r="G189" s="21">
        <v>815</v>
      </c>
      <c r="H189" s="21">
        <v>26</v>
      </c>
      <c r="I189" s="21">
        <v>252805</v>
      </c>
      <c r="J189" s="21">
        <v>180528</v>
      </c>
      <c r="K189" s="21">
        <f t="shared" si="14"/>
        <v>72277</v>
      </c>
      <c r="L189" s="21">
        <v>4930</v>
      </c>
      <c r="M189" s="21">
        <v>835</v>
      </c>
      <c r="N189" s="21">
        <v>66512</v>
      </c>
      <c r="O189" s="7"/>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c r="CJ189" s="56"/>
      <c r="CK189" s="56"/>
      <c r="CL189" s="56"/>
      <c r="CM189" s="56"/>
      <c r="CN189" s="56"/>
      <c r="CO189" s="56"/>
      <c r="CP189" s="56"/>
      <c r="CQ189" s="56"/>
      <c r="CR189" s="56"/>
      <c r="CS189" s="56"/>
      <c r="CT189" s="56"/>
      <c r="CU189" s="56"/>
      <c r="CV189" s="56"/>
      <c r="CW189" s="56"/>
      <c r="CX189" s="56"/>
      <c r="CY189" s="56"/>
      <c r="CZ189" s="56"/>
      <c r="DA189" s="56"/>
      <c r="DB189" s="56"/>
      <c r="DC189" s="56"/>
      <c r="DD189" s="56"/>
      <c r="DE189" s="56"/>
      <c r="DF189" s="56"/>
      <c r="DG189" s="56"/>
      <c r="DH189" s="56"/>
      <c r="DI189" s="56"/>
      <c r="DJ189" s="56"/>
      <c r="DK189" s="56"/>
      <c r="DL189" s="56"/>
      <c r="DM189" s="56"/>
      <c r="DN189" s="56"/>
      <c r="DO189" s="56"/>
      <c r="DP189" s="56"/>
      <c r="DQ189" s="56"/>
      <c r="DR189" s="56"/>
      <c r="DS189" s="56"/>
      <c r="DT189" s="56"/>
      <c r="DU189" s="56"/>
      <c r="DV189" s="56"/>
      <c r="DW189" s="56"/>
      <c r="DX189" s="56"/>
      <c r="DY189" s="56"/>
      <c r="DZ189" s="56"/>
      <c r="EA189" s="56"/>
      <c r="EB189" s="56"/>
      <c r="EC189" s="56"/>
      <c r="ED189" s="56"/>
      <c r="EE189" s="56"/>
      <c r="EF189" s="56"/>
      <c r="EG189" s="56"/>
      <c r="EH189" s="56"/>
      <c r="EI189" s="56"/>
      <c r="EJ189" s="56"/>
      <c r="EK189" s="56"/>
      <c r="EL189" s="56"/>
      <c r="EM189" s="56"/>
      <c r="EN189" s="56"/>
      <c r="EO189" s="56"/>
      <c r="EP189" s="56"/>
      <c r="EQ189" s="56"/>
      <c r="ER189" s="56"/>
      <c r="ES189" s="56"/>
      <c r="ET189" s="56"/>
      <c r="EU189" s="56"/>
      <c r="EV189" s="56"/>
      <c r="EW189" s="56"/>
      <c r="EX189" s="56"/>
      <c r="EY189" s="56"/>
      <c r="EZ189" s="56"/>
      <c r="FA189" s="56"/>
      <c r="FB189" s="56"/>
      <c r="FC189" s="56"/>
      <c r="FD189" s="56"/>
      <c r="FE189" s="56"/>
      <c r="FF189" s="56"/>
      <c r="FG189" s="56"/>
      <c r="FH189" s="56"/>
      <c r="FI189" s="56"/>
      <c r="FJ189" s="56"/>
      <c r="FK189" s="56"/>
      <c r="FL189" s="56"/>
      <c r="FM189" s="56"/>
      <c r="FN189" s="56"/>
      <c r="FO189" s="56"/>
      <c r="FP189" s="56"/>
      <c r="FQ189" s="56"/>
      <c r="FR189" s="56"/>
      <c r="FS189" s="56"/>
      <c r="FT189" s="56"/>
      <c r="FU189" s="56"/>
      <c r="FV189" s="56"/>
      <c r="FW189" s="56"/>
      <c r="FX189" s="56"/>
      <c r="FY189" s="56"/>
      <c r="FZ189" s="56"/>
      <c r="GA189" s="56"/>
      <c r="GB189" s="56"/>
      <c r="GC189" s="56"/>
      <c r="GD189" s="56"/>
      <c r="GE189" s="56"/>
      <c r="GF189" s="56"/>
      <c r="GG189" s="56"/>
      <c r="GH189" s="56"/>
      <c r="GI189" s="56"/>
      <c r="GJ189" s="56"/>
      <c r="GK189" s="56"/>
      <c r="GL189" s="56"/>
      <c r="GM189" s="56"/>
      <c r="GN189" s="56"/>
      <c r="GO189" s="56"/>
      <c r="GP189" s="56"/>
      <c r="GQ189" s="56"/>
      <c r="GR189" s="56"/>
      <c r="GS189" s="56"/>
      <c r="GT189" s="56"/>
      <c r="GU189" s="56"/>
      <c r="GV189" s="56"/>
      <c r="GW189" s="56"/>
      <c r="GX189" s="56"/>
      <c r="GY189" s="56"/>
      <c r="GZ189" s="56"/>
      <c r="HA189" s="56"/>
      <c r="HB189" s="56"/>
      <c r="HC189" s="56"/>
      <c r="HD189" s="56"/>
      <c r="HE189" s="56"/>
      <c r="HF189" s="56"/>
      <c r="HG189" s="56"/>
      <c r="HH189" s="56"/>
      <c r="HI189" s="56"/>
      <c r="HJ189" s="56"/>
      <c r="HK189" s="56"/>
      <c r="HL189" s="56"/>
      <c r="HM189" s="56"/>
      <c r="HN189" s="56"/>
      <c r="HO189" s="56"/>
      <c r="HP189" s="56"/>
      <c r="HQ189" s="56"/>
      <c r="HR189" s="56"/>
      <c r="HS189" s="56"/>
      <c r="HT189" s="56"/>
      <c r="HU189" s="56"/>
      <c r="HV189" s="56"/>
      <c r="HW189" s="56"/>
      <c r="HX189" s="56"/>
      <c r="HY189" s="56"/>
      <c r="HZ189" s="56"/>
      <c r="IA189" s="56"/>
      <c r="IB189" s="56"/>
      <c r="IC189" s="56"/>
      <c r="ID189" s="56"/>
      <c r="IE189" s="56"/>
      <c r="IF189" s="56"/>
      <c r="IG189" s="56"/>
      <c r="IH189" s="56"/>
      <c r="II189" s="56"/>
      <c r="IJ189" s="56"/>
      <c r="IK189" s="56"/>
      <c r="IL189" s="56"/>
      <c r="IM189" s="56"/>
      <c r="IN189" s="56"/>
      <c r="IO189" s="56"/>
      <c r="IP189" s="56"/>
      <c r="IQ189" s="56"/>
    </row>
    <row r="190" spans="1:251" ht="14.25" x14ac:dyDescent="0.25">
      <c r="A190" s="31" t="s">
        <v>174</v>
      </c>
      <c r="B190" s="21">
        <v>1440</v>
      </c>
      <c r="C190" s="21">
        <v>993</v>
      </c>
      <c r="D190" s="21">
        <f t="shared" si="12"/>
        <v>447</v>
      </c>
      <c r="E190" s="21">
        <v>48</v>
      </c>
      <c r="F190" s="21">
        <v>4</v>
      </c>
      <c r="G190" s="21">
        <v>395</v>
      </c>
      <c r="H190" s="21">
        <v>5</v>
      </c>
      <c r="I190" s="21">
        <v>281577</v>
      </c>
      <c r="J190" s="21">
        <v>235765</v>
      </c>
      <c r="K190" s="21">
        <f t="shared" si="14"/>
        <v>45812</v>
      </c>
      <c r="L190" s="21">
        <v>7139</v>
      </c>
      <c r="M190" s="21">
        <v>445</v>
      </c>
      <c r="N190" s="21">
        <v>38228</v>
      </c>
      <c r="O190" s="7"/>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c r="CJ190" s="56"/>
      <c r="CK190" s="56"/>
      <c r="CL190" s="56"/>
      <c r="CM190" s="56"/>
      <c r="CN190" s="56"/>
      <c r="CO190" s="56"/>
      <c r="CP190" s="56"/>
      <c r="CQ190" s="56"/>
      <c r="CR190" s="56"/>
      <c r="CS190" s="56"/>
      <c r="CT190" s="56"/>
      <c r="CU190" s="56"/>
      <c r="CV190" s="56"/>
      <c r="CW190" s="56"/>
      <c r="CX190" s="56"/>
      <c r="CY190" s="56"/>
      <c r="CZ190" s="56"/>
      <c r="DA190" s="56"/>
      <c r="DB190" s="56"/>
      <c r="DC190" s="56"/>
      <c r="DD190" s="56"/>
      <c r="DE190" s="56"/>
      <c r="DF190" s="56"/>
      <c r="DG190" s="56"/>
      <c r="DH190" s="56"/>
      <c r="DI190" s="56"/>
      <c r="DJ190" s="56"/>
      <c r="DK190" s="56"/>
      <c r="DL190" s="56"/>
      <c r="DM190" s="56"/>
      <c r="DN190" s="56"/>
      <c r="DO190" s="56"/>
      <c r="DP190" s="56"/>
      <c r="DQ190" s="56"/>
      <c r="DR190" s="56"/>
      <c r="DS190" s="56"/>
      <c r="DT190" s="56"/>
      <c r="DU190" s="56"/>
      <c r="DV190" s="56"/>
      <c r="DW190" s="56"/>
      <c r="DX190" s="56"/>
      <c r="DY190" s="56"/>
      <c r="DZ190" s="56"/>
      <c r="EA190" s="56"/>
      <c r="EB190" s="56"/>
      <c r="EC190" s="56"/>
      <c r="ED190" s="56"/>
      <c r="EE190" s="56"/>
      <c r="EF190" s="56"/>
      <c r="EG190" s="56"/>
      <c r="EH190" s="56"/>
      <c r="EI190" s="56"/>
      <c r="EJ190" s="56"/>
      <c r="EK190" s="56"/>
      <c r="EL190" s="56"/>
      <c r="EM190" s="56"/>
      <c r="EN190" s="56"/>
      <c r="EO190" s="56"/>
      <c r="EP190" s="56"/>
      <c r="EQ190" s="56"/>
      <c r="ER190" s="56"/>
      <c r="ES190" s="56"/>
      <c r="ET190" s="56"/>
      <c r="EU190" s="56"/>
      <c r="EV190" s="56"/>
      <c r="EW190" s="56"/>
      <c r="EX190" s="56"/>
      <c r="EY190" s="56"/>
      <c r="EZ190" s="56"/>
      <c r="FA190" s="56"/>
      <c r="FB190" s="56"/>
      <c r="FC190" s="56"/>
      <c r="FD190" s="56"/>
      <c r="FE190" s="56"/>
      <c r="FF190" s="56"/>
      <c r="FG190" s="56"/>
      <c r="FH190" s="56"/>
      <c r="FI190" s="56"/>
      <c r="FJ190" s="56"/>
      <c r="FK190" s="56"/>
      <c r="FL190" s="56"/>
      <c r="FM190" s="56"/>
      <c r="FN190" s="56"/>
      <c r="FO190" s="56"/>
      <c r="FP190" s="56"/>
      <c r="FQ190" s="56"/>
      <c r="FR190" s="56"/>
      <c r="FS190" s="56"/>
      <c r="FT190" s="56"/>
      <c r="FU190" s="56"/>
      <c r="FV190" s="56"/>
      <c r="FW190" s="56"/>
      <c r="FX190" s="56"/>
      <c r="FY190" s="56"/>
      <c r="FZ190" s="56"/>
      <c r="GA190" s="56"/>
      <c r="GB190" s="56"/>
      <c r="GC190" s="56"/>
      <c r="GD190" s="56"/>
      <c r="GE190" s="56"/>
      <c r="GF190" s="56"/>
      <c r="GG190" s="56"/>
      <c r="GH190" s="56"/>
      <c r="GI190" s="56"/>
      <c r="GJ190" s="56"/>
      <c r="GK190" s="56"/>
      <c r="GL190" s="56"/>
      <c r="GM190" s="56"/>
      <c r="GN190" s="56"/>
      <c r="GO190" s="56"/>
      <c r="GP190" s="56"/>
      <c r="GQ190" s="56"/>
      <c r="GR190" s="56"/>
      <c r="GS190" s="56"/>
      <c r="GT190" s="56"/>
      <c r="GU190" s="56"/>
      <c r="GV190" s="56"/>
      <c r="GW190" s="56"/>
      <c r="GX190" s="56"/>
      <c r="GY190" s="56"/>
      <c r="GZ190" s="56"/>
      <c r="HA190" s="56"/>
      <c r="HB190" s="56"/>
      <c r="HC190" s="56"/>
      <c r="HD190" s="56"/>
      <c r="HE190" s="56"/>
      <c r="HF190" s="56"/>
      <c r="HG190" s="56"/>
      <c r="HH190" s="56"/>
      <c r="HI190" s="56"/>
      <c r="HJ190" s="56"/>
      <c r="HK190" s="56"/>
      <c r="HL190" s="56"/>
      <c r="HM190" s="56"/>
      <c r="HN190" s="56"/>
      <c r="HO190" s="56"/>
      <c r="HP190" s="56"/>
      <c r="HQ190" s="56"/>
      <c r="HR190" s="56"/>
      <c r="HS190" s="56"/>
      <c r="HT190" s="56"/>
      <c r="HU190" s="56"/>
      <c r="HV190" s="56"/>
      <c r="HW190" s="56"/>
      <c r="HX190" s="56"/>
      <c r="HY190" s="56"/>
      <c r="HZ190" s="56"/>
      <c r="IA190" s="56"/>
      <c r="IB190" s="56"/>
      <c r="IC190" s="56"/>
      <c r="ID190" s="56"/>
      <c r="IE190" s="56"/>
      <c r="IF190" s="56"/>
      <c r="IG190" s="56"/>
      <c r="IH190" s="56"/>
      <c r="II190" s="56"/>
      <c r="IJ190" s="56"/>
      <c r="IK190" s="56"/>
      <c r="IL190" s="56"/>
      <c r="IM190" s="56"/>
      <c r="IN190" s="56"/>
      <c r="IO190" s="56"/>
      <c r="IP190" s="56"/>
      <c r="IQ190" s="56"/>
    </row>
    <row r="191" spans="1:251" ht="14.25" x14ac:dyDescent="0.25">
      <c r="A191" s="31" t="s">
        <v>175</v>
      </c>
      <c r="B191" s="21">
        <v>1318</v>
      </c>
      <c r="C191" s="21">
        <v>753</v>
      </c>
      <c r="D191" s="21">
        <f t="shared" si="12"/>
        <v>565</v>
      </c>
      <c r="E191" s="21">
        <v>46</v>
      </c>
      <c r="F191" s="21">
        <v>0</v>
      </c>
      <c r="G191" s="21">
        <v>519</v>
      </c>
      <c r="H191" s="21">
        <v>18</v>
      </c>
      <c r="I191" s="21">
        <v>209384</v>
      </c>
      <c r="J191" s="21">
        <v>177475</v>
      </c>
      <c r="K191" s="21">
        <f t="shared" si="14"/>
        <v>31909</v>
      </c>
      <c r="L191" s="21">
        <v>5336</v>
      </c>
      <c r="M191" s="21">
        <v>0</v>
      </c>
      <c r="N191" s="21">
        <v>26573</v>
      </c>
      <c r="O191" s="7"/>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c r="CF191" s="56"/>
      <c r="CG191" s="56"/>
      <c r="CH191" s="56"/>
      <c r="CI191" s="56"/>
      <c r="CJ191" s="56"/>
      <c r="CK191" s="56"/>
      <c r="CL191" s="56"/>
      <c r="CM191" s="56"/>
      <c r="CN191" s="56"/>
      <c r="CO191" s="56"/>
      <c r="CP191" s="56"/>
      <c r="CQ191" s="56"/>
      <c r="CR191" s="56"/>
      <c r="CS191" s="56"/>
      <c r="CT191" s="56"/>
      <c r="CU191" s="56"/>
      <c r="CV191" s="56"/>
      <c r="CW191" s="56"/>
      <c r="CX191" s="56"/>
      <c r="CY191" s="56"/>
      <c r="CZ191" s="56"/>
      <c r="DA191" s="56"/>
      <c r="DB191" s="56"/>
      <c r="DC191" s="56"/>
      <c r="DD191" s="56"/>
      <c r="DE191" s="56"/>
      <c r="DF191" s="56"/>
      <c r="DG191" s="56"/>
      <c r="DH191" s="56"/>
      <c r="DI191" s="56"/>
      <c r="DJ191" s="56"/>
      <c r="DK191" s="56"/>
      <c r="DL191" s="56"/>
      <c r="DM191" s="56"/>
      <c r="DN191" s="56"/>
      <c r="DO191" s="56"/>
      <c r="DP191" s="56"/>
      <c r="DQ191" s="56"/>
      <c r="DR191" s="56"/>
      <c r="DS191" s="56"/>
      <c r="DT191" s="56"/>
      <c r="DU191" s="56"/>
      <c r="DV191" s="56"/>
      <c r="DW191" s="56"/>
      <c r="DX191" s="56"/>
      <c r="DY191" s="56"/>
      <c r="DZ191" s="56"/>
      <c r="EA191" s="56"/>
      <c r="EB191" s="56"/>
      <c r="EC191" s="56"/>
      <c r="ED191" s="56"/>
      <c r="EE191" s="56"/>
      <c r="EF191" s="56"/>
      <c r="EG191" s="56"/>
      <c r="EH191" s="56"/>
      <c r="EI191" s="56"/>
      <c r="EJ191" s="56"/>
      <c r="EK191" s="56"/>
      <c r="EL191" s="56"/>
      <c r="EM191" s="56"/>
      <c r="EN191" s="56"/>
      <c r="EO191" s="56"/>
      <c r="EP191" s="56"/>
      <c r="EQ191" s="56"/>
      <c r="ER191" s="56"/>
      <c r="ES191" s="56"/>
      <c r="ET191" s="56"/>
      <c r="EU191" s="56"/>
      <c r="EV191" s="56"/>
      <c r="EW191" s="56"/>
      <c r="EX191" s="56"/>
      <c r="EY191" s="56"/>
      <c r="EZ191" s="56"/>
      <c r="FA191" s="56"/>
      <c r="FB191" s="56"/>
      <c r="FC191" s="56"/>
      <c r="FD191" s="56"/>
      <c r="FE191" s="56"/>
      <c r="FF191" s="56"/>
      <c r="FG191" s="56"/>
      <c r="FH191" s="56"/>
      <c r="FI191" s="56"/>
      <c r="FJ191" s="56"/>
      <c r="FK191" s="56"/>
      <c r="FL191" s="56"/>
      <c r="FM191" s="56"/>
      <c r="FN191" s="56"/>
      <c r="FO191" s="56"/>
      <c r="FP191" s="56"/>
      <c r="FQ191" s="56"/>
      <c r="FR191" s="56"/>
      <c r="FS191" s="56"/>
      <c r="FT191" s="56"/>
      <c r="FU191" s="56"/>
      <c r="FV191" s="56"/>
      <c r="FW191" s="56"/>
      <c r="FX191" s="56"/>
      <c r="FY191" s="56"/>
      <c r="FZ191" s="56"/>
      <c r="GA191" s="56"/>
      <c r="GB191" s="56"/>
      <c r="GC191" s="56"/>
      <c r="GD191" s="56"/>
      <c r="GE191" s="56"/>
      <c r="GF191" s="56"/>
      <c r="GG191" s="56"/>
      <c r="GH191" s="56"/>
      <c r="GI191" s="56"/>
      <c r="GJ191" s="56"/>
      <c r="GK191" s="56"/>
      <c r="GL191" s="56"/>
      <c r="GM191" s="56"/>
      <c r="GN191" s="56"/>
      <c r="GO191" s="56"/>
      <c r="GP191" s="56"/>
      <c r="GQ191" s="56"/>
      <c r="GR191" s="56"/>
      <c r="GS191" s="56"/>
      <c r="GT191" s="56"/>
      <c r="GU191" s="56"/>
      <c r="GV191" s="56"/>
      <c r="GW191" s="56"/>
      <c r="GX191" s="56"/>
      <c r="GY191" s="56"/>
      <c r="GZ191" s="56"/>
      <c r="HA191" s="56"/>
      <c r="HB191" s="56"/>
      <c r="HC191" s="56"/>
      <c r="HD191" s="56"/>
      <c r="HE191" s="56"/>
      <c r="HF191" s="56"/>
      <c r="HG191" s="56"/>
      <c r="HH191" s="56"/>
      <c r="HI191" s="56"/>
      <c r="HJ191" s="56"/>
      <c r="HK191" s="56"/>
      <c r="HL191" s="56"/>
      <c r="HM191" s="56"/>
      <c r="HN191" s="56"/>
      <c r="HO191" s="56"/>
      <c r="HP191" s="56"/>
      <c r="HQ191" s="56"/>
      <c r="HR191" s="56"/>
      <c r="HS191" s="56"/>
      <c r="HT191" s="56"/>
      <c r="HU191" s="56"/>
      <c r="HV191" s="56"/>
      <c r="HW191" s="56"/>
      <c r="HX191" s="56"/>
      <c r="HY191" s="56"/>
      <c r="HZ191" s="56"/>
      <c r="IA191" s="56"/>
      <c r="IB191" s="56"/>
      <c r="IC191" s="56"/>
      <c r="ID191" s="56"/>
      <c r="IE191" s="56"/>
      <c r="IF191" s="56"/>
      <c r="IG191" s="56"/>
      <c r="IH191" s="56"/>
      <c r="II191" s="56"/>
      <c r="IJ191" s="56"/>
      <c r="IK191" s="56"/>
      <c r="IL191" s="56"/>
      <c r="IM191" s="56"/>
      <c r="IN191" s="56"/>
      <c r="IO191" s="56"/>
      <c r="IP191" s="56"/>
      <c r="IQ191" s="56"/>
    </row>
    <row r="192" spans="1:251" ht="14.25" x14ac:dyDescent="0.25">
      <c r="A192" s="31" t="s">
        <v>176</v>
      </c>
      <c r="B192" s="21">
        <v>3056</v>
      </c>
      <c r="C192" s="21">
        <v>877</v>
      </c>
      <c r="D192" s="21">
        <f t="shared" si="12"/>
        <v>2179</v>
      </c>
      <c r="E192" s="21">
        <v>24</v>
      </c>
      <c r="F192" s="21">
        <v>7</v>
      </c>
      <c r="G192" s="21">
        <v>2148</v>
      </c>
      <c r="H192" s="21">
        <v>91</v>
      </c>
      <c r="I192" s="21">
        <v>397875</v>
      </c>
      <c r="J192" s="21">
        <v>217768</v>
      </c>
      <c r="K192" s="21">
        <f t="shared" si="14"/>
        <v>180107</v>
      </c>
      <c r="L192" s="21">
        <v>2833</v>
      </c>
      <c r="M192" s="21">
        <v>961</v>
      </c>
      <c r="N192" s="21">
        <v>176313</v>
      </c>
      <c r="O192" s="7"/>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c r="CF192" s="56"/>
      <c r="CG192" s="56"/>
      <c r="CH192" s="56"/>
      <c r="CI192" s="56"/>
      <c r="CJ192" s="56"/>
      <c r="CK192" s="56"/>
      <c r="CL192" s="56"/>
      <c r="CM192" s="56"/>
      <c r="CN192" s="56"/>
      <c r="CO192" s="56"/>
      <c r="CP192" s="56"/>
      <c r="CQ192" s="56"/>
      <c r="CR192" s="56"/>
      <c r="CS192" s="56"/>
      <c r="CT192" s="56"/>
      <c r="CU192" s="56"/>
      <c r="CV192" s="56"/>
      <c r="CW192" s="56"/>
      <c r="CX192" s="56"/>
      <c r="CY192" s="56"/>
      <c r="CZ192" s="56"/>
      <c r="DA192" s="56"/>
      <c r="DB192" s="56"/>
      <c r="DC192" s="56"/>
      <c r="DD192" s="56"/>
      <c r="DE192" s="56"/>
      <c r="DF192" s="56"/>
      <c r="DG192" s="56"/>
      <c r="DH192" s="56"/>
      <c r="DI192" s="56"/>
      <c r="DJ192" s="56"/>
      <c r="DK192" s="56"/>
      <c r="DL192" s="56"/>
      <c r="DM192" s="56"/>
      <c r="DN192" s="56"/>
      <c r="DO192" s="56"/>
      <c r="DP192" s="56"/>
      <c r="DQ192" s="56"/>
      <c r="DR192" s="56"/>
      <c r="DS192" s="56"/>
      <c r="DT192" s="56"/>
      <c r="DU192" s="56"/>
      <c r="DV192" s="56"/>
      <c r="DW192" s="56"/>
      <c r="DX192" s="56"/>
      <c r="DY192" s="56"/>
      <c r="DZ192" s="56"/>
      <c r="EA192" s="56"/>
      <c r="EB192" s="56"/>
      <c r="EC192" s="56"/>
      <c r="ED192" s="56"/>
      <c r="EE192" s="56"/>
      <c r="EF192" s="56"/>
      <c r="EG192" s="56"/>
      <c r="EH192" s="56"/>
      <c r="EI192" s="56"/>
      <c r="EJ192" s="56"/>
      <c r="EK192" s="56"/>
      <c r="EL192" s="56"/>
      <c r="EM192" s="56"/>
      <c r="EN192" s="56"/>
      <c r="EO192" s="56"/>
      <c r="EP192" s="56"/>
      <c r="EQ192" s="56"/>
      <c r="ER192" s="56"/>
      <c r="ES192" s="56"/>
      <c r="ET192" s="56"/>
      <c r="EU192" s="56"/>
      <c r="EV192" s="56"/>
      <c r="EW192" s="56"/>
      <c r="EX192" s="56"/>
      <c r="EY192" s="56"/>
      <c r="EZ192" s="56"/>
      <c r="FA192" s="56"/>
      <c r="FB192" s="56"/>
      <c r="FC192" s="56"/>
      <c r="FD192" s="56"/>
      <c r="FE192" s="56"/>
      <c r="FF192" s="56"/>
      <c r="FG192" s="56"/>
      <c r="FH192" s="56"/>
      <c r="FI192" s="56"/>
      <c r="FJ192" s="56"/>
      <c r="FK192" s="56"/>
      <c r="FL192" s="56"/>
      <c r="FM192" s="56"/>
      <c r="FN192" s="56"/>
      <c r="FO192" s="56"/>
      <c r="FP192" s="56"/>
      <c r="FQ192" s="56"/>
      <c r="FR192" s="56"/>
      <c r="FS192" s="56"/>
      <c r="FT192" s="56"/>
      <c r="FU192" s="56"/>
      <c r="FV192" s="56"/>
      <c r="FW192" s="56"/>
      <c r="FX192" s="56"/>
      <c r="FY192" s="56"/>
      <c r="FZ192" s="56"/>
      <c r="GA192" s="56"/>
      <c r="GB192" s="56"/>
      <c r="GC192" s="56"/>
      <c r="GD192" s="56"/>
      <c r="GE192" s="56"/>
      <c r="GF192" s="56"/>
      <c r="GG192" s="56"/>
      <c r="GH192" s="56"/>
      <c r="GI192" s="56"/>
      <c r="GJ192" s="56"/>
      <c r="GK192" s="56"/>
      <c r="GL192" s="56"/>
      <c r="GM192" s="56"/>
      <c r="GN192" s="56"/>
      <c r="GO192" s="56"/>
      <c r="GP192" s="56"/>
      <c r="GQ192" s="56"/>
      <c r="GR192" s="56"/>
      <c r="GS192" s="56"/>
      <c r="GT192" s="56"/>
      <c r="GU192" s="56"/>
      <c r="GV192" s="56"/>
      <c r="GW192" s="56"/>
      <c r="GX192" s="56"/>
      <c r="GY192" s="56"/>
      <c r="GZ192" s="56"/>
      <c r="HA192" s="56"/>
      <c r="HB192" s="56"/>
      <c r="HC192" s="56"/>
      <c r="HD192" s="56"/>
      <c r="HE192" s="56"/>
      <c r="HF192" s="56"/>
      <c r="HG192" s="56"/>
      <c r="HH192" s="56"/>
      <c r="HI192" s="56"/>
      <c r="HJ192" s="56"/>
      <c r="HK192" s="56"/>
      <c r="HL192" s="56"/>
      <c r="HM192" s="56"/>
      <c r="HN192" s="56"/>
      <c r="HO192" s="56"/>
      <c r="HP192" s="56"/>
      <c r="HQ192" s="56"/>
      <c r="HR192" s="56"/>
      <c r="HS192" s="56"/>
      <c r="HT192" s="56"/>
      <c r="HU192" s="56"/>
      <c r="HV192" s="56"/>
      <c r="HW192" s="56"/>
      <c r="HX192" s="56"/>
      <c r="HY192" s="56"/>
      <c r="HZ192" s="56"/>
      <c r="IA192" s="56"/>
      <c r="IB192" s="56"/>
      <c r="IC192" s="56"/>
      <c r="ID192" s="56"/>
      <c r="IE192" s="56"/>
      <c r="IF192" s="56"/>
      <c r="IG192" s="56"/>
      <c r="IH192" s="56"/>
      <c r="II192" s="56"/>
      <c r="IJ192" s="56"/>
      <c r="IK192" s="56"/>
      <c r="IL192" s="56"/>
      <c r="IM192" s="56"/>
      <c r="IN192" s="56"/>
      <c r="IO192" s="56"/>
      <c r="IP192" s="56"/>
      <c r="IQ192" s="56"/>
    </row>
    <row r="193" spans="1:251" ht="14.25" x14ac:dyDescent="0.25">
      <c r="A193" s="31" t="s">
        <v>177</v>
      </c>
      <c r="B193" s="21">
        <v>1711</v>
      </c>
      <c r="C193" s="21">
        <v>771</v>
      </c>
      <c r="D193" s="21">
        <f t="shared" si="12"/>
        <v>940</v>
      </c>
      <c r="E193" s="21">
        <v>40</v>
      </c>
      <c r="F193" s="21">
        <v>0</v>
      </c>
      <c r="G193" s="21">
        <v>900</v>
      </c>
      <c r="H193" s="21">
        <v>22</v>
      </c>
      <c r="I193" s="21">
        <v>263576</v>
      </c>
      <c r="J193" s="21">
        <v>172623</v>
      </c>
      <c r="K193" s="21">
        <f t="shared" si="14"/>
        <v>90953</v>
      </c>
      <c r="L193" s="21">
        <v>5906</v>
      </c>
      <c r="M193" s="21">
        <v>0</v>
      </c>
      <c r="N193" s="21">
        <v>85047</v>
      </c>
      <c r="O193" s="7"/>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c r="CF193" s="56"/>
      <c r="CG193" s="56"/>
      <c r="CH193" s="56"/>
      <c r="CI193" s="56"/>
      <c r="CJ193" s="56"/>
      <c r="CK193" s="56"/>
      <c r="CL193" s="56"/>
      <c r="CM193" s="56"/>
      <c r="CN193" s="56"/>
      <c r="CO193" s="56"/>
      <c r="CP193" s="56"/>
      <c r="CQ193" s="56"/>
      <c r="CR193" s="56"/>
      <c r="CS193" s="56"/>
      <c r="CT193" s="56"/>
      <c r="CU193" s="56"/>
      <c r="CV193" s="56"/>
      <c r="CW193" s="56"/>
      <c r="CX193" s="56"/>
      <c r="CY193" s="56"/>
      <c r="CZ193" s="56"/>
      <c r="DA193" s="56"/>
      <c r="DB193" s="56"/>
      <c r="DC193" s="56"/>
      <c r="DD193" s="56"/>
      <c r="DE193" s="56"/>
      <c r="DF193" s="56"/>
      <c r="DG193" s="56"/>
      <c r="DH193" s="56"/>
      <c r="DI193" s="56"/>
      <c r="DJ193" s="56"/>
      <c r="DK193" s="56"/>
      <c r="DL193" s="56"/>
      <c r="DM193" s="56"/>
      <c r="DN193" s="56"/>
      <c r="DO193" s="56"/>
      <c r="DP193" s="56"/>
      <c r="DQ193" s="56"/>
      <c r="DR193" s="56"/>
      <c r="DS193" s="56"/>
      <c r="DT193" s="56"/>
      <c r="DU193" s="56"/>
      <c r="DV193" s="56"/>
      <c r="DW193" s="56"/>
      <c r="DX193" s="56"/>
      <c r="DY193" s="56"/>
      <c r="DZ193" s="56"/>
      <c r="EA193" s="56"/>
      <c r="EB193" s="56"/>
      <c r="EC193" s="56"/>
      <c r="ED193" s="56"/>
      <c r="EE193" s="56"/>
      <c r="EF193" s="56"/>
      <c r="EG193" s="56"/>
      <c r="EH193" s="56"/>
      <c r="EI193" s="56"/>
      <c r="EJ193" s="56"/>
      <c r="EK193" s="56"/>
      <c r="EL193" s="56"/>
      <c r="EM193" s="56"/>
      <c r="EN193" s="56"/>
      <c r="EO193" s="56"/>
      <c r="EP193" s="56"/>
      <c r="EQ193" s="56"/>
      <c r="ER193" s="56"/>
      <c r="ES193" s="56"/>
      <c r="ET193" s="56"/>
      <c r="EU193" s="56"/>
      <c r="EV193" s="56"/>
      <c r="EW193" s="56"/>
      <c r="EX193" s="56"/>
      <c r="EY193" s="56"/>
      <c r="EZ193" s="56"/>
      <c r="FA193" s="56"/>
      <c r="FB193" s="56"/>
      <c r="FC193" s="56"/>
      <c r="FD193" s="56"/>
      <c r="FE193" s="56"/>
      <c r="FF193" s="56"/>
      <c r="FG193" s="56"/>
      <c r="FH193" s="56"/>
      <c r="FI193" s="56"/>
      <c r="FJ193" s="56"/>
      <c r="FK193" s="56"/>
      <c r="FL193" s="56"/>
      <c r="FM193" s="56"/>
      <c r="FN193" s="56"/>
      <c r="FO193" s="56"/>
      <c r="FP193" s="56"/>
      <c r="FQ193" s="56"/>
      <c r="FR193" s="56"/>
      <c r="FS193" s="56"/>
      <c r="FT193" s="56"/>
      <c r="FU193" s="56"/>
      <c r="FV193" s="56"/>
      <c r="FW193" s="56"/>
      <c r="FX193" s="56"/>
      <c r="FY193" s="56"/>
      <c r="FZ193" s="56"/>
      <c r="GA193" s="56"/>
      <c r="GB193" s="56"/>
      <c r="GC193" s="56"/>
      <c r="GD193" s="56"/>
      <c r="GE193" s="56"/>
      <c r="GF193" s="56"/>
      <c r="GG193" s="56"/>
      <c r="GH193" s="56"/>
      <c r="GI193" s="56"/>
      <c r="GJ193" s="56"/>
      <c r="GK193" s="56"/>
      <c r="GL193" s="56"/>
      <c r="GM193" s="56"/>
      <c r="GN193" s="56"/>
      <c r="GO193" s="56"/>
      <c r="GP193" s="56"/>
      <c r="GQ193" s="56"/>
      <c r="GR193" s="56"/>
      <c r="GS193" s="56"/>
      <c r="GT193" s="56"/>
      <c r="GU193" s="56"/>
      <c r="GV193" s="56"/>
      <c r="GW193" s="56"/>
      <c r="GX193" s="56"/>
      <c r="GY193" s="56"/>
      <c r="GZ193" s="56"/>
      <c r="HA193" s="56"/>
      <c r="HB193" s="56"/>
      <c r="HC193" s="56"/>
      <c r="HD193" s="56"/>
      <c r="HE193" s="56"/>
      <c r="HF193" s="56"/>
      <c r="HG193" s="56"/>
      <c r="HH193" s="56"/>
      <c r="HI193" s="56"/>
      <c r="HJ193" s="56"/>
      <c r="HK193" s="56"/>
      <c r="HL193" s="56"/>
      <c r="HM193" s="56"/>
      <c r="HN193" s="56"/>
      <c r="HO193" s="56"/>
      <c r="HP193" s="56"/>
      <c r="HQ193" s="56"/>
      <c r="HR193" s="56"/>
      <c r="HS193" s="56"/>
      <c r="HT193" s="56"/>
      <c r="HU193" s="56"/>
      <c r="HV193" s="56"/>
      <c r="HW193" s="56"/>
      <c r="HX193" s="56"/>
      <c r="HY193" s="56"/>
      <c r="HZ193" s="56"/>
      <c r="IA193" s="56"/>
      <c r="IB193" s="56"/>
      <c r="IC193" s="56"/>
      <c r="ID193" s="56"/>
      <c r="IE193" s="56"/>
      <c r="IF193" s="56"/>
      <c r="IG193" s="56"/>
      <c r="IH193" s="56"/>
      <c r="II193" s="56"/>
      <c r="IJ193" s="56"/>
      <c r="IK193" s="56"/>
      <c r="IL193" s="56"/>
      <c r="IM193" s="56"/>
      <c r="IN193" s="56"/>
      <c r="IO193" s="56"/>
      <c r="IP193" s="56"/>
      <c r="IQ193" s="56"/>
    </row>
    <row r="194" spans="1:251" ht="14.25" x14ac:dyDescent="0.25">
      <c r="A194" s="31" t="s">
        <v>178</v>
      </c>
      <c r="B194" s="21">
        <v>1586</v>
      </c>
      <c r="C194" s="21">
        <v>1027</v>
      </c>
      <c r="D194" s="21">
        <f t="shared" si="12"/>
        <v>559</v>
      </c>
      <c r="E194" s="21">
        <v>26</v>
      </c>
      <c r="F194" s="21">
        <v>9</v>
      </c>
      <c r="G194" s="21">
        <v>524</v>
      </c>
      <c r="H194" s="21">
        <v>17</v>
      </c>
      <c r="I194" s="21">
        <v>272822</v>
      </c>
      <c r="J194" s="21">
        <v>229226</v>
      </c>
      <c r="K194" s="21">
        <f t="shared" si="14"/>
        <v>43596</v>
      </c>
      <c r="L194" s="21">
        <v>3283</v>
      </c>
      <c r="M194" s="21">
        <v>908</v>
      </c>
      <c r="N194" s="21">
        <v>39405</v>
      </c>
      <c r="O194" s="7"/>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c r="CJ194" s="56"/>
      <c r="CK194" s="56"/>
      <c r="CL194" s="56"/>
      <c r="CM194" s="56"/>
      <c r="CN194" s="56"/>
      <c r="CO194" s="56"/>
      <c r="CP194" s="56"/>
      <c r="CQ194" s="56"/>
      <c r="CR194" s="56"/>
      <c r="CS194" s="56"/>
      <c r="CT194" s="56"/>
      <c r="CU194" s="56"/>
      <c r="CV194" s="56"/>
      <c r="CW194" s="56"/>
      <c r="CX194" s="56"/>
      <c r="CY194" s="56"/>
      <c r="CZ194" s="56"/>
      <c r="DA194" s="56"/>
      <c r="DB194" s="56"/>
      <c r="DC194" s="56"/>
      <c r="DD194" s="56"/>
      <c r="DE194" s="56"/>
      <c r="DF194" s="56"/>
      <c r="DG194" s="56"/>
      <c r="DH194" s="56"/>
      <c r="DI194" s="56"/>
      <c r="DJ194" s="56"/>
      <c r="DK194" s="56"/>
      <c r="DL194" s="56"/>
      <c r="DM194" s="56"/>
      <c r="DN194" s="56"/>
      <c r="DO194" s="56"/>
      <c r="DP194" s="56"/>
      <c r="DQ194" s="56"/>
      <c r="DR194" s="56"/>
      <c r="DS194" s="56"/>
      <c r="DT194" s="56"/>
      <c r="DU194" s="56"/>
      <c r="DV194" s="56"/>
      <c r="DW194" s="56"/>
      <c r="DX194" s="56"/>
      <c r="DY194" s="56"/>
      <c r="DZ194" s="56"/>
      <c r="EA194" s="56"/>
      <c r="EB194" s="56"/>
      <c r="EC194" s="56"/>
      <c r="ED194" s="56"/>
      <c r="EE194" s="56"/>
      <c r="EF194" s="56"/>
      <c r="EG194" s="56"/>
      <c r="EH194" s="56"/>
      <c r="EI194" s="56"/>
      <c r="EJ194" s="56"/>
      <c r="EK194" s="56"/>
      <c r="EL194" s="56"/>
      <c r="EM194" s="56"/>
      <c r="EN194" s="56"/>
      <c r="EO194" s="56"/>
      <c r="EP194" s="56"/>
      <c r="EQ194" s="56"/>
      <c r="ER194" s="56"/>
      <c r="ES194" s="56"/>
      <c r="ET194" s="56"/>
      <c r="EU194" s="56"/>
      <c r="EV194" s="56"/>
      <c r="EW194" s="56"/>
      <c r="EX194" s="56"/>
      <c r="EY194" s="56"/>
      <c r="EZ194" s="56"/>
      <c r="FA194" s="56"/>
      <c r="FB194" s="56"/>
      <c r="FC194" s="56"/>
      <c r="FD194" s="56"/>
      <c r="FE194" s="56"/>
      <c r="FF194" s="56"/>
      <c r="FG194" s="56"/>
      <c r="FH194" s="56"/>
      <c r="FI194" s="56"/>
      <c r="FJ194" s="56"/>
      <c r="FK194" s="56"/>
      <c r="FL194" s="56"/>
      <c r="FM194" s="56"/>
      <c r="FN194" s="56"/>
      <c r="FO194" s="56"/>
      <c r="FP194" s="56"/>
      <c r="FQ194" s="56"/>
      <c r="FR194" s="56"/>
      <c r="FS194" s="56"/>
      <c r="FT194" s="56"/>
      <c r="FU194" s="56"/>
      <c r="FV194" s="56"/>
      <c r="FW194" s="56"/>
      <c r="FX194" s="56"/>
      <c r="FY194" s="56"/>
      <c r="FZ194" s="56"/>
      <c r="GA194" s="56"/>
      <c r="GB194" s="56"/>
      <c r="GC194" s="56"/>
      <c r="GD194" s="56"/>
      <c r="GE194" s="56"/>
      <c r="GF194" s="56"/>
      <c r="GG194" s="56"/>
      <c r="GH194" s="56"/>
      <c r="GI194" s="56"/>
      <c r="GJ194" s="56"/>
      <c r="GK194" s="56"/>
      <c r="GL194" s="56"/>
      <c r="GM194" s="56"/>
      <c r="GN194" s="56"/>
      <c r="GO194" s="56"/>
      <c r="GP194" s="56"/>
      <c r="GQ194" s="56"/>
      <c r="GR194" s="56"/>
      <c r="GS194" s="56"/>
      <c r="GT194" s="56"/>
      <c r="GU194" s="56"/>
      <c r="GV194" s="56"/>
      <c r="GW194" s="56"/>
      <c r="GX194" s="56"/>
      <c r="GY194" s="56"/>
      <c r="GZ194" s="56"/>
      <c r="HA194" s="56"/>
      <c r="HB194" s="56"/>
      <c r="HC194" s="56"/>
      <c r="HD194" s="56"/>
      <c r="HE194" s="56"/>
      <c r="HF194" s="56"/>
      <c r="HG194" s="56"/>
      <c r="HH194" s="56"/>
      <c r="HI194" s="56"/>
      <c r="HJ194" s="56"/>
      <c r="HK194" s="56"/>
      <c r="HL194" s="56"/>
      <c r="HM194" s="56"/>
      <c r="HN194" s="56"/>
      <c r="HO194" s="56"/>
      <c r="HP194" s="56"/>
      <c r="HQ194" s="56"/>
      <c r="HR194" s="56"/>
      <c r="HS194" s="56"/>
      <c r="HT194" s="56"/>
      <c r="HU194" s="56"/>
      <c r="HV194" s="56"/>
      <c r="HW194" s="56"/>
      <c r="HX194" s="56"/>
      <c r="HY194" s="56"/>
      <c r="HZ194" s="56"/>
      <c r="IA194" s="56"/>
      <c r="IB194" s="56"/>
      <c r="IC194" s="56"/>
      <c r="ID194" s="56"/>
      <c r="IE194" s="56"/>
      <c r="IF194" s="56"/>
      <c r="IG194" s="56"/>
      <c r="IH194" s="56"/>
      <c r="II194" s="56"/>
      <c r="IJ194" s="56"/>
      <c r="IK194" s="56"/>
      <c r="IL194" s="56"/>
      <c r="IM194" s="56"/>
      <c r="IN194" s="56"/>
      <c r="IO194" s="56"/>
      <c r="IP194" s="56"/>
      <c r="IQ194" s="56"/>
    </row>
    <row r="195" spans="1:251" ht="14.25" x14ac:dyDescent="0.25">
      <c r="A195" s="31" t="s">
        <v>179</v>
      </c>
      <c r="B195" s="21">
        <v>2325</v>
      </c>
      <c r="C195" s="21">
        <v>1490</v>
      </c>
      <c r="D195" s="21">
        <f t="shared" ref="D195:D297" si="15">SUM(E195:G195)</f>
        <v>835</v>
      </c>
      <c r="E195" s="21">
        <v>34</v>
      </c>
      <c r="F195" s="21">
        <v>59</v>
      </c>
      <c r="G195" s="21">
        <v>742</v>
      </c>
      <c r="H195" s="21">
        <v>38</v>
      </c>
      <c r="I195" s="21">
        <v>401034</v>
      </c>
      <c r="J195" s="21">
        <v>346957</v>
      </c>
      <c r="K195" s="21">
        <f t="shared" si="14"/>
        <v>54077</v>
      </c>
      <c r="L195" s="21">
        <v>2804</v>
      </c>
      <c r="M195" s="21">
        <v>3364</v>
      </c>
      <c r="N195" s="21">
        <v>47909</v>
      </c>
      <c r="O195" s="7"/>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c r="CF195" s="56"/>
      <c r="CG195" s="56"/>
      <c r="CH195" s="56"/>
      <c r="CI195" s="56"/>
      <c r="CJ195" s="56"/>
      <c r="CK195" s="56"/>
      <c r="CL195" s="56"/>
      <c r="CM195" s="56"/>
      <c r="CN195" s="56"/>
      <c r="CO195" s="56"/>
      <c r="CP195" s="56"/>
      <c r="CQ195" s="56"/>
      <c r="CR195" s="56"/>
      <c r="CS195" s="56"/>
      <c r="CT195" s="56"/>
      <c r="CU195" s="56"/>
      <c r="CV195" s="56"/>
      <c r="CW195" s="56"/>
      <c r="CX195" s="56"/>
      <c r="CY195" s="56"/>
      <c r="CZ195" s="56"/>
      <c r="DA195" s="56"/>
      <c r="DB195" s="56"/>
      <c r="DC195" s="56"/>
      <c r="DD195" s="56"/>
      <c r="DE195" s="56"/>
      <c r="DF195" s="56"/>
      <c r="DG195" s="56"/>
      <c r="DH195" s="56"/>
      <c r="DI195" s="56"/>
      <c r="DJ195" s="56"/>
      <c r="DK195" s="56"/>
      <c r="DL195" s="56"/>
      <c r="DM195" s="56"/>
      <c r="DN195" s="56"/>
      <c r="DO195" s="56"/>
      <c r="DP195" s="56"/>
      <c r="DQ195" s="56"/>
      <c r="DR195" s="56"/>
      <c r="DS195" s="56"/>
      <c r="DT195" s="56"/>
      <c r="DU195" s="56"/>
      <c r="DV195" s="56"/>
      <c r="DW195" s="56"/>
      <c r="DX195" s="56"/>
      <c r="DY195" s="56"/>
      <c r="DZ195" s="56"/>
      <c r="EA195" s="56"/>
      <c r="EB195" s="56"/>
      <c r="EC195" s="56"/>
      <c r="ED195" s="56"/>
      <c r="EE195" s="56"/>
      <c r="EF195" s="56"/>
      <c r="EG195" s="56"/>
      <c r="EH195" s="56"/>
      <c r="EI195" s="56"/>
      <c r="EJ195" s="56"/>
      <c r="EK195" s="56"/>
      <c r="EL195" s="56"/>
      <c r="EM195" s="56"/>
      <c r="EN195" s="56"/>
      <c r="EO195" s="56"/>
      <c r="EP195" s="56"/>
      <c r="EQ195" s="56"/>
      <c r="ER195" s="56"/>
      <c r="ES195" s="56"/>
      <c r="ET195" s="56"/>
      <c r="EU195" s="56"/>
      <c r="EV195" s="56"/>
      <c r="EW195" s="56"/>
      <c r="EX195" s="56"/>
      <c r="EY195" s="56"/>
      <c r="EZ195" s="56"/>
      <c r="FA195" s="56"/>
      <c r="FB195" s="56"/>
      <c r="FC195" s="56"/>
      <c r="FD195" s="56"/>
      <c r="FE195" s="56"/>
      <c r="FF195" s="56"/>
      <c r="FG195" s="56"/>
      <c r="FH195" s="56"/>
      <c r="FI195" s="56"/>
      <c r="FJ195" s="56"/>
      <c r="FK195" s="56"/>
      <c r="FL195" s="56"/>
      <c r="FM195" s="56"/>
      <c r="FN195" s="56"/>
      <c r="FO195" s="56"/>
      <c r="FP195" s="56"/>
      <c r="FQ195" s="56"/>
      <c r="FR195" s="56"/>
      <c r="FS195" s="56"/>
      <c r="FT195" s="56"/>
      <c r="FU195" s="56"/>
      <c r="FV195" s="56"/>
      <c r="FW195" s="56"/>
      <c r="FX195" s="56"/>
      <c r="FY195" s="56"/>
      <c r="FZ195" s="56"/>
      <c r="GA195" s="56"/>
      <c r="GB195" s="56"/>
      <c r="GC195" s="56"/>
      <c r="GD195" s="56"/>
      <c r="GE195" s="56"/>
      <c r="GF195" s="56"/>
      <c r="GG195" s="56"/>
      <c r="GH195" s="56"/>
      <c r="GI195" s="56"/>
      <c r="GJ195" s="56"/>
      <c r="GK195" s="56"/>
      <c r="GL195" s="56"/>
      <c r="GM195" s="56"/>
      <c r="GN195" s="56"/>
      <c r="GO195" s="56"/>
      <c r="GP195" s="56"/>
      <c r="GQ195" s="56"/>
      <c r="GR195" s="56"/>
      <c r="GS195" s="56"/>
      <c r="GT195" s="56"/>
      <c r="GU195" s="56"/>
      <c r="GV195" s="56"/>
      <c r="GW195" s="56"/>
      <c r="GX195" s="56"/>
      <c r="GY195" s="56"/>
      <c r="GZ195" s="56"/>
      <c r="HA195" s="56"/>
      <c r="HB195" s="56"/>
      <c r="HC195" s="56"/>
      <c r="HD195" s="56"/>
      <c r="HE195" s="56"/>
      <c r="HF195" s="56"/>
      <c r="HG195" s="56"/>
      <c r="HH195" s="56"/>
      <c r="HI195" s="56"/>
      <c r="HJ195" s="56"/>
      <c r="HK195" s="56"/>
      <c r="HL195" s="56"/>
      <c r="HM195" s="56"/>
      <c r="HN195" s="56"/>
      <c r="HO195" s="56"/>
      <c r="HP195" s="56"/>
      <c r="HQ195" s="56"/>
      <c r="HR195" s="56"/>
      <c r="HS195" s="56"/>
      <c r="HT195" s="56"/>
      <c r="HU195" s="56"/>
      <c r="HV195" s="56"/>
      <c r="HW195" s="56"/>
      <c r="HX195" s="56"/>
      <c r="HY195" s="56"/>
      <c r="HZ195" s="56"/>
      <c r="IA195" s="56"/>
      <c r="IB195" s="56"/>
      <c r="IC195" s="56"/>
      <c r="ID195" s="56"/>
      <c r="IE195" s="56"/>
      <c r="IF195" s="56"/>
      <c r="IG195" s="56"/>
      <c r="IH195" s="56"/>
      <c r="II195" s="56"/>
      <c r="IJ195" s="56"/>
      <c r="IK195" s="56"/>
      <c r="IL195" s="56"/>
      <c r="IM195" s="56"/>
      <c r="IN195" s="56"/>
      <c r="IO195" s="56"/>
      <c r="IP195" s="56"/>
      <c r="IQ195" s="56"/>
    </row>
    <row r="196" spans="1:251" ht="14.25" x14ac:dyDescent="0.25">
      <c r="A196" s="31" t="s">
        <v>180</v>
      </c>
      <c r="B196" s="21">
        <v>1501</v>
      </c>
      <c r="C196" s="21">
        <v>1331</v>
      </c>
      <c r="D196" s="21">
        <f t="shared" si="15"/>
        <v>170</v>
      </c>
      <c r="E196" s="21">
        <v>46</v>
      </c>
      <c r="F196" s="21">
        <v>4</v>
      </c>
      <c r="G196" s="21">
        <v>120</v>
      </c>
      <c r="H196" s="21">
        <v>6</v>
      </c>
      <c r="I196" s="21">
        <v>338707</v>
      </c>
      <c r="J196" s="21">
        <v>316528</v>
      </c>
      <c r="K196" s="21">
        <f t="shared" si="14"/>
        <v>22179</v>
      </c>
      <c r="L196" s="21">
        <v>9102</v>
      </c>
      <c r="M196" s="21">
        <v>327</v>
      </c>
      <c r="N196" s="21">
        <v>12750</v>
      </c>
      <c r="O196" s="7"/>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c r="CJ196" s="56"/>
      <c r="CK196" s="56"/>
      <c r="CL196" s="56"/>
      <c r="CM196" s="56"/>
      <c r="CN196" s="56"/>
      <c r="CO196" s="56"/>
      <c r="CP196" s="56"/>
      <c r="CQ196" s="56"/>
      <c r="CR196" s="56"/>
      <c r="CS196" s="56"/>
      <c r="CT196" s="56"/>
      <c r="CU196" s="56"/>
      <c r="CV196" s="56"/>
      <c r="CW196" s="56"/>
      <c r="CX196" s="56"/>
      <c r="CY196" s="56"/>
      <c r="CZ196" s="56"/>
      <c r="DA196" s="56"/>
      <c r="DB196" s="56"/>
      <c r="DC196" s="56"/>
      <c r="DD196" s="56"/>
      <c r="DE196" s="56"/>
      <c r="DF196" s="56"/>
      <c r="DG196" s="56"/>
      <c r="DH196" s="56"/>
      <c r="DI196" s="56"/>
      <c r="DJ196" s="56"/>
      <c r="DK196" s="56"/>
      <c r="DL196" s="56"/>
      <c r="DM196" s="56"/>
      <c r="DN196" s="56"/>
      <c r="DO196" s="56"/>
      <c r="DP196" s="56"/>
      <c r="DQ196" s="56"/>
      <c r="DR196" s="56"/>
      <c r="DS196" s="56"/>
      <c r="DT196" s="56"/>
      <c r="DU196" s="56"/>
      <c r="DV196" s="56"/>
      <c r="DW196" s="56"/>
      <c r="DX196" s="56"/>
      <c r="DY196" s="56"/>
      <c r="DZ196" s="56"/>
      <c r="EA196" s="56"/>
      <c r="EB196" s="56"/>
      <c r="EC196" s="56"/>
      <c r="ED196" s="56"/>
      <c r="EE196" s="56"/>
      <c r="EF196" s="56"/>
      <c r="EG196" s="56"/>
      <c r="EH196" s="56"/>
      <c r="EI196" s="56"/>
      <c r="EJ196" s="56"/>
      <c r="EK196" s="56"/>
      <c r="EL196" s="56"/>
      <c r="EM196" s="56"/>
      <c r="EN196" s="56"/>
      <c r="EO196" s="56"/>
      <c r="EP196" s="56"/>
      <c r="EQ196" s="56"/>
      <c r="ER196" s="56"/>
      <c r="ES196" s="56"/>
      <c r="ET196" s="56"/>
      <c r="EU196" s="56"/>
      <c r="EV196" s="56"/>
      <c r="EW196" s="56"/>
      <c r="EX196" s="56"/>
      <c r="EY196" s="56"/>
      <c r="EZ196" s="56"/>
      <c r="FA196" s="56"/>
      <c r="FB196" s="56"/>
      <c r="FC196" s="56"/>
      <c r="FD196" s="56"/>
      <c r="FE196" s="56"/>
      <c r="FF196" s="56"/>
      <c r="FG196" s="56"/>
      <c r="FH196" s="56"/>
      <c r="FI196" s="56"/>
      <c r="FJ196" s="56"/>
      <c r="FK196" s="56"/>
      <c r="FL196" s="56"/>
      <c r="FM196" s="56"/>
      <c r="FN196" s="56"/>
      <c r="FO196" s="56"/>
      <c r="FP196" s="56"/>
      <c r="FQ196" s="56"/>
      <c r="FR196" s="56"/>
      <c r="FS196" s="56"/>
      <c r="FT196" s="56"/>
      <c r="FU196" s="56"/>
      <c r="FV196" s="56"/>
      <c r="FW196" s="56"/>
      <c r="FX196" s="56"/>
      <c r="FY196" s="56"/>
      <c r="FZ196" s="56"/>
      <c r="GA196" s="56"/>
      <c r="GB196" s="56"/>
      <c r="GC196" s="56"/>
      <c r="GD196" s="56"/>
      <c r="GE196" s="56"/>
      <c r="GF196" s="56"/>
      <c r="GG196" s="56"/>
      <c r="GH196" s="56"/>
      <c r="GI196" s="56"/>
      <c r="GJ196" s="56"/>
      <c r="GK196" s="56"/>
      <c r="GL196" s="56"/>
      <c r="GM196" s="56"/>
      <c r="GN196" s="56"/>
      <c r="GO196" s="56"/>
      <c r="GP196" s="56"/>
      <c r="GQ196" s="56"/>
      <c r="GR196" s="56"/>
      <c r="GS196" s="56"/>
      <c r="GT196" s="56"/>
      <c r="GU196" s="56"/>
      <c r="GV196" s="56"/>
      <c r="GW196" s="56"/>
      <c r="GX196" s="56"/>
      <c r="GY196" s="56"/>
      <c r="GZ196" s="56"/>
      <c r="HA196" s="56"/>
      <c r="HB196" s="56"/>
      <c r="HC196" s="56"/>
      <c r="HD196" s="56"/>
      <c r="HE196" s="56"/>
      <c r="HF196" s="56"/>
      <c r="HG196" s="56"/>
      <c r="HH196" s="56"/>
      <c r="HI196" s="56"/>
      <c r="HJ196" s="56"/>
      <c r="HK196" s="56"/>
      <c r="HL196" s="56"/>
      <c r="HM196" s="56"/>
      <c r="HN196" s="56"/>
      <c r="HO196" s="56"/>
      <c r="HP196" s="56"/>
      <c r="HQ196" s="56"/>
      <c r="HR196" s="56"/>
      <c r="HS196" s="56"/>
      <c r="HT196" s="56"/>
      <c r="HU196" s="56"/>
      <c r="HV196" s="56"/>
      <c r="HW196" s="56"/>
      <c r="HX196" s="56"/>
      <c r="HY196" s="56"/>
      <c r="HZ196" s="56"/>
      <c r="IA196" s="56"/>
      <c r="IB196" s="56"/>
      <c r="IC196" s="56"/>
      <c r="ID196" s="56"/>
      <c r="IE196" s="56"/>
      <c r="IF196" s="56"/>
      <c r="IG196" s="56"/>
      <c r="IH196" s="56"/>
      <c r="II196" s="56"/>
      <c r="IJ196" s="56"/>
      <c r="IK196" s="56"/>
      <c r="IL196" s="56"/>
      <c r="IM196" s="56"/>
      <c r="IN196" s="56"/>
      <c r="IO196" s="56"/>
      <c r="IP196" s="56"/>
      <c r="IQ196" s="56"/>
    </row>
    <row r="197" spans="1:251" ht="14.25" x14ac:dyDescent="0.25">
      <c r="A197" s="31" t="s">
        <v>181</v>
      </c>
      <c r="B197" s="21">
        <v>1989</v>
      </c>
      <c r="C197" s="21">
        <v>1264</v>
      </c>
      <c r="D197" s="21">
        <f t="shared" si="15"/>
        <v>725</v>
      </c>
      <c r="E197" s="21">
        <v>46</v>
      </c>
      <c r="F197" s="21">
        <v>0</v>
      </c>
      <c r="G197" s="21">
        <v>679</v>
      </c>
      <c r="H197" s="21">
        <v>33</v>
      </c>
      <c r="I197" s="21">
        <v>340173</v>
      </c>
      <c r="J197" s="21">
        <v>288738</v>
      </c>
      <c r="K197" s="21">
        <f t="shared" si="14"/>
        <v>51435</v>
      </c>
      <c r="L197" s="21">
        <v>7020</v>
      </c>
      <c r="M197" s="21">
        <v>0</v>
      </c>
      <c r="N197" s="21">
        <v>44415</v>
      </c>
      <c r="O197" s="7"/>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6"/>
      <c r="BK197" s="56"/>
      <c r="BL197" s="56"/>
      <c r="BM197" s="56"/>
      <c r="BN197" s="56"/>
      <c r="BO197" s="56"/>
      <c r="BP197" s="56"/>
      <c r="BQ197" s="56"/>
      <c r="BR197" s="56"/>
      <c r="BS197" s="56"/>
      <c r="BT197" s="56"/>
      <c r="BU197" s="56"/>
      <c r="BV197" s="56"/>
      <c r="BW197" s="56"/>
      <c r="BX197" s="56"/>
      <c r="BY197" s="56"/>
      <c r="BZ197" s="56"/>
      <c r="CA197" s="56"/>
      <c r="CB197" s="56"/>
      <c r="CC197" s="56"/>
      <c r="CD197" s="56"/>
      <c r="CE197" s="56"/>
      <c r="CF197" s="56"/>
      <c r="CG197" s="56"/>
      <c r="CH197" s="56"/>
      <c r="CI197" s="56"/>
      <c r="CJ197" s="56"/>
      <c r="CK197" s="56"/>
      <c r="CL197" s="56"/>
      <c r="CM197" s="56"/>
      <c r="CN197" s="56"/>
      <c r="CO197" s="56"/>
      <c r="CP197" s="56"/>
      <c r="CQ197" s="56"/>
      <c r="CR197" s="56"/>
      <c r="CS197" s="56"/>
      <c r="CT197" s="56"/>
      <c r="CU197" s="56"/>
      <c r="CV197" s="56"/>
      <c r="CW197" s="56"/>
      <c r="CX197" s="56"/>
      <c r="CY197" s="56"/>
      <c r="CZ197" s="56"/>
      <c r="DA197" s="56"/>
      <c r="DB197" s="56"/>
      <c r="DC197" s="56"/>
      <c r="DD197" s="56"/>
      <c r="DE197" s="56"/>
      <c r="DF197" s="56"/>
      <c r="DG197" s="56"/>
      <c r="DH197" s="56"/>
      <c r="DI197" s="56"/>
      <c r="DJ197" s="56"/>
      <c r="DK197" s="56"/>
      <c r="DL197" s="56"/>
      <c r="DM197" s="56"/>
      <c r="DN197" s="56"/>
      <c r="DO197" s="56"/>
      <c r="DP197" s="56"/>
      <c r="DQ197" s="56"/>
      <c r="DR197" s="56"/>
      <c r="DS197" s="56"/>
      <c r="DT197" s="56"/>
      <c r="DU197" s="56"/>
      <c r="DV197" s="56"/>
      <c r="DW197" s="56"/>
      <c r="DX197" s="56"/>
      <c r="DY197" s="56"/>
      <c r="DZ197" s="56"/>
      <c r="EA197" s="56"/>
      <c r="EB197" s="56"/>
      <c r="EC197" s="56"/>
      <c r="ED197" s="56"/>
      <c r="EE197" s="56"/>
      <c r="EF197" s="56"/>
      <c r="EG197" s="56"/>
      <c r="EH197" s="56"/>
      <c r="EI197" s="56"/>
      <c r="EJ197" s="56"/>
      <c r="EK197" s="56"/>
      <c r="EL197" s="56"/>
      <c r="EM197" s="56"/>
      <c r="EN197" s="56"/>
      <c r="EO197" s="56"/>
      <c r="EP197" s="56"/>
      <c r="EQ197" s="56"/>
      <c r="ER197" s="56"/>
      <c r="ES197" s="56"/>
      <c r="ET197" s="56"/>
      <c r="EU197" s="56"/>
      <c r="EV197" s="56"/>
      <c r="EW197" s="56"/>
      <c r="EX197" s="56"/>
      <c r="EY197" s="56"/>
      <c r="EZ197" s="56"/>
      <c r="FA197" s="56"/>
      <c r="FB197" s="56"/>
      <c r="FC197" s="56"/>
      <c r="FD197" s="56"/>
      <c r="FE197" s="56"/>
      <c r="FF197" s="56"/>
      <c r="FG197" s="56"/>
      <c r="FH197" s="56"/>
      <c r="FI197" s="56"/>
      <c r="FJ197" s="56"/>
      <c r="FK197" s="56"/>
      <c r="FL197" s="56"/>
      <c r="FM197" s="56"/>
      <c r="FN197" s="56"/>
      <c r="FO197" s="56"/>
      <c r="FP197" s="56"/>
      <c r="FQ197" s="56"/>
      <c r="FR197" s="56"/>
      <c r="FS197" s="56"/>
      <c r="FT197" s="56"/>
      <c r="FU197" s="56"/>
      <c r="FV197" s="56"/>
      <c r="FW197" s="56"/>
      <c r="FX197" s="56"/>
      <c r="FY197" s="56"/>
      <c r="FZ197" s="56"/>
      <c r="GA197" s="56"/>
      <c r="GB197" s="56"/>
      <c r="GC197" s="56"/>
      <c r="GD197" s="56"/>
      <c r="GE197" s="56"/>
      <c r="GF197" s="56"/>
      <c r="GG197" s="56"/>
      <c r="GH197" s="56"/>
      <c r="GI197" s="56"/>
      <c r="GJ197" s="56"/>
      <c r="GK197" s="56"/>
      <c r="GL197" s="56"/>
      <c r="GM197" s="56"/>
      <c r="GN197" s="56"/>
      <c r="GO197" s="56"/>
      <c r="GP197" s="56"/>
      <c r="GQ197" s="56"/>
      <c r="GR197" s="56"/>
      <c r="GS197" s="56"/>
      <c r="GT197" s="56"/>
      <c r="GU197" s="56"/>
      <c r="GV197" s="56"/>
      <c r="GW197" s="56"/>
      <c r="GX197" s="56"/>
      <c r="GY197" s="56"/>
      <c r="GZ197" s="56"/>
      <c r="HA197" s="56"/>
      <c r="HB197" s="56"/>
      <c r="HC197" s="56"/>
      <c r="HD197" s="56"/>
      <c r="HE197" s="56"/>
      <c r="HF197" s="56"/>
      <c r="HG197" s="56"/>
      <c r="HH197" s="56"/>
      <c r="HI197" s="56"/>
      <c r="HJ197" s="56"/>
      <c r="HK197" s="56"/>
      <c r="HL197" s="56"/>
      <c r="HM197" s="56"/>
      <c r="HN197" s="56"/>
      <c r="HO197" s="56"/>
      <c r="HP197" s="56"/>
      <c r="HQ197" s="56"/>
      <c r="HR197" s="56"/>
      <c r="HS197" s="56"/>
      <c r="HT197" s="56"/>
      <c r="HU197" s="56"/>
      <c r="HV197" s="56"/>
      <c r="HW197" s="56"/>
      <c r="HX197" s="56"/>
      <c r="HY197" s="56"/>
      <c r="HZ197" s="56"/>
      <c r="IA197" s="56"/>
      <c r="IB197" s="56"/>
      <c r="IC197" s="56"/>
      <c r="ID197" s="56"/>
      <c r="IE197" s="56"/>
      <c r="IF197" s="56"/>
      <c r="IG197" s="56"/>
      <c r="IH197" s="56"/>
      <c r="II197" s="56"/>
      <c r="IJ197" s="56"/>
      <c r="IK197" s="56"/>
      <c r="IL197" s="56"/>
      <c r="IM197" s="56"/>
      <c r="IN197" s="56"/>
      <c r="IO197" s="56"/>
      <c r="IP197" s="56"/>
      <c r="IQ197" s="56"/>
    </row>
    <row r="198" spans="1:251" ht="14.25" x14ac:dyDescent="0.25">
      <c r="A198" s="31" t="s">
        <v>182</v>
      </c>
      <c r="B198" s="21">
        <v>2317</v>
      </c>
      <c r="C198" s="21">
        <v>1221</v>
      </c>
      <c r="D198" s="21">
        <f t="shared" si="15"/>
        <v>1096</v>
      </c>
      <c r="E198" s="21">
        <v>28</v>
      </c>
      <c r="F198" s="21">
        <v>10</v>
      </c>
      <c r="G198" s="21">
        <v>1058</v>
      </c>
      <c r="H198" s="21">
        <v>25</v>
      </c>
      <c r="I198" s="21">
        <v>402994</v>
      </c>
      <c r="J198" s="21">
        <v>281790</v>
      </c>
      <c r="K198" s="21">
        <f t="shared" si="14"/>
        <v>121204</v>
      </c>
      <c r="L198" s="21">
        <v>4235</v>
      </c>
      <c r="M198" s="21">
        <v>676</v>
      </c>
      <c r="N198" s="21">
        <v>116293</v>
      </c>
      <c r="O198" s="7"/>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c r="CJ198" s="56"/>
      <c r="CK198" s="56"/>
      <c r="CL198" s="56"/>
      <c r="CM198" s="56"/>
      <c r="CN198" s="56"/>
      <c r="CO198" s="56"/>
      <c r="CP198" s="56"/>
      <c r="CQ198" s="56"/>
      <c r="CR198" s="56"/>
      <c r="CS198" s="56"/>
      <c r="CT198" s="56"/>
      <c r="CU198" s="56"/>
      <c r="CV198" s="56"/>
      <c r="CW198" s="56"/>
      <c r="CX198" s="56"/>
      <c r="CY198" s="56"/>
      <c r="CZ198" s="56"/>
      <c r="DA198" s="56"/>
      <c r="DB198" s="56"/>
      <c r="DC198" s="56"/>
      <c r="DD198" s="56"/>
      <c r="DE198" s="56"/>
      <c r="DF198" s="56"/>
      <c r="DG198" s="56"/>
      <c r="DH198" s="56"/>
      <c r="DI198" s="56"/>
      <c r="DJ198" s="56"/>
      <c r="DK198" s="56"/>
      <c r="DL198" s="56"/>
      <c r="DM198" s="56"/>
      <c r="DN198" s="56"/>
      <c r="DO198" s="56"/>
      <c r="DP198" s="56"/>
      <c r="DQ198" s="56"/>
      <c r="DR198" s="56"/>
      <c r="DS198" s="56"/>
      <c r="DT198" s="56"/>
      <c r="DU198" s="56"/>
      <c r="DV198" s="56"/>
      <c r="DW198" s="56"/>
      <c r="DX198" s="56"/>
      <c r="DY198" s="56"/>
      <c r="DZ198" s="56"/>
      <c r="EA198" s="56"/>
      <c r="EB198" s="56"/>
      <c r="EC198" s="56"/>
      <c r="ED198" s="56"/>
      <c r="EE198" s="56"/>
      <c r="EF198" s="56"/>
      <c r="EG198" s="56"/>
      <c r="EH198" s="56"/>
      <c r="EI198" s="56"/>
      <c r="EJ198" s="56"/>
      <c r="EK198" s="56"/>
      <c r="EL198" s="56"/>
      <c r="EM198" s="56"/>
      <c r="EN198" s="56"/>
      <c r="EO198" s="56"/>
      <c r="EP198" s="56"/>
      <c r="EQ198" s="56"/>
      <c r="ER198" s="56"/>
      <c r="ES198" s="56"/>
      <c r="ET198" s="56"/>
      <c r="EU198" s="56"/>
      <c r="EV198" s="56"/>
      <c r="EW198" s="56"/>
      <c r="EX198" s="56"/>
      <c r="EY198" s="56"/>
      <c r="EZ198" s="56"/>
      <c r="FA198" s="56"/>
      <c r="FB198" s="56"/>
      <c r="FC198" s="56"/>
      <c r="FD198" s="56"/>
      <c r="FE198" s="56"/>
      <c r="FF198" s="56"/>
      <c r="FG198" s="56"/>
      <c r="FH198" s="56"/>
      <c r="FI198" s="56"/>
      <c r="FJ198" s="56"/>
      <c r="FK198" s="56"/>
      <c r="FL198" s="56"/>
      <c r="FM198" s="56"/>
      <c r="FN198" s="56"/>
      <c r="FO198" s="56"/>
      <c r="FP198" s="56"/>
      <c r="FQ198" s="56"/>
      <c r="FR198" s="56"/>
      <c r="FS198" s="56"/>
      <c r="FT198" s="56"/>
      <c r="FU198" s="56"/>
      <c r="FV198" s="56"/>
      <c r="FW198" s="56"/>
      <c r="FX198" s="56"/>
      <c r="FY198" s="56"/>
      <c r="FZ198" s="56"/>
      <c r="GA198" s="56"/>
      <c r="GB198" s="56"/>
      <c r="GC198" s="56"/>
      <c r="GD198" s="56"/>
      <c r="GE198" s="56"/>
      <c r="GF198" s="56"/>
      <c r="GG198" s="56"/>
      <c r="GH198" s="56"/>
      <c r="GI198" s="56"/>
      <c r="GJ198" s="56"/>
      <c r="GK198" s="56"/>
      <c r="GL198" s="56"/>
      <c r="GM198" s="56"/>
      <c r="GN198" s="56"/>
      <c r="GO198" s="56"/>
      <c r="GP198" s="56"/>
      <c r="GQ198" s="56"/>
      <c r="GR198" s="56"/>
      <c r="GS198" s="56"/>
      <c r="GT198" s="56"/>
      <c r="GU198" s="56"/>
      <c r="GV198" s="56"/>
      <c r="GW198" s="56"/>
      <c r="GX198" s="56"/>
      <c r="GY198" s="56"/>
      <c r="GZ198" s="56"/>
      <c r="HA198" s="56"/>
      <c r="HB198" s="56"/>
      <c r="HC198" s="56"/>
      <c r="HD198" s="56"/>
      <c r="HE198" s="56"/>
      <c r="HF198" s="56"/>
      <c r="HG198" s="56"/>
      <c r="HH198" s="56"/>
      <c r="HI198" s="56"/>
      <c r="HJ198" s="56"/>
      <c r="HK198" s="56"/>
      <c r="HL198" s="56"/>
      <c r="HM198" s="56"/>
      <c r="HN198" s="56"/>
      <c r="HO198" s="56"/>
      <c r="HP198" s="56"/>
      <c r="HQ198" s="56"/>
      <c r="HR198" s="56"/>
      <c r="HS198" s="56"/>
      <c r="HT198" s="56"/>
      <c r="HU198" s="56"/>
      <c r="HV198" s="56"/>
      <c r="HW198" s="56"/>
      <c r="HX198" s="56"/>
      <c r="HY198" s="56"/>
      <c r="HZ198" s="56"/>
      <c r="IA198" s="56"/>
      <c r="IB198" s="56"/>
      <c r="IC198" s="56"/>
      <c r="ID198" s="56"/>
      <c r="IE198" s="56"/>
      <c r="IF198" s="56"/>
      <c r="IG198" s="56"/>
      <c r="IH198" s="56"/>
      <c r="II198" s="56"/>
      <c r="IJ198" s="56"/>
      <c r="IK198" s="56"/>
      <c r="IL198" s="56"/>
      <c r="IM198" s="56"/>
      <c r="IN198" s="56"/>
      <c r="IO198" s="56"/>
      <c r="IP198" s="56"/>
      <c r="IQ198" s="56"/>
    </row>
    <row r="199" spans="1:251" ht="14.25" x14ac:dyDescent="0.25">
      <c r="A199" s="31" t="s">
        <v>183</v>
      </c>
      <c r="B199" s="21">
        <v>1830</v>
      </c>
      <c r="C199" s="21">
        <v>1124</v>
      </c>
      <c r="D199" s="21">
        <f t="shared" si="15"/>
        <v>706</v>
      </c>
      <c r="E199" s="21">
        <v>0</v>
      </c>
      <c r="F199" s="21">
        <v>40</v>
      </c>
      <c r="G199" s="21">
        <v>666</v>
      </c>
      <c r="H199" s="21">
        <v>10</v>
      </c>
      <c r="I199" s="21">
        <v>317189</v>
      </c>
      <c r="J199" s="21">
        <v>251096</v>
      </c>
      <c r="K199" s="21">
        <f t="shared" si="14"/>
        <v>66093</v>
      </c>
      <c r="L199" s="21">
        <v>0</v>
      </c>
      <c r="M199" s="21">
        <v>2642</v>
      </c>
      <c r="N199" s="21">
        <v>63451</v>
      </c>
      <c r="O199" s="7"/>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c r="CJ199" s="56"/>
      <c r="CK199" s="56"/>
      <c r="CL199" s="56"/>
      <c r="CM199" s="56"/>
      <c r="CN199" s="56"/>
      <c r="CO199" s="56"/>
      <c r="CP199" s="56"/>
      <c r="CQ199" s="56"/>
      <c r="CR199" s="56"/>
      <c r="CS199" s="56"/>
      <c r="CT199" s="56"/>
      <c r="CU199" s="56"/>
      <c r="CV199" s="56"/>
      <c r="CW199" s="56"/>
      <c r="CX199" s="56"/>
      <c r="CY199" s="56"/>
      <c r="CZ199" s="56"/>
      <c r="DA199" s="56"/>
      <c r="DB199" s="56"/>
      <c r="DC199" s="56"/>
      <c r="DD199" s="56"/>
      <c r="DE199" s="56"/>
      <c r="DF199" s="56"/>
      <c r="DG199" s="56"/>
      <c r="DH199" s="56"/>
      <c r="DI199" s="56"/>
      <c r="DJ199" s="56"/>
      <c r="DK199" s="56"/>
      <c r="DL199" s="56"/>
      <c r="DM199" s="56"/>
      <c r="DN199" s="56"/>
      <c r="DO199" s="56"/>
      <c r="DP199" s="56"/>
      <c r="DQ199" s="56"/>
      <c r="DR199" s="56"/>
      <c r="DS199" s="56"/>
      <c r="DT199" s="56"/>
      <c r="DU199" s="56"/>
      <c r="DV199" s="56"/>
      <c r="DW199" s="56"/>
      <c r="DX199" s="56"/>
      <c r="DY199" s="56"/>
      <c r="DZ199" s="56"/>
      <c r="EA199" s="56"/>
      <c r="EB199" s="56"/>
      <c r="EC199" s="56"/>
      <c r="ED199" s="56"/>
      <c r="EE199" s="56"/>
      <c r="EF199" s="56"/>
      <c r="EG199" s="56"/>
      <c r="EH199" s="56"/>
      <c r="EI199" s="56"/>
      <c r="EJ199" s="56"/>
      <c r="EK199" s="56"/>
      <c r="EL199" s="56"/>
      <c r="EM199" s="56"/>
      <c r="EN199" s="56"/>
      <c r="EO199" s="56"/>
      <c r="EP199" s="56"/>
      <c r="EQ199" s="56"/>
      <c r="ER199" s="56"/>
      <c r="ES199" s="56"/>
      <c r="ET199" s="56"/>
      <c r="EU199" s="56"/>
      <c r="EV199" s="56"/>
      <c r="EW199" s="56"/>
      <c r="EX199" s="56"/>
      <c r="EY199" s="56"/>
      <c r="EZ199" s="56"/>
      <c r="FA199" s="56"/>
      <c r="FB199" s="56"/>
      <c r="FC199" s="56"/>
      <c r="FD199" s="56"/>
      <c r="FE199" s="56"/>
      <c r="FF199" s="56"/>
      <c r="FG199" s="56"/>
      <c r="FH199" s="56"/>
      <c r="FI199" s="56"/>
      <c r="FJ199" s="56"/>
      <c r="FK199" s="56"/>
      <c r="FL199" s="56"/>
      <c r="FM199" s="56"/>
      <c r="FN199" s="56"/>
      <c r="FO199" s="56"/>
      <c r="FP199" s="56"/>
      <c r="FQ199" s="56"/>
      <c r="FR199" s="56"/>
      <c r="FS199" s="56"/>
      <c r="FT199" s="56"/>
      <c r="FU199" s="56"/>
      <c r="FV199" s="56"/>
      <c r="FW199" s="56"/>
      <c r="FX199" s="56"/>
      <c r="FY199" s="56"/>
      <c r="FZ199" s="56"/>
      <c r="GA199" s="56"/>
      <c r="GB199" s="56"/>
      <c r="GC199" s="56"/>
      <c r="GD199" s="56"/>
      <c r="GE199" s="56"/>
      <c r="GF199" s="56"/>
      <c r="GG199" s="56"/>
      <c r="GH199" s="56"/>
      <c r="GI199" s="56"/>
      <c r="GJ199" s="56"/>
      <c r="GK199" s="56"/>
      <c r="GL199" s="56"/>
      <c r="GM199" s="56"/>
      <c r="GN199" s="56"/>
      <c r="GO199" s="56"/>
      <c r="GP199" s="56"/>
      <c r="GQ199" s="56"/>
      <c r="GR199" s="56"/>
      <c r="GS199" s="56"/>
      <c r="GT199" s="56"/>
      <c r="GU199" s="56"/>
      <c r="GV199" s="56"/>
      <c r="GW199" s="56"/>
      <c r="GX199" s="56"/>
      <c r="GY199" s="56"/>
      <c r="GZ199" s="56"/>
      <c r="HA199" s="56"/>
      <c r="HB199" s="56"/>
      <c r="HC199" s="56"/>
      <c r="HD199" s="56"/>
      <c r="HE199" s="56"/>
      <c r="HF199" s="56"/>
      <c r="HG199" s="56"/>
      <c r="HH199" s="56"/>
      <c r="HI199" s="56"/>
      <c r="HJ199" s="56"/>
      <c r="HK199" s="56"/>
      <c r="HL199" s="56"/>
      <c r="HM199" s="56"/>
      <c r="HN199" s="56"/>
      <c r="HO199" s="56"/>
      <c r="HP199" s="56"/>
      <c r="HQ199" s="56"/>
      <c r="HR199" s="56"/>
      <c r="HS199" s="56"/>
      <c r="HT199" s="56"/>
      <c r="HU199" s="56"/>
      <c r="HV199" s="56"/>
      <c r="HW199" s="56"/>
      <c r="HX199" s="56"/>
      <c r="HY199" s="56"/>
      <c r="HZ199" s="56"/>
      <c r="IA199" s="56"/>
      <c r="IB199" s="56"/>
      <c r="IC199" s="56"/>
      <c r="ID199" s="56"/>
      <c r="IE199" s="56"/>
      <c r="IF199" s="56"/>
      <c r="IG199" s="56"/>
      <c r="IH199" s="56"/>
      <c r="II199" s="56"/>
      <c r="IJ199" s="56"/>
      <c r="IK199" s="56"/>
      <c r="IL199" s="56"/>
      <c r="IM199" s="56"/>
      <c r="IN199" s="56"/>
      <c r="IO199" s="56"/>
      <c r="IP199" s="56"/>
      <c r="IQ199" s="56"/>
    </row>
    <row r="200" spans="1:251" ht="14.25" x14ac:dyDescent="0.25">
      <c r="A200" s="31" t="s">
        <v>184</v>
      </c>
      <c r="B200" s="21">
        <v>1888</v>
      </c>
      <c r="C200" s="21">
        <v>1124</v>
      </c>
      <c r="D200" s="21">
        <f t="shared" si="15"/>
        <v>764</v>
      </c>
      <c r="E200" s="21">
        <v>0</v>
      </c>
      <c r="F200" s="21">
        <v>12</v>
      </c>
      <c r="G200" s="21">
        <v>752</v>
      </c>
      <c r="H200" s="21">
        <v>19</v>
      </c>
      <c r="I200" s="21">
        <v>298938</v>
      </c>
      <c r="J200" s="21">
        <v>253986</v>
      </c>
      <c r="K200" s="21">
        <f t="shared" si="14"/>
        <v>44952</v>
      </c>
      <c r="L200" s="21">
        <v>0</v>
      </c>
      <c r="M200" s="21">
        <v>1311</v>
      </c>
      <c r="N200" s="21">
        <v>43641</v>
      </c>
      <c r="O200" s="7"/>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c r="BT200" s="56"/>
      <c r="BU200" s="56"/>
      <c r="BV200" s="56"/>
      <c r="BW200" s="56"/>
      <c r="BX200" s="56"/>
      <c r="BY200" s="56"/>
      <c r="BZ200" s="56"/>
      <c r="CA200" s="56"/>
      <c r="CB200" s="56"/>
      <c r="CC200" s="56"/>
      <c r="CD200" s="56"/>
      <c r="CE200" s="56"/>
      <c r="CF200" s="56"/>
      <c r="CG200" s="56"/>
      <c r="CH200" s="56"/>
      <c r="CI200" s="56"/>
      <c r="CJ200" s="56"/>
      <c r="CK200" s="56"/>
      <c r="CL200" s="56"/>
      <c r="CM200" s="56"/>
      <c r="CN200" s="56"/>
      <c r="CO200" s="56"/>
      <c r="CP200" s="56"/>
      <c r="CQ200" s="56"/>
      <c r="CR200" s="56"/>
      <c r="CS200" s="56"/>
      <c r="CT200" s="56"/>
      <c r="CU200" s="56"/>
      <c r="CV200" s="56"/>
      <c r="CW200" s="56"/>
      <c r="CX200" s="56"/>
      <c r="CY200" s="56"/>
      <c r="CZ200" s="56"/>
      <c r="DA200" s="56"/>
      <c r="DB200" s="56"/>
      <c r="DC200" s="56"/>
      <c r="DD200" s="56"/>
      <c r="DE200" s="56"/>
      <c r="DF200" s="56"/>
      <c r="DG200" s="56"/>
      <c r="DH200" s="56"/>
      <c r="DI200" s="56"/>
      <c r="DJ200" s="56"/>
      <c r="DK200" s="56"/>
      <c r="DL200" s="56"/>
      <c r="DM200" s="56"/>
      <c r="DN200" s="56"/>
      <c r="DO200" s="56"/>
      <c r="DP200" s="56"/>
      <c r="DQ200" s="56"/>
      <c r="DR200" s="56"/>
      <c r="DS200" s="56"/>
      <c r="DT200" s="56"/>
      <c r="DU200" s="56"/>
      <c r="DV200" s="56"/>
      <c r="DW200" s="56"/>
      <c r="DX200" s="56"/>
      <c r="DY200" s="56"/>
      <c r="DZ200" s="56"/>
      <c r="EA200" s="56"/>
      <c r="EB200" s="56"/>
      <c r="EC200" s="56"/>
      <c r="ED200" s="56"/>
      <c r="EE200" s="56"/>
      <c r="EF200" s="56"/>
      <c r="EG200" s="56"/>
      <c r="EH200" s="56"/>
      <c r="EI200" s="56"/>
      <c r="EJ200" s="56"/>
      <c r="EK200" s="56"/>
      <c r="EL200" s="56"/>
      <c r="EM200" s="56"/>
      <c r="EN200" s="56"/>
      <c r="EO200" s="56"/>
      <c r="EP200" s="56"/>
      <c r="EQ200" s="56"/>
      <c r="ER200" s="56"/>
      <c r="ES200" s="56"/>
      <c r="ET200" s="56"/>
      <c r="EU200" s="56"/>
      <c r="EV200" s="56"/>
      <c r="EW200" s="56"/>
      <c r="EX200" s="56"/>
      <c r="EY200" s="56"/>
      <c r="EZ200" s="56"/>
      <c r="FA200" s="56"/>
      <c r="FB200" s="56"/>
      <c r="FC200" s="56"/>
      <c r="FD200" s="56"/>
      <c r="FE200" s="56"/>
      <c r="FF200" s="56"/>
      <c r="FG200" s="56"/>
      <c r="FH200" s="56"/>
      <c r="FI200" s="56"/>
      <c r="FJ200" s="56"/>
      <c r="FK200" s="56"/>
      <c r="FL200" s="56"/>
      <c r="FM200" s="56"/>
      <c r="FN200" s="56"/>
      <c r="FO200" s="56"/>
      <c r="FP200" s="56"/>
      <c r="FQ200" s="56"/>
      <c r="FR200" s="56"/>
      <c r="FS200" s="56"/>
      <c r="FT200" s="56"/>
      <c r="FU200" s="56"/>
      <c r="FV200" s="56"/>
      <c r="FW200" s="56"/>
      <c r="FX200" s="56"/>
      <c r="FY200" s="56"/>
      <c r="FZ200" s="56"/>
      <c r="GA200" s="56"/>
      <c r="GB200" s="56"/>
      <c r="GC200" s="56"/>
      <c r="GD200" s="56"/>
      <c r="GE200" s="56"/>
      <c r="GF200" s="56"/>
      <c r="GG200" s="56"/>
      <c r="GH200" s="56"/>
      <c r="GI200" s="56"/>
      <c r="GJ200" s="56"/>
      <c r="GK200" s="56"/>
      <c r="GL200" s="56"/>
      <c r="GM200" s="56"/>
      <c r="GN200" s="56"/>
      <c r="GO200" s="56"/>
      <c r="GP200" s="56"/>
      <c r="GQ200" s="56"/>
      <c r="GR200" s="56"/>
      <c r="GS200" s="56"/>
      <c r="GT200" s="56"/>
      <c r="GU200" s="56"/>
      <c r="GV200" s="56"/>
      <c r="GW200" s="56"/>
      <c r="GX200" s="56"/>
      <c r="GY200" s="56"/>
      <c r="GZ200" s="56"/>
      <c r="HA200" s="56"/>
      <c r="HB200" s="56"/>
      <c r="HC200" s="56"/>
      <c r="HD200" s="56"/>
      <c r="HE200" s="56"/>
      <c r="HF200" s="56"/>
      <c r="HG200" s="56"/>
      <c r="HH200" s="56"/>
      <c r="HI200" s="56"/>
      <c r="HJ200" s="56"/>
      <c r="HK200" s="56"/>
      <c r="HL200" s="56"/>
      <c r="HM200" s="56"/>
      <c r="HN200" s="56"/>
      <c r="HO200" s="56"/>
      <c r="HP200" s="56"/>
      <c r="HQ200" s="56"/>
      <c r="HR200" s="56"/>
      <c r="HS200" s="56"/>
      <c r="HT200" s="56"/>
      <c r="HU200" s="56"/>
      <c r="HV200" s="56"/>
      <c r="HW200" s="56"/>
      <c r="HX200" s="56"/>
      <c r="HY200" s="56"/>
      <c r="HZ200" s="56"/>
      <c r="IA200" s="56"/>
      <c r="IB200" s="56"/>
      <c r="IC200" s="56"/>
      <c r="ID200" s="56"/>
      <c r="IE200" s="56"/>
      <c r="IF200" s="56"/>
      <c r="IG200" s="56"/>
      <c r="IH200" s="56"/>
      <c r="II200" s="56"/>
      <c r="IJ200" s="56"/>
      <c r="IK200" s="56"/>
      <c r="IL200" s="56"/>
      <c r="IM200" s="56"/>
      <c r="IN200" s="56"/>
      <c r="IO200" s="56"/>
      <c r="IP200" s="56"/>
      <c r="IQ200" s="56"/>
    </row>
    <row r="201" spans="1:251" ht="14.25" x14ac:dyDescent="0.25">
      <c r="A201" s="31" t="s">
        <v>185</v>
      </c>
      <c r="B201" s="21">
        <v>2445</v>
      </c>
      <c r="C201" s="21">
        <v>1165</v>
      </c>
      <c r="D201" s="21">
        <f t="shared" si="15"/>
        <v>1280</v>
      </c>
      <c r="E201" s="21">
        <v>30</v>
      </c>
      <c r="F201" s="21">
        <v>15</v>
      </c>
      <c r="G201" s="21">
        <v>1235</v>
      </c>
      <c r="H201" s="21">
        <v>47</v>
      </c>
      <c r="I201" s="21">
        <v>353679</v>
      </c>
      <c r="J201" s="21">
        <v>264276</v>
      </c>
      <c r="K201" s="21">
        <f t="shared" si="14"/>
        <v>89403</v>
      </c>
      <c r="L201" s="21">
        <v>4119</v>
      </c>
      <c r="M201" s="21">
        <v>3203</v>
      </c>
      <c r="N201" s="21">
        <v>82081</v>
      </c>
      <c r="O201" s="7"/>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c r="BT201" s="56"/>
      <c r="BU201" s="56"/>
      <c r="BV201" s="56"/>
      <c r="BW201" s="56"/>
      <c r="BX201" s="56"/>
      <c r="BY201" s="56"/>
      <c r="BZ201" s="56"/>
      <c r="CA201" s="56"/>
      <c r="CB201" s="56"/>
      <c r="CC201" s="56"/>
      <c r="CD201" s="56"/>
      <c r="CE201" s="56"/>
      <c r="CF201" s="56"/>
      <c r="CG201" s="56"/>
      <c r="CH201" s="56"/>
      <c r="CI201" s="56"/>
      <c r="CJ201" s="56"/>
      <c r="CK201" s="56"/>
      <c r="CL201" s="56"/>
      <c r="CM201" s="56"/>
      <c r="CN201" s="56"/>
      <c r="CO201" s="56"/>
      <c r="CP201" s="56"/>
      <c r="CQ201" s="56"/>
      <c r="CR201" s="56"/>
      <c r="CS201" s="56"/>
      <c r="CT201" s="56"/>
      <c r="CU201" s="56"/>
      <c r="CV201" s="56"/>
      <c r="CW201" s="56"/>
      <c r="CX201" s="56"/>
      <c r="CY201" s="56"/>
      <c r="CZ201" s="56"/>
      <c r="DA201" s="56"/>
      <c r="DB201" s="56"/>
      <c r="DC201" s="56"/>
      <c r="DD201" s="56"/>
      <c r="DE201" s="56"/>
      <c r="DF201" s="56"/>
      <c r="DG201" s="56"/>
      <c r="DH201" s="56"/>
      <c r="DI201" s="56"/>
      <c r="DJ201" s="56"/>
      <c r="DK201" s="56"/>
      <c r="DL201" s="56"/>
      <c r="DM201" s="56"/>
      <c r="DN201" s="56"/>
      <c r="DO201" s="56"/>
      <c r="DP201" s="56"/>
      <c r="DQ201" s="56"/>
      <c r="DR201" s="56"/>
      <c r="DS201" s="56"/>
      <c r="DT201" s="56"/>
      <c r="DU201" s="56"/>
      <c r="DV201" s="56"/>
      <c r="DW201" s="56"/>
      <c r="DX201" s="56"/>
      <c r="DY201" s="56"/>
      <c r="DZ201" s="56"/>
      <c r="EA201" s="56"/>
      <c r="EB201" s="56"/>
      <c r="EC201" s="56"/>
      <c r="ED201" s="56"/>
      <c r="EE201" s="56"/>
      <c r="EF201" s="56"/>
      <c r="EG201" s="56"/>
      <c r="EH201" s="56"/>
      <c r="EI201" s="56"/>
      <c r="EJ201" s="56"/>
      <c r="EK201" s="56"/>
      <c r="EL201" s="56"/>
      <c r="EM201" s="56"/>
      <c r="EN201" s="56"/>
      <c r="EO201" s="56"/>
      <c r="EP201" s="56"/>
      <c r="EQ201" s="56"/>
      <c r="ER201" s="56"/>
      <c r="ES201" s="56"/>
      <c r="ET201" s="56"/>
      <c r="EU201" s="56"/>
      <c r="EV201" s="56"/>
      <c r="EW201" s="56"/>
      <c r="EX201" s="56"/>
      <c r="EY201" s="56"/>
      <c r="EZ201" s="56"/>
      <c r="FA201" s="56"/>
      <c r="FB201" s="56"/>
      <c r="FC201" s="56"/>
      <c r="FD201" s="56"/>
      <c r="FE201" s="56"/>
      <c r="FF201" s="56"/>
      <c r="FG201" s="56"/>
      <c r="FH201" s="56"/>
      <c r="FI201" s="56"/>
      <c r="FJ201" s="56"/>
      <c r="FK201" s="56"/>
      <c r="FL201" s="56"/>
      <c r="FM201" s="56"/>
      <c r="FN201" s="56"/>
      <c r="FO201" s="56"/>
      <c r="FP201" s="56"/>
      <c r="FQ201" s="56"/>
      <c r="FR201" s="56"/>
      <c r="FS201" s="56"/>
      <c r="FT201" s="56"/>
      <c r="FU201" s="56"/>
      <c r="FV201" s="56"/>
      <c r="FW201" s="56"/>
      <c r="FX201" s="56"/>
      <c r="FY201" s="56"/>
      <c r="FZ201" s="56"/>
      <c r="GA201" s="56"/>
      <c r="GB201" s="56"/>
      <c r="GC201" s="56"/>
      <c r="GD201" s="56"/>
      <c r="GE201" s="56"/>
      <c r="GF201" s="56"/>
      <c r="GG201" s="56"/>
      <c r="GH201" s="56"/>
      <c r="GI201" s="56"/>
      <c r="GJ201" s="56"/>
      <c r="GK201" s="56"/>
      <c r="GL201" s="56"/>
      <c r="GM201" s="56"/>
      <c r="GN201" s="56"/>
      <c r="GO201" s="56"/>
      <c r="GP201" s="56"/>
      <c r="GQ201" s="56"/>
      <c r="GR201" s="56"/>
      <c r="GS201" s="56"/>
      <c r="GT201" s="56"/>
      <c r="GU201" s="56"/>
      <c r="GV201" s="56"/>
      <c r="GW201" s="56"/>
      <c r="GX201" s="56"/>
      <c r="GY201" s="56"/>
      <c r="GZ201" s="56"/>
      <c r="HA201" s="56"/>
      <c r="HB201" s="56"/>
      <c r="HC201" s="56"/>
      <c r="HD201" s="56"/>
      <c r="HE201" s="56"/>
      <c r="HF201" s="56"/>
      <c r="HG201" s="56"/>
      <c r="HH201" s="56"/>
      <c r="HI201" s="56"/>
      <c r="HJ201" s="56"/>
      <c r="HK201" s="56"/>
      <c r="HL201" s="56"/>
      <c r="HM201" s="56"/>
      <c r="HN201" s="56"/>
      <c r="HO201" s="56"/>
      <c r="HP201" s="56"/>
      <c r="HQ201" s="56"/>
      <c r="HR201" s="56"/>
      <c r="HS201" s="56"/>
      <c r="HT201" s="56"/>
      <c r="HU201" s="56"/>
      <c r="HV201" s="56"/>
      <c r="HW201" s="56"/>
      <c r="HX201" s="56"/>
      <c r="HY201" s="56"/>
      <c r="HZ201" s="56"/>
      <c r="IA201" s="56"/>
      <c r="IB201" s="56"/>
      <c r="IC201" s="56"/>
      <c r="ID201" s="56"/>
      <c r="IE201" s="56"/>
      <c r="IF201" s="56"/>
      <c r="IG201" s="56"/>
      <c r="IH201" s="56"/>
      <c r="II201" s="56"/>
      <c r="IJ201" s="56"/>
      <c r="IK201" s="56"/>
      <c r="IL201" s="56"/>
      <c r="IM201" s="56"/>
      <c r="IN201" s="56"/>
      <c r="IO201" s="56"/>
      <c r="IP201" s="56"/>
      <c r="IQ201" s="56"/>
    </row>
    <row r="202" spans="1:251" ht="14.25" x14ac:dyDescent="0.25">
      <c r="A202" s="31" t="s">
        <v>186</v>
      </c>
      <c r="B202" s="21">
        <v>1141</v>
      </c>
      <c r="C202" s="21">
        <v>1107</v>
      </c>
      <c r="D202" s="21">
        <f t="shared" si="15"/>
        <v>34</v>
      </c>
      <c r="E202" s="21">
        <v>0</v>
      </c>
      <c r="F202" s="21">
        <v>4</v>
      </c>
      <c r="G202" s="21">
        <v>30</v>
      </c>
      <c r="H202" s="21">
        <v>2</v>
      </c>
      <c r="I202" s="21">
        <v>258864</v>
      </c>
      <c r="J202" s="21">
        <v>255112</v>
      </c>
      <c r="K202" s="21">
        <f t="shared" si="14"/>
        <v>3752</v>
      </c>
      <c r="L202" s="21">
        <v>0</v>
      </c>
      <c r="M202" s="21">
        <v>2000</v>
      </c>
      <c r="N202" s="21">
        <v>1752</v>
      </c>
      <c r="O202" s="7"/>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c r="BJ202" s="56"/>
      <c r="BK202" s="56"/>
      <c r="BL202" s="56"/>
      <c r="BM202" s="56"/>
      <c r="BN202" s="56"/>
      <c r="BO202" s="56"/>
      <c r="BP202" s="56"/>
      <c r="BQ202" s="56"/>
      <c r="BR202" s="56"/>
      <c r="BS202" s="56"/>
      <c r="BT202" s="56"/>
      <c r="BU202" s="56"/>
      <c r="BV202" s="56"/>
      <c r="BW202" s="56"/>
      <c r="BX202" s="56"/>
      <c r="BY202" s="56"/>
      <c r="BZ202" s="56"/>
      <c r="CA202" s="56"/>
      <c r="CB202" s="56"/>
      <c r="CC202" s="56"/>
      <c r="CD202" s="56"/>
      <c r="CE202" s="56"/>
      <c r="CF202" s="56"/>
      <c r="CG202" s="56"/>
      <c r="CH202" s="56"/>
      <c r="CI202" s="56"/>
      <c r="CJ202" s="56"/>
      <c r="CK202" s="56"/>
      <c r="CL202" s="56"/>
      <c r="CM202" s="56"/>
      <c r="CN202" s="56"/>
      <c r="CO202" s="56"/>
      <c r="CP202" s="56"/>
      <c r="CQ202" s="56"/>
      <c r="CR202" s="56"/>
      <c r="CS202" s="56"/>
      <c r="CT202" s="56"/>
      <c r="CU202" s="56"/>
      <c r="CV202" s="56"/>
      <c r="CW202" s="56"/>
      <c r="CX202" s="56"/>
      <c r="CY202" s="56"/>
      <c r="CZ202" s="56"/>
      <c r="DA202" s="56"/>
      <c r="DB202" s="56"/>
      <c r="DC202" s="56"/>
      <c r="DD202" s="56"/>
      <c r="DE202" s="56"/>
      <c r="DF202" s="56"/>
      <c r="DG202" s="56"/>
      <c r="DH202" s="56"/>
      <c r="DI202" s="56"/>
      <c r="DJ202" s="56"/>
      <c r="DK202" s="56"/>
      <c r="DL202" s="56"/>
      <c r="DM202" s="56"/>
      <c r="DN202" s="56"/>
      <c r="DO202" s="56"/>
      <c r="DP202" s="56"/>
      <c r="DQ202" s="56"/>
      <c r="DR202" s="56"/>
      <c r="DS202" s="56"/>
      <c r="DT202" s="56"/>
      <c r="DU202" s="56"/>
      <c r="DV202" s="56"/>
      <c r="DW202" s="56"/>
      <c r="DX202" s="56"/>
      <c r="DY202" s="56"/>
      <c r="DZ202" s="56"/>
      <c r="EA202" s="56"/>
      <c r="EB202" s="56"/>
      <c r="EC202" s="56"/>
      <c r="ED202" s="56"/>
      <c r="EE202" s="56"/>
      <c r="EF202" s="56"/>
      <c r="EG202" s="56"/>
      <c r="EH202" s="56"/>
      <c r="EI202" s="56"/>
      <c r="EJ202" s="56"/>
      <c r="EK202" s="56"/>
      <c r="EL202" s="56"/>
      <c r="EM202" s="56"/>
      <c r="EN202" s="56"/>
      <c r="EO202" s="56"/>
      <c r="EP202" s="56"/>
      <c r="EQ202" s="56"/>
      <c r="ER202" s="56"/>
      <c r="ES202" s="56"/>
      <c r="ET202" s="56"/>
      <c r="EU202" s="56"/>
      <c r="EV202" s="56"/>
      <c r="EW202" s="56"/>
      <c r="EX202" s="56"/>
      <c r="EY202" s="56"/>
      <c r="EZ202" s="56"/>
      <c r="FA202" s="56"/>
      <c r="FB202" s="56"/>
      <c r="FC202" s="56"/>
      <c r="FD202" s="56"/>
      <c r="FE202" s="56"/>
      <c r="FF202" s="56"/>
      <c r="FG202" s="56"/>
      <c r="FH202" s="56"/>
      <c r="FI202" s="56"/>
      <c r="FJ202" s="56"/>
      <c r="FK202" s="56"/>
      <c r="FL202" s="56"/>
      <c r="FM202" s="56"/>
      <c r="FN202" s="56"/>
      <c r="FO202" s="56"/>
      <c r="FP202" s="56"/>
      <c r="FQ202" s="56"/>
      <c r="FR202" s="56"/>
      <c r="FS202" s="56"/>
      <c r="FT202" s="56"/>
      <c r="FU202" s="56"/>
      <c r="FV202" s="56"/>
      <c r="FW202" s="56"/>
      <c r="FX202" s="56"/>
      <c r="FY202" s="56"/>
      <c r="FZ202" s="56"/>
      <c r="GA202" s="56"/>
      <c r="GB202" s="56"/>
      <c r="GC202" s="56"/>
      <c r="GD202" s="56"/>
      <c r="GE202" s="56"/>
      <c r="GF202" s="56"/>
      <c r="GG202" s="56"/>
      <c r="GH202" s="56"/>
      <c r="GI202" s="56"/>
      <c r="GJ202" s="56"/>
      <c r="GK202" s="56"/>
      <c r="GL202" s="56"/>
      <c r="GM202" s="56"/>
      <c r="GN202" s="56"/>
      <c r="GO202" s="56"/>
      <c r="GP202" s="56"/>
      <c r="GQ202" s="56"/>
      <c r="GR202" s="56"/>
      <c r="GS202" s="56"/>
      <c r="GT202" s="56"/>
      <c r="GU202" s="56"/>
      <c r="GV202" s="56"/>
      <c r="GW202" s="56"/>
      <c r="GX202" s="56"/>
      <c r="GY202" s="56"/>
      <c r="GZ202" s="56"/>
      <c r="HA202" s="56"/>
      <c r="HB202" s="56"/>
      <c r="HC202" s="56"/>
      <c r="HD202" s="56"/>
      <c r="HE202" s="56"/>
      <c r="HF202" s="56"/>
      <c r="HG202" s="56"/>
      <c r="HH202" s="56"/>
      <c r="HI202" s="56"/>
      <c r="HJ202" s="56"/>
      <c r="HK202" s="56"/>
      <c r="HL202" s="56"/>
      <c r="HM202" s="56"/>
      <c r="HN202" s="56"/>
      <c r="HO202" s="56"/>
      <c r="HP202" s="56"/>
      <c r="HQ202" s="56"/>
      <c r="HR202" s="56"/>
      <c r="HS202" s="56"/>
      <c r="HT202" s="56"/>
      <c r="HU202" s="56"/>
      <c r="HV202" s="56"/>
      <c r="HW202" s="56"/>
      <c r="HX202" s="56"/>
      <c r="HY202" s="56"/>
      <c r="HZ202" s="56"/>
      <c r="IA202" s="56"/>
      <c r="IB202" s="56"/>
      <c r="IC202" s="56"/>
      <c r="ID202" s="56"/>
      <c r="IE202" s="56"/>
      <c r="IF202" s="56"/>
      <c r="IG202" s="56"/>
      <c r="IH202" s="56"/>
      <c r="II202" s="56"/>
      <c r="IJ202" s="56"/>
      <c r="IK202" s="56"/>
      <c r="IL202" s="56"/>
      <c r="IM202" s="56"/>
      <c r="IN202" s="56"/>
      <c r="IO202" s="56"/>
      <c r="IP202" s="56"/>
      <c r="IQ202" s="56"/>
    </row>
    <row r="203" spans="1:251" ht="14.25" x14ac:dyDescent="0.25">
      <c r="A203" s="31" t="s">
        <v>187</v>
      </c>
      <c r="B203" s="21">
        <v>1713</v>
      </c>
      <c r="C203" s="21">
        <v>874</v>
      </c>
      <c r="D203" s="21">
        <f t="shared" si="15"/>
        <v>839</v>
      </c>
      <c r="E203" s="21">
        <v>2</v>
      </c>
      <c r="F203" s="21">
        <v>15</v>
      </c>
      <c r="G203" s="21">
        <v>822</v>
      </c>
      <c r="H203" s="21">
        <v>16</v>
      </c>
      <c r="I203" s="21">
        <v>313169</v>
      </c>
      <c r="J203" s="21">
        <v>206251</v>
      </c>
      <c r="K203" s="21">
        <f t="shared" si="14"/>
        <v>106918</v>
      </c>
      <c r="L203" s="21">
        <v>240</v>
      </c>
      <c r="M203" s="21">
        <v>1070</v>
      </c>
      <c r="N203" s="21">
        <v>105608</v>
      </c>
      <c r="O203" s="7"/>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c r="BS203" s="56"/>
      <c r="BT203" s="56"/>
      <c r="BU203" s="56"/>
      <c r="BV203" s="56"/>
      <c r="BW203" s="56"/>
      <c r="BX203" s="56"/>
      <c r="BY203" s="56"/>
      <c r="BZ203" s="56"/>
      <c r="CA203" s="56"/>
      <c r="CB203" s="56"/>
      <c r="CC203" s="56"/>
      <c r="CD203" s="56"/>
      <c r="CE203" s="56"/>
      <c r="CF203" s="56"/>
      <c r="CG203" s="56"/>
      <c r="CH203" s="56"/>
      <c r="CI203" s="56"/>
      <c r="CJ203" s="56"/>
      <c r="CK203" s="56"/>
      <c r="CL203" s="56"/>
      <c r="CM203" s="56"/>
      <c r="CN203" s="56"/>
      <c r="CO203" s="56"/>
      <c r="CP203" s="56"/>
      <c r="CQ203" s="56"/>
      <c r="CR203" s="56"/>
      <c r="CS203" s="56"/>
      <c r="CT203" s="56"/>
      <c r="CU203" s="56"/>
      <c r="CV203" s="56"/>
      <c r="CW203" s="56"/>
      <c r="CX203" s="56"/>
      <c r="CY203" s="56"/>
      <c r="CZ203" s="56"/>
      <c r="DA203" s="56"/>
      <c r="DB203" s="56"/>
      <c r="DC203" s="56"/>
      <c r="DD203" s="56"/>
      <c r="DE203" s="56"/>
      <c r="DF203" s="56"/>
      <c r="DG203" s="56"/>
      <c r="DH203" s="56"/>
      <c r="DI203" s="56"/>
      <c r="DJ203" s="56"/>
      <c r="DK203" s="56"/>
      <c r="DL203" s="56"/>
      <c r="DM203" s="56"/>
      <c r="DN203" s="56"/>
      <c r="DO203" s="56"/>
      <c r="DP203" s="56"/>
      <c r="DQ203" s="56"/>
      <c r="DR203" s="56"/>
      <c r="DS203" s="56"/>
      <c r="DT203" s="56"/>
      <c r="DU203" s="56"/>
      <c r="DV203" s="56"/>
      <c r="DW203" s="56"/>
      <c r="DX203" s="56"/>
      <c r="DY203" s="56"/>
      <c r="DZ203" s="56"/>
      <c r="EA203" s="56"/>
      <c r="EB203" s="56"/>
      <c r="EC203" s="56"/>
      <c r="ED203" s="56"/>
      <c r="EE203" s="56"/>
      <c r="EF203" s="56"/>
      <c r="EG203" s="56"/>
      <c r="EH203" s="56"/>
      <c r="EI203" s="56"/>
      <c r="EJ203" s="56"/>
      <c r="EK203" s="56"/>
      <c r="EL203" s="56"/>
      <c r="EM203" s="56"/>
      <c r="EN203" s="56"/>
      <c r="EO203" s="56"/>
      <c r="EP203" s="56"/>
      <c r="EQ203" s="56"/>
      <c r="ER203" s="56"/>
      <c r="ES203" s="56"/>
      <c r="ET203" s="56"/>
      <c r="EU203" s="56"/>
      <c r="EV203" s="56"/>
      <c r="EW203" s="56"/>
      <c r="EX203" s="56"/>
      <c r="EY203" s="56"/>
      <c r="EZ203" s="56"/>
      <c r="FA203" s="56"/>
      <c r="FB203" s="56"/>
      <c r="FC203" s="56"/>
      <c r="FD203" s="56"/>
      <c r="FE203" s="56"/>
      <c r="FF203" s="56"/>
      <c r="FG203" s="56"/>
      <c r="FH203" s="56"/>
      <c r="FI203" s="56"/>
      <c r="FJ203" s="56"/>
      <c r="FK203" s="56"/>
      <c r="FL203" s="56"/>
      <c r="FM203" s="56"/>
      <c r="FN203" s="56"/>
      <c r="FO203" s="56"/>
      <c r="FP203" s="56"/>
      <c r="FQ203" s="56"/>
      <c r="FR203" s="56"/>
      <c r="FS203" s="56"/>
      <c r="FT203" s="56"/>
      <c r="FU203" s="56"/>
      <c r="FV203" s="56"/>
      <c r="FW203" s="56"/>
      <c r="FX203" s="56"/>
      <c r="FY203" s="56"/>
      <c r="FZ203" s="56"/>
      <c r="GA203" s="56"/>
      <c r="GB203" s="56"/>
      <c r="GC203" s="56"/>
      <c r="GD203" s="56"/>
      <c r="GE203" s="56"/>
      <c r="GF203" s="56"/>
      <c r="GG203" s="56"/>
      <c r="GH203" s="56"/>
      <c r="GI203" s="56"/>
      <c r="GJ203" s="56"/>
      <c r="GK203" s="56"/>
      <c r="GL203" s="56"/>
      <c r="GM203" s="56"/>
      <c r="GN203" s="56"/>
      <c r="GO203" s="56"/>
      <c r="GP203" s="56"/>
      <c r="GQ203" s="56"/>
      <c r="GR203" s="56"/>
      <c r="GS203" s="56"/>
      <c r="GT203" s="56"/>
      <c r="GU203" s="56"/>
      <c r="GV203" s="56"/>
      <c r="GW203" s="56"/>
      <c r="GX203" s="56"/>
      <c r="GY203" s="56"/>
      <c r="GZ203" s="56"/>
      <c r="HA203" s="56"/>
      <c r="HB203" s="56"/>
      <c r="HC203" s="56"/>
      <c r="HD203" s="56"/>
      <c r="HE203" s="56"/>
      <c r="HF203" s="56"/>
      <c r="HG203" s="56"/>
      <c r="HH203" s="56"/>
      <c r="HI203" s="56"/>
      <c r="HJ203" s="56"/>
      <c r="HK203" s="56"/>
      <c r="HL203" s="56"/>
      <c r="HM203" s="56"/>
      <c r="HN203" s="56"/>
      <c r="HO203" s="56"/>
      <c r="HP203" s="56"/>
      <c r="HQ203" s="56"/>
      <c r="HR203" s="56"/>
      <c r="HS203" s="56"/>
      <c r="HT203" s="56"/>
      <c r="HU203" s="56"/>
      <c r="HV203" s="56"/>
      <c r="HW203" s="56"/>
      <c r="HX203" s="56"/>
      <c r="HY203" s="56"/>
      <c r="HZ203" s="56"/>
      <c r="IA203" s="56"/>
      <c r="IB203" s="56"/>
      <c r="IC203" s="56"/>
      <c r="ID203" s="56"/>
      <c r="IE203" s="56"/>
      <c r="IF203" s="56"/>
      <c r="IG203" s="56"/>
      <c r="IH203" s="56"/>
      <c r="II203" s="56"/>
      <c r="IJ203" s="56"/>
      <c r="IK203" s="56"/>
      <c r="IL203" s="56"/>
      <c r="IM203" s="56"/>
      <c r="IN203" s="56"/>
      <c r="IO203" s="56"/>
      <c r="IP203" s="56"/>
      <c r="IQ203" s="56"/>
    </row>
    <row r="204" spans="1:251" ht="14.25" x14ac:dyDescent="0.25">
      <c r="A204" s="31" t="s">
        <v>188</v>
      </c>
      <c r="B204" s="21">
        <v>1692</v>
      </c>
      <c r="C204" s="21">
        <v>1144</v>
      </c>
      <c r="D204" s="21">
        <f t="shared" si="15"/>
        <v>548</v>
      </c>
      <c r="E204" s="21">
        <v>2</v>
      </c>
      <c r="F204" s="21">
        <v>10</v>
      </c>
      <c r="G204" s="21">
        <v>536</v>
      </c>
      <c r="H204" s="21">
        <v>30</v>
      </c>
      <c r="I204" s="21">
        <v>358480</v>
      </c>
      <c r="J204" s="21">
        <v>261893</v>
      </c>
      <c r="K204" s="21">
        <f t="shared" si="14"/>
        <v>96587</v>
      </c>
      <c r="L204" s="21">
        <v>154</v>
      </c>
      <c r="M204" s="21">
        <v>690</v>
      </c>
      <c r="N204" s="21">
        <v>95743</v>
      </c>
      <c r="O204" s="7"/>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c r="CJ204" s="56"/>
      <c r="CK204" s="56"/>
      <c r="CL204" s="56"/>
      <c r="CM204" s="56"/>
      <c r="CN204" s="56"/>
      <c r="CO204" s="56"/>
      <c r="CP204" s="56"/>
      <c r="CQ204" s="56"/>
      <c r="CR204" s="56"/>
      <c r="CS204" s="56"/>
      <c r="CT204" s="56"/>
      <c r="CU204" s="56"/>
      <c r="CV204" s="56"/>
      <c r="CW204" s="56"/>
      <c r="CX204" s="56"/>
      <c r="CY204" s="56"/>
      <c r="CZ204" s="56"/>
      <c r="DA204" s="56"/>
      <c r="DB204" s="56"/>
      <c r="DC204" s="56"/>
      <c r="DD204" s="56"/>
      <c r="DE204" s="56"/>
      <c r="DF204" s="56"/>
      <c r="DG204" s="56"/>
      <c r="DH204" s="56"/>
      <c r="DI204" s="56"/>
      <c r="DJ204" s="56"/>
      <c r="DK204" s="56"/>
      <c r="DL204" s="56"/>
      <c r="DM204" s="56"/>
      <c r="DN204" s="56"/>
      <c r="DO204" s="56"/>
      <c r="DP204" s="56"/>
      <c r="DQ204" s="56"/>
      <c r="DR204" s="56"/>
      <c r="DS204" s="56"/>
      <c r="DT204" s="56"/>
      <c r="DU204" s="56"/>
      <c r="DV204" s="56"/>
      <c r="DW204" s="56"/>
      <c r="DX204" s="56"/>
      <c r="DY204" s="56"/>
      <c r="DZ204" s="56"/>
      <c r="EA204" s="56"/>
      <c r="EB204" s="56"/>
      <c r="EC204" s="56"/>
      <c r="ED204" s="56"/>
      <c r="EE204" s="56"/>
      <c r="EF204" s="56"/>
      <c r="EG204" s="56"/>
      <c r="EH204" s="56"/>
      <c r="EI204" s="56"/>
      <c r="EJ204" s="56"/>
      <c r="EK204" s="56"/>
      <c r="EL204" s="56"/>
      <c r="EM204" s="56"/>
      <c r="EN204" s="56"/>
      <c r="EO204" s="56"/>
      <c r="EP204" s="56"/>
      <c r="EQ204" s="56"/>
      <c r="ER204" s="56"/>
      <c r="ES204" s="56"/>
      <c r="ET204" s="56"/>
      <c r="EU204" s="56"/>
      <c r="EV204" s="56"/>
      <c r="EW204" s="56"/>
      <c r="EX204" s="56"/>
      <c r="EY204" s="56"/>
      <c r="EZ204" s="56"/>
      <c r="FA204" s="56"/>
      <c r="FB204" s="56"/>
      <c r="FC204" s="56"/>
      <c r="FD204" s="56"/>
      <c r="FE204" s="56"/>
      <c r="FF204" s="56"/>
      <c r="FG204" s="56"/>
      <c r="FH204" s="56"/>
      <c r="FI204" s="56"/>
      <c r="FJ204" s="56"/>
      <c r="FK204" s="56"/>
      <c r="FL204" s="56"/>
      <c r="FM204" s="56"/>
      <c r="FN204" s="56"/>
      <c r="FO204" s="56"/>
      <c r="FP204" s="56"/>
      <c r="FQ204" s="56"/>
      <c r="FR204" s="56"/>
      <c r="FS204" s="56"/>
      <c r="FT204" s="56"/>
      <c r="FU204" s="56"/>
      <c r="FV204" s="56"/>
      <c r="FW204" s="56"/>
      <c r="FX204" s="56"/>
      <c r="FY204" s="56"/>
      <c r="FZ204" s="56"/>
      <c r="GA204" s="56"/>
      <c r="GB204" s="56"/>
      <c r="GC204" s="56"/>
      <c r="GD204" s="56"/>
      <c r="GE204" s="56"/>
      <c r="GF204" s="56"/>
      <c r="GG204" s="56"/>
      <c r="GH204" s="56"/>
      <c r="GI204" s="56"/>
      <c r="GJ204" s="56"/>
      <c r="GK204" s="56"/>
      <c r="GL204" s="56"/>
      <c r="GM204" s="56"/>
      <c r="GN204" s="56"/>
      <c r="GO204" s="56"/>
      <c r="GP204" s="56"/>
      <c r="GQ204" s="56"/>
      <c r="GR204" s="56"/>
      <c r="GS204" s="56"/>
      <c r="GT204" s="56"/>
      <c r="GU204" s="56"/>
      <c r="GV204" s="56"/>
      <c r="GW204" s="56"/>
      <c r="GX204" s="56"/>
      <c r="GY204" s="56"/>
      <c r="GZ204" s="56"/>
      <c r="HA204" s="56"/>
      <c r="HB204" s="56"/>
      <c r="HC204" s="56"/>
      <c r="HD204" s="56"/>
      <c r="HE204" s="56"/>
      <c r="HF204" s="56"/>
      <c r="HG204" s="56"/>
      <c r="HH204" s="56"/>
      <c r="HI204" s="56"/>
      <c r="HJ204" s="56"/>
      <c r="HK204" s="56"/>
      <c r="HL204" s="56"/>
      <c r="HM204" s="56"/>
      <c r="HN204" s="56"/>
      <c r="HO204" s="56"/>
      <c r="HP204" s="56"/>
      <c r="HQ204" s="56"/>
      <c r="HR204" s="56"/>
      <c r="HS204" s="56"/>
      <c r="HT204" s="56"/>
      <c r="HU204" s="56"/>
      <c r="HV204" s="56"/>
      <c r="HW204" s="56"/>
      <c r="HX204" s="56"/>
      <c r="HY204" s="56"/>
      <c r="HZ204" s="56"/>
      <c r="IA204" s="56"/>
      <c r="IB204" s="56"/>
      <c r="IC204" s="56"/>
      <c r="ID204" s="56"/>
      <c r="IE204" s="56"/>
      <c r="IF204" s="56"/>
      <c r="IG204" s="56"/>
      <c r="IH204" s="56"/>
      <c r="II204" s="56"/>
      <c r="IJ204" s="56"/>
      <c r="IK204" s="56"/>
      <c r="IL204" s="56"/>
      <c r="IM204" s="56"/>
      <c r="IN204" s="56"/>
      <c r="IO204" s="56"/>
      <c r="IP204" s="56"/>
      <c r="IQ204" s="56"/>
    </row>
    <row r="205" spans="1:251" ht="14.25" x14ac:dyDescent="0.25">
      <c r="A205" s="31" t="s">
        <v>189</v>
      </c>
      <c r="B205" s="21">
        <v>1849</v>
      </c>
      <c r="C205" s="21">
        <v>1244</v>
      </c>
      <c r="D205" s="21">
        <f t="shared" si="15"/>
        <v>605</v>
      </c>
      <c r="E205" s="21">
        <v>0</v>
      </c>
      <c r="F205" s="21">
        <v>4</v>
      </c>
      <c r="G205" s="21">
        <v>601</v>
      </c>
      <c r="H205" s="21">
        <v>24</v>
      </c>
      <c r="I205" s="21">
        <v>303170</v>
      </c>
      <c r="J205" s="21">
        <v>264013</v>
      </c>
      <c r="K205" s="21">
        <f t="shared" si="14"/>
        <v>39157</v>
      </c>
      <c r="L205" s="21">
        <v>0</v>
      </c>
      <c r="M205" s="21">
        <v>285</v>
      </c>
      <c r="N205" s="21">
        <v>38872</v>
      </c>
      <c r="O205" s="7"/>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56"/>
      <c r="CH205" s="56"/>
      <c r="CI205" s="56"/>
      <c r="CJ205" s="56"/>
      <c r="CK205" s="56"/>
      <c r="CL205" s="56"/>
      <c r="CM205" s="56"/>
      <c r="CN205" s="56"/>
      <c r="CO205" s="56"/>
      <c r="CP205" s="56"/>
      <c r="CQ205" s="56"/>
      <c r="CR205" s="56"/>
      <c r="CS205" s="56"/>
      <c r="CT205" s="56"/>
      <c r="CU205" s="56"/>
      <c r="CV205" s="56"/>
      <c r="CW205" s="56"/>
      <c r="CX205" s="56"/>
      <c r="CY205" s="56"/>
      <c r="CZ205" s="56"/>
      <c r="DA205" s="56"/>
      <c r="DB205" s="56"/>
      <c r="DC205" s="56"/>
      <c r="DD205" s="56"/>
      <c r="DE205" s="56"/>
      <c r="DF205" s="56"/>
      <c r="DG205" s="56"/>
      <c r="DH205" s="56"/>
      <c r="DI205" s="56"/>
      <c r="DJ205" s="56"/>
      <c r="DK205" s="56"/>
      <c r="DL205" s="56"/>
      <c r="DM205" s="56"/>
      <c r="DN205" s="56"/>
      <c r="DO205" s="56"/>
      <c r="DP205" s="56"/>
      <c r="DQ205" s="56"/>
      <c r="DR205" s="56"/>
      <c r="DS205" s="56"/>
      <c r="DT205" s="56"/>
      <c r="DU205" s="56"/>
      <c r="DV205" s="56"/>
      <c r="DW205" s="56"/>
      <c r="DX205" s="56"/>
      <c r="DY205" s="56"/>
      <c r="DZ205" s="56"/>
      <c r="EA205" s="56"/>
      <c r="EB205" s="56"/>
      <c r="EC205" s="56"/>
      <c r="ED205" s="56"/>
      <c r="EE205" s="56"/>
      <c r="EF205" s="56"/>
      <c r="EG205" s="56"/>
      <c r="EH205" s="56"/>
      <c r="EI205" s="56"/>
      <c r="EJ205" s="56"/>
      <c r="EK205" s="56"/>
      <c r="EL205" s="56"/>
      <c r="EM205" s="56"/>
      <c r="EN205" s="56"/>
      <c r="EO205" s="56"/>
      <c r="EP205" s="56"/>
      <c r="EQ205" s="56"/>
      <c r="ER205" s="56"/>
      <c r="ES205" s="56"/>
      <c r="ET205" s="56"/>
      <c r="EU205" s="56"/>
      <c r="EV205" s="56"/>
      <c r="EW205" s="56"/>
      <c r="EX205" s="56"/>
      <c r="EY205" s="56"/>
      <c r="EZ205" s="56"/>
      <c r="FA205" s="56"/>
      <c r="FB205" s="56"/>
      <c r="FC205" s="56"/>
      <c r="FD205" s="56"/>
      <c r="FE205" s="56"/>
      <c r="FF205" s="56"/>
      <c r="FG205" s="56"/>
      <c r="FH205" s="56"/>
      <c r="FI205" s="56"/>
      <c r="FJ205" s="56"/>
      <c r="FK205" s="56"/>
      <c r="FL205" s="56"/>
      <c r="FM205" s="56"/>
      <c r="FN205" s="56"/>
      <c r="FO205" s="56"/>
      <c r="FP205" s="56"/>
      <c r="FQ205" s="56"/>
      <c r="FR205" s="56"/>
      <c r="FS205" s="56"/>
      <c r="FT205" s="56"/>
      <c r="FU205" s="56"/>
      <c r="FV205" s="56"/>
      <c r="FW205" s="56"/>
      <c r="FX205" s="56"/>
      <c r="FY205" s="56"/>
      <c r="FZ205" s="56"/>
      <c r="GA205" s="56"/>
      <c r="GB205" s="56"/>
      <c r="GC205" s="56"/>
      <c r="GD205" s="56"/>
      <c r="GE205" s="56"/>
      <c r="GF205" s="56"/>
      <c r="GG205" s="56"/>
      <c r="GH205" s="56"/>
      <c r="GI205" s="56"/>
      <c r="GJ205" s="56"/>
      <c r="GK205" s="56"/>
      <c r="GL205" s="56"/>
      <c r="GM205" s="56"/>
      <c r="GN205" s="56"/>
      <c r="GO205" s="56"/>
      <c r="GP205" s="56"/>
      <c r="GQ205" s="56"/>
      <c r="GR205" s="56"/>
      <c r="GS205" s="56"/>
      <c r="GT205" s="56"/>
      <c r="GU205" s="56"/>
      <c r="GV205" s="56"/>
      <c r="GW205" s="56"/>
      <c r="GX205" s="56"/>
      <c r="GY205" s="56"/>
      <c r="GZ205" s="56"/>
      <c r="HA205" s="56"/>
      <c r="HB205" s="56"/>
      <c r="HC205" s="56"/>
      <c r="HD205" s="56"/>
      <c r="HE205" s="56"/>
      <c r="HF205" s="56"/>
      <c r="HG205" s="56"/>
      <c r="HH205" s="56"/>
      <c r="HI205" s="56"/>
      <c r="HJ205" s="56"/>
      <c r="HK205" s="56"/>
      <c r="HL205" s="56"/>
      <c r="HM205" s="56"/>
      <c r="HN205" s="56"/>
      <c r="HO205" s="56"/>
      <c r="HP205" s="56"/>
      <c r="HQ205" s="56"/>
      <c r="HR205" s="56"/>
      <c r="HS205" s="56"/>
      <c r="HT205" s="56"/>
      <c r="HU205" s="56"/>
      <c r="HV205" s="56"/>
      <c r="HW205" s="56"/>
      <c r="HX205" s="56"/>
      <c r="HY205" s="56"/>
      <c r="HZ205" s="56"/>
      <c r="IA205" s="56"/>
      <c r="IB205" s="56"/>
      <c r="IC205" s="56"/>
      <c r="ID205" s="56"/>
      <c r="IE205" s="56"/>
      <c r="IF205" s="56"/>
      <c r="IG205" s="56"/>
      <c r="IH205" s="56"/>
      <c r="II205" s="56"/>
      <c r="IJ205" s="56"/>
      <c r="IK205" s="56"/>
      <c r="IL205" s="56"/>
      <c r="IM205" s="56"/>
      <c r="IN205" s="56"/>
      <c r="IO205" s="56"/>
      <c r="IP205" s="56"/>
      <c r="IQ205" s="56"/>
    </row>
    <row r="206" spans="1:251" ht="14.25" x14ac:dyDescent="0.25">
      <c r="A206" s="31" t="s">
        <v>190</v>
      </c>
      <c r="B206" s="21">
        <v>2134</v>
      </c>
      <c r="C206" s="21">
        <v>1147</v>
      </c>
      <c r="D206" s="21">
        <f t="shared" si="15"/>
        <v>987</v>
      </c>
      <c r="E206" s="21">
        <v>0</v>
      </c>
      <c r="F206" s="21">
        <v>28</v>
      </c>
      <c r="G206" s="21">
        <v>959</v>
      </c>
      <c r="H206" s="21">
        <v>21</v>
      </c>
      <c r="I206" s="21">
        <v>321813</v>
      </c>
      <c r="J206" s="21">
        <v>253054</v>
      </c>
      <c r="K206" s="21">
        <f t="shared" si="14"/>
        <v>68759</v>
      </c>
      <c r="L206" s="21">
        <v>0</v>
      </c>
      <c r="M206" s="21">
        <v>2469</v>
      </c>
      <c r="N206" s="21">
        <v>66290</v>
      </c>
      <c r="O206" s="7"/>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c r="CO206" s="56"/>
      <c r="CP206" s="56"/>
      <c r="CQ206" s="56"/>
      <c r="CR206" s="56"/>
      <c r="CS206" s="56"/>
      <c r="CT206" s="56"/>
      <c r="CU206" s="56"/>
      <c r="CV206" s="56"/>
      <c r="CW206" s="56"/>
      <c r="CX206" s="56"/>
      <c r="CY206" s="56"/>
      <c r="CZ206" s="56"/>
      <c r="DA206" s="56"/>
      <c r="DB206" s="56"/>
      <c r="DC206" s="56"/>
      <c r="DD206" s="56"/>
      <c r="DE206" s="56"/>
      <c r="DF206" s="56"/>
      <c r="DG206" s="56"/>
      <c r="DH206" s="56"/>
      <c r="DI206" s="56"/>
      <c r="DJ206" s="56"/>
      <c r="DK206" s="56"/>
      <c r="DL206" s="56"/>
      <c r="DM206" s="56"/>
      <c r="DN206" s="56"/>
      <c r="DO206" s="56"/>
      <c r="DP206" s="56"/>
      <c r="DQ206" s="56"/>
      <c r="DR206" s="56"/>
      <c r="DS206" s="56"/>
      <c r="DT206" s="56"/>
      <c r="DU206" s="56"/>
      <c r="DV206" s="56"/>
      <c r="DW206" s="56"/>
      <c r="DX206" s="56"/>
      <c r="DY206" s="56"/>
      <c r="DZ206" s="56"/>
      <c r="EA206" s="56"/>
      <c r="EB206" s="56"/>
      <c r="EC206" s="56"/>
      <c r="ED206" s="56"/>
      <c r="EE206" s="56"/>
      <c r="EF206" s="56"/>
      <c r="EG206" s="56"/>
      <c r="EH206" s="56"/>
      <c r="EI206" s="56"/>
      <c r="EJ206" s="56"/>
      <c r="EK206" s="56"/>
      <c r="EL206" s="56"/>
      <c r="EM206" s="56"/>
      <c r="EN206" s="56"/>
      <c r="EO206" s="56"/>
      <c r="EP206" s="56"/>
      <c r="EQ206" s="56"/>
      <c r="ER206" s="56"/>
      <c r="ES206" s="56"/>
      <c r="ET206" s="56"/>
      <c r="EU206" s="56"/>
      <c r="EV206" s="56"/>
      <c r="EW206" s="56"/>
      <c r="EX206" s="56"/>
      <c r="EY206" s="56"/>
      <c r="EZ206" s="56"/>
      <c r="FA206" s="56"/>
      <c r="FB206" s="56"/>
      <c r="FC206" s="56"/>
      <c r="FD206" s="56"/>
      <c r="FE206" s="56"/>
      <c r="FF206" s="56"/>
      <c r="FG206" s="56"/>
      <c r="FH206" s="56"/>
      <c r="FI206" s="56"/>
      <c r="FJ206" s="56"/>
      <c r="FK206" s="56"/>
      <c r="FL206" s="56"/>
      <c r="FM206" s="56"/>
      <c r="FN206" s="56"/>
      <c r="FO206" s="56"/>
      <c r="FP206" s="56"/>
      <c r="FQ206" s="56"/>
      <c r="FR206" s="56"/>
      <c r="FS206" s="56"/>
      <c r="FT206" s="56"/>
      <c r="FU206" s="56"/>
      <c r="FV206" s="56"/>
      <c r="FW206" s="56"/>
      <c r="FX206" s="56"/>
      <c r="FY206" s="56"/>
      <c r="FZ206" s="56"/>
      <c r="GA206" s="56"/>
      <c r="GB206" s="56"/>
      <c r="GC206" s="56"/>
      <c r="GD206" s="56"/>
      <c r="GE206" s="56"/>
      <c r="GF206" s="56"/>
      <c r="GG206" s="56"/>
      <c r="GH206" s="56"/>
      <c r="GI206" s="56"/>
      <c r="GJ206" s="56"/>
      <c r="GK206" s="56"/>
      <c r="GL206" s="56"/>
      <c r="GM206" s="56"/>
      <c r="GN206" s="56"/>
      <c r="GO206" s="56"/>
      <c r="GP206" s="56"/>
      <c r="GQ206" s="56"/>
      <c r="GR206" s="56"/>
      <c r="GS206" s="56"/>
      <c r="GT206" s="56"/>
      <c r="GU206" s="56"/>
      <c r="GV206" s="56"/>
      <c r="GW206" s="56"/>
      <c r="GX206" s="56"/>
      <c r="GY206" s="56"/>
      <c r="GZ206" s="56"/>
      <c r="HA206" s="56"/>
      <c r="HB206" s="56"/>
      <c r="HC206" s="56"/>
      <c r="HD206" s="56"/>
      <c r="HE206" s="56"/>
      <c r="HF206" s="56"/>
      <c r="HG206" s="56"/>
      <c r="HH206" s="56"/>
      <c r="HI206" s="56"/>
      <c r="HJ206" s="56"/>
      <c r="HK206" s="56"/>
      <c r="HL206" s="56"/>
      <c r="HM206" s="56"/>
      <c r="HN206" s="56"/>
      <c r="HO206" s="56"/>
      <c r="HP206" s="56"/>
      <c r="HQ206" s="56"/>
      <c r="HR206" s="56"/>
      <c r="HS206" s="56"/>
      <c r="HT206" s="56"/>
      <c r="HU206" s="56"/>
      <c r="HV206" s="56"/>
      <c r="HW206" s="56"/>
      <c r="HX206" s="56"/>
      <c r="HY206" s="56"/>
      <c r="HZ206" s="56"/>
      <c r="IA206" s="56"/>
      <c r="IB206" s="56"/>
      <c r="IC206" s="56"/>
      <c r="ID206" s="56"/>
      <c r="IE206" s="56"/>
      <c r="IF206" s="56"/>
      <c r="IG206" s="56"/>
      <c r="IH206" s="56"/>
      <c r="II206" s="56"/>
      <c r="IJ206" s="56"/>
      <c r="IK206" s="56"/>
      <c r="IL206" s="56"/>
      <c r="IM206" s="56"/>
      <c r="IN206" s="56"/>
      <c r="IO206" s="56"/>
      <c r="IP206" s="56"/>
      <c r="IQ206" s="56"/>
    </row>
    <row r="207" spans="1:251" ht="14.25" x14ac:dyDescent="0.25">
      <c r="A207" s="31" t="s">
        <v>191</v>
      </c>
      <c r="B207" s="21">
        <v>2594</v>
      </c>
      <c r="C207" s="21">
        <v>1805</v>
      </c>
      <c r="D207" s="21">
        <f t="shared" si="15"/>
        <v>789</v>
      </c>
      <c r="E207" s="21">
        <v>10</v>
      </c>
      <c r="F207" s="21">
        <v>6</v>
      </c>
      <c r="G207" s="21">
        <v>773</v>
      </c>
      <c r="H207" s="21">
        <v>23</v>
      </c>
      <c r="I207" s="21">
        <v>430331</v>
      </c>
      <c r="J207" s="21">
        <v>390120</v>
      </c>
      <c r="K207" s="21">
        <f t="shared" si="14"/>
        <v>40211</v>
      </c>
      <c r="L207" s="21">
        <v>1249</v>
      </c>
      <c r="M207" s="21">
        <v>2595</v>
      </c>
      <c r="N207" s="21">
        <v>36367</v>
      </c>
      <c r="O207" s="7"/>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c r="CJ207" s="56"/>
      <c r="CK207" s="56"/>
      <c r="CL207" s="56"/>
      <c r="CM207" s="56"/>
      <c r="CN207" s="56"/>
      <c r="CO207" s="56"/>
      <c r="CP207" s="56"/>
      <c r="CQ207" s="56"/>
      <c r="CR207" s="56"/>
      <c r="CS207" s="56"/>
      <c r="CT207" s="56"/>
      <c r="CU207" s="56"/>
      <c r="CV207" s="56"/>
      <c r="CW207" s="56"/>
      <c r="CX207" s="56"/>
      <c r="CY207" s="56"/>
      <c r="CZ207" s="56"/>
      <c r="DA207" s="56"/>
      <c r="DB207" s="56"/>
      <c r="DC207" s="56"/>
      <c r="DD207" s="56"/>
      <c r="DE207" s="56"/>
      <c r="DF207" s="56"/>
      <c r="DG207" s="56"/>
      <c r="DH207" s="56"/>
      <c r="DI207" s="56"/>
      <c r="DJ207" s="56"/>
      <c r="DK207" s="56"/>
      <c r="DL207" s="56"/>
      <c r="DM207" s="56"/>
      <c r="DN207" s="56"/>
      <c r="DO207" s="56"/>
      <c r="DP207" s="56"/>
      <c r="DQ207" s="56"/>
      <c r="DR207" s="56"/>
      <c r="DS207" s="56"/>
      <c r="DT207" s="56"/>
      <c r="DU207" s="56"/>
      <c r="DV207" s="56"/>
      <c r="DW207" s="56"/>
      <c r="DX207" s="56"/>
      <c r="DY207" s="56"/>
      <c r="DZ207" s="56"/>
      <c r="EA207" s="56"/>
      <c r="EB207" s="56"/>
      <c r="EC207" s="56"/>
      <c r="ED207" s="56"/>
      <c r="EE207" s="56"/>
      <c r="EF207" s="56"/>
      <c r="EG207" s="56"/>
      <c r="EH207" s="56"/>
      <c r="EI207" s="56"/>
      <c r="EJ207" s="56"/>
      <c r="EK207" s="56"/>
      <c r="EL207" s="56"/>
      <c r="EM207" s="56"/>
      <c r="EN207" s="56"/>
      <c r="EO207" s="56"/>
      <c r="EP207" s="56"/>
      <c r="EQ207" s="56"/>
      <c r="ER207" s="56"/>
      <c r="ES207" s="56"/>
      <c r="ET207" s="56"/>
      <c r="EU207" s="56"/>
      <c r="EV207" s="56"/>
      <c r="EW207" s="56"/>
      <c r="EX207" s="56"/>
      <c r="EY207" s="56"/>
      <c r="EZ207" s="56"/>
      <c r="FA207" s="56"/>
      <c r="FB207" s="56"/>
      <c r="FC207" s="56"/>
      <c r="FD207" s="56"/>
      <c r="FE207" s="56"/>
      <c r="FF207" s="56"/>
      <c r="FG207" s="56"/>
      <c r="FH207" s="56"/>
      <c r="FI207" s="56"/>
      <c r="FJ207" s="56"/>
      <c r="FK207" s="56"/>
      <c r="FL207" s="56"/>
      <c r="FM207" s="56"/>
      <c r="FN207" s="56"/>
      <c r="FO207" s="56"/>
      <c r="FP207" s="56"/>
      <c r="FQ207" s="56"/>
      <c r="FR207" s="56"/>
      <c r="FS207" s="56"/>
      <c r="FT207" s="56"/>
      <c r="FU207" s="56"/>
      <c r="FV207" s="56"/>
      <c r="FW207" s="56"/>
      <c r="FX207" s="56"/>
      <c r="FY207" s="56"/>
      <c r="FZ207" s="56"/>
      <c r="GA207" s="56"/>
      <c r="GB207" s="56"/>
      <c r="GC207" s="56"/>
      <c r="GD207" s="56"/>
      <c r="GE207" s="56"/>
      <c r="GF207" s="56"/>
      <c r="GG207" s="56"/>
      <c r="GH207" s="56"/>
      <c r="GI207" s="56"/>
      <c r="GJ207" s="56"/>
      <c r="GK207" s="56"/>
      <c r="GL207" s="56"/>
      <c r="GM207" s="56"/>
      <c r="GN207" s="56"/>
      <c r="GO207" s="56"/>
      <c r="GP207" s="56"/>
      <c r="GQ207" s="56"/>
      <c r="GR207" s="56"/>
      <c r="GS207" s="56"/>
      <c r="GT207" s="56"/>
      <c r="GU207" s="56"/>
      <c r="GV207" s="56"/>
      <c r="GW207" s="56"/>
      <c r="GX207" s="56"/>
      <c r="GY207" s="56"/>
      <c r="GZ207" s="56"/>
      <c r="HA207" s="56"/>
      <c r="HB207" s="56"/>
      <c r="HC207" s="56"/>
      <c r="HD207" s="56"/>
      <c r="HE207" s="56"/>
      <c r="HF207" s="56"/>
      <c r="HG207" s="56"/>
      <c r="HH207" s="56"/>
      <c r="HI207" s="56"/>
      <c r="HJ207" s="56"/>
      <c r="HK207" s="56"/>
      <c r="HL207" s="56"/>
      <c r="HM207" s="56"/>
      <c r="HN207" s="56"/>
      <c r="HO207" s="56"/>
      <c r="HP207" s="56"/>
      <c r="HQ207" s="56"/>
      <c r="HR207" s="56"/>
      <c r="HS207" s="56"/>
      <c r="HT207" s="56"/>
      <c r="HU207" s="56"/>
      <c r="HV207" s="56"/>
      <c r="HW207" s="56"/>
      <c r="HX207" s="56"/>
      <c r="HY207" s="56"/>
      <c r="HZ207" s="56"/>
      <c r="IA207" s="56"/>
      <c r="IB207" s="56"/>
      <c r="IC207" s="56"/>
      <c r="ID207" s="56"/>
      <c r="IE207" s="56"/>
      <c r="IF207" s="56"/>
      <c r="IG207" s="56"/>
      <c r="IH207" s="56"/>
      <c r="II207" s="56"/>
      <c r="IJ207" s="56"/>
      <c r="IK207" s="56"/>
      <c r="IL207" s="56"/>
      <c r="IM207" s="56"/>
      <c r="IN207" s="56"/>
      <c r="IO207" s="56"/>
      <c r="IP207" s="56"/>
      <c r="IQ207" s="56"/>
    </row>
    <row r="208" spans="1:251" ht="14.25" x14ac:dyDescent="0.25">
      <c r="A208" s="31" t="s">
        <v>192</v>
      </c>
      <c r="B208" s="21">
        <v>2095</v>
      </c>
      <c r="C208" s="21">
        <v>1297</v>
      </c>
      <c r="D208" s="21">
        <f t="shared" si="15"/>
        <v>798</v>
      </c>
      <c r="E208" s="21">
        <v>0</v>
      </c>
      <c r="F208" s="21">
        <v>0</v>
      </c>
      <c r="G208" s="21">
        <v>798</v>
      </c>
      <c r="H208" s="21">
        <v>20</v>
      </c>
      <c r="I208" s="21">
        <v>353512</v>
      </c>
      <c r="J208" s="21">
        <v>299341</v>
      </c>
      <c r="K208" s="21">
        <f t="shared" si="14"/>
        <v>54171</v>
      </c>
      <c r="L208" s="21">
        <v>0</v>
      </c>
      <c r="M208" s="21">
        <v>0</v>
      </c>
      <c r="N208" s="21">
        <v>54171</v>
      </c>
      <c r="O208" s="7"/>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c r="CJ208" s="56"/>
      <c r="CK208" s="56"/>
      <c r="CL208" s="56"/>
      <c r="CM208" s="56"/>
      <c r="CN208" s="56"/>
      <c r="CO208" s="56"/>
      <c r="CP208" s="56"/>
      <c r="CQ208" s="56"/>
      <c r="CR208" s="56"/>
      <c r="CS208" s="56"/>
      <c r="CT208" s="56"/>
      <c r="CU208" s="56"/>
      <c r="CV208" s="56"/>
      <c r="CW208" s="56"/>
      <c r="CX208" s="56"/>
      <c r="CY208" s="56"/>
      <c r="CZ208" s="56"/>
      <c r="DA208" s="56"/>
      <c r="DB208" s="56"/>
      <c r="DC208" s="56"/>
      <c r="DD208" s="56"/>
      <c r="DE208" s="56"/>
      <c r="DF208" s="56"/>
      <c r="DG208" s="56"/>
      <c r="DH208" s="56"/>
      <c r="DI208" s="56"/>
      <c r="DJ208" s="56"/>
      <c r="DK208" s="56"/>
      <c r="DL208" s="56"/>
      <c r="DM208" s="56"/>
      <c r="DN208" s="56"/>
      <c r="DO208" s="56"/>
      <c r="DP208" s="56"/>
      <c r="DQ208" s="56"/>
      <c r="DR208" s="56"/>
      <c r="DS208" s="56"/>
      <c r="DT208" s="56"/>
      <c r="DU208" s="56"/>
      <c r="DV208" s="56"/>
      <c r="DW208" s="56"/>
      <c r="DX208" s="56"/>
      <c r="DY208" s="56"/>
      <c r="DZ208" s="56"/>
      <c r="EA208" s="56"/>
      <c r="EB208" s="56"/>
      <c r="EC208" s="56"/>
      <c r="ED208" s="56"/>
      <c r="EE208" s="56"/>
      <c r="EF208" s="56"/>
      <c r="EG208" s="56"/>
      <c r="EH208" s="56"/>
      <c r="EI208" s="56"/>
      <c r="EJ208" s="56"/>
      <c r="EK208" s="56"/>
      <c r="EL208" s="56"/>
      <c r="EM208" s="56"/>
      <c r="EN208" s="56"/>
      <c r="EO208" s="56"/>
      <c r="EP208" s="56"/>
      <c r="EQ208" s="56"/>
      <c r="ER208" s="56"/>
      <c r="ES208" s="56"/>
      <c r="ET208" s="56"/>
      <c r="EU208" s="56"/>
      <c r="EV208" s="56"/>
      <c r="EW208" s="56"/>
      <c r="EX208" s="56"/>
      <c r="EY208" s="56"/>
      <c r="EZ208" s="56"/>
      <c r="FA208" s="56"/>
      <c r="FB208" s="56"/>
      <c r="FC208" s="56"/>
      <c r="FD208" s="56"/>
      <c r="FE208" s="56"/>
      <c r="FF208" s="56"/>
      <c r="FG208" s="56"/>
      <c r="FH208" s="56"/>
      <c r="FI208" s="56"/>
      <c r="FJ208" s="56"/>
      <c r="FK208" s="56"/>
      <c r="FL208" s="56"/>
      <c r="FM208" s="56"/>
      <c r="FN208" s="56"/>
      <c r="FO208" s="56"/>
      <c r="FP208" s="56"/>
      <c r="FQ208" s="56"/>
      <c r="FR208" s="56"/>
      <c r="FS208" s="56"/>
      <c r="FT208" s="56"/>
      <c r="FU208" s="56"/>
      <c r="FV208" s="56"/>
      <c r="FW208" s="56"/>
      <c r="FX208" s="56"/>
      <c r="FY208" s="56"/>
      <c r="FZ208" s="56"/>
      <c r="GA208" s="56"/>
      <c r="GB208" s="56"/>
      <c r="GC208" s="56"/>
      <c r="GD208" s="56"/>
      <c r="GE208" s="56"/>
      <c r="GF208" s="56"/>
      <c r="GG208" s="56"/>
      <c r="GH208" s="56"/>
      <c r="GI208" s="56"/>
      <c r="GJ208" s="56"/>
      <c r="GK208" s="56"/>
      <c r="GL208" s="56"/>
      <c r="GM208" s="56"/>
      <c r="GN208" s="56"/>
      <c r="GO208" s="56"/>
      <c r="GP208" s="56"/>
      <c r="GQ208" s="56"/>
      <c r="GR208" s="56"/>
      <c r="GS208" s="56"/>
      <c r="GT208" s="56"/>
      <c r="GU208" s="56"/>
      <c r="GV208" s="56"/>
      <c r="GW208" s="56"/>
      <c r="GX208" s="56"/>
      <c r="GY208" s="56"/>
      <c r="GZ208" s="56"/>
      <c r="HA208" s="56"/>
      <c r="HB208" s="56"/>
      <c r="HC208" s="56"/>
      <c r="HD208" s="56"/>
      <c r="HE208" s="56"/>
      <c r="HF208" s="56"/>
      <c r="HG208" s="56"/>
      <c r="HH208" s="56"/>
      <c r="HI208" s="56"/>
      <c r="HJ208" s="56"/>
      <c r="HK208" s="56"/>
      <c r="HL208" s="56"/>
      <c r="HM208" s="56"/>
      <c r="HN208" s="56"/>
      <c r="HO208" s="56"/>
      <c r="HP208" s="56"/>
      <c r="HQ208" s="56"/>
      <c r="HR208" s="56"/>
      <c r="HS208" s="56"/>
      <c r="HT208" s="56"/>
      <c r="HU208" s="56"/>
      <c r="HV208" s="56"/>
      <c r="HW208" s="56"/>
      <c r="HX208" s="56"/>
      <c r="HY208" s="56"/>
      <c r="HZ208" s="56"/>
      <c r="IA208" s="56"/>
      <c r="IB208" s="56"/>
      <c r="IC208" s="56"/>
      <c r="ID208" s="56"/>
      <c r="IE208" s="56"/>
      <c r="IF208" s="56"/>
      <c r="IG208" s="56"/>
      <c r="IH208" s="56"/>
      <c r="II208" s="56"/>
      <c r="IJ208" s="56"/>
      <c r="IK208" s="56"/>
      <c r="IL208" s="56"/>
      <c r="IM208" s="56"/>
      <c r="IN208" s="56"/>
      <c r="IO208" s="56"/>
      <c r="IP208" s="56"/>
      <c r="IQ208" s="56"/>
    </row>
    <row r="209" spans="1:251" ht="14.25" x14ac:dyDescent="0.25">
      <c r="A209" s="31" t="s">
        <v>193</v>
      </c>
      <c r="B209" s="21">
        <v>2463</v>
      </c>
      <c r="C209" s="21">
        <v>1315</v>
      </c>
      <c r="D209" s="21">
        <f t="shared" si="15"/>
        <v>1148</v>
      </c>
      <c r="E209" s="21">
        <v>8</v>
      </c>
      <c r="F209" s="21">
        <v>6</v>
      </c>
      <c r="G209" s="21">
        <v>1134</v>
      </c>
      <c r="H209" s="21">
        <v>22</v>
      </c>
      <c r="I209" s="21">
        <v>360440</v>
      </c>
      <c r="J209" s="21">
        <v>304823</v>
      </c>
      <c r="K209" s="21">
        <f t="shared" si="14"/>
        <v>55617</v>
      </c>
      <c r="L209" s="21">
        <v>1143</v>
      </c>
      <c r="M209" s="21">
        <v>388</v>
      </c>
      <c r="N209" s="21">
        <v>54086</v>
      </c>
      <c r="O209" s="7"/>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56"/>
      <c r="CY209" s="56"/>
      <c r="CZ209" s="56"/>
      <c r="DA209" s="56"/>
      <c r="DB209" s="56"/>
      <c r="DC209" s="56"/>
      <c r="DD209" s="56"/>
      <c r="DE209" s="56"/>
      <c r="DF209" s="56"/>
      <c r="DG209" s="56"/>
      <c r="DH209" s="56"/>
      <c r="DI209" s="56"/>
      <c r="DJ209" s="56"/>
      <c r="DK209" s="56"/>
      <c r="DL209" s="56"/>
      <c r="DM209" s="56"/>
      <c r="DN209" s="56"/>
      <c r="DO209" s="56"/>
      <c r="DP209" s="56"/>
      <c r="DQ209" s="56"/>
      <c r="DR209" s="56"/>
      <c r="DS209" s="56"/>
      <c r="DT209" s="56"/>
      <c r="DU209" s="56"/>
      <c r="DV209" s="56"/>
      <c r="DW209" s="56"/>
      <c r="DX209" s="56"/>
      <c r="DY209" s="56"/>
      <c r="DZ209" s="56"/>
      <c r="EA209" s="56"/>
      <c r="EB209" s="56"/>
      <c r="EC209" s="56"/>
      <c r="ED209" s="56"/>
      <c r="EE209" s="56"/>
      <c r="EF209" s="56"/>
      <c r="EG209" s="56"/>
      <c r="EH209" s="56"/>
      <c r="EI209" s="56"/>
      <c r="EJ209" s="56"/>
      <c r="EK209" s="56"/>
      <c r="EL209" s="56"/>
      <c r="EM209" s="56"/>
      <c r="EN209" s="56"/>
      <c r="EO209" s="56"/>
      <c r="EP209" s="56"/>
      <c r="EQ209" s="56"/>
      <c r="ER209" s="56"/>
      <c r="ES209" s="56"/>
      <c r="ET209" s="56"/>
      <c r="EU209" s="56"/>
      <c r="EV209" s="56"/>
      <c r="EW209" s="56"/>
      <c r="EX209" s="56"/>
      <c r="EY209" s="56"/>
      <c r="EZ209" s="56"/>
      <c r="FA209" s="56"/>
      <c r="FB209" s="56"/>
      <c r="FC209" s="56"/>
      <c r="FD209" s="56"/>
      <c r="FE209" s="56"/>
      <c r="FF209" s="56"/>
      <c r="FG209" s="56"/>
      <c r="FH209" s="56"/>
      <c r="FI209" s="56"/>
      <c r="FJ209" s="56"/>
      <c r="FK209" s="56"/>
      <c r="FL209" s="56"/>
      <c r="FM209" s="56"/>
      <c r="FN209" s="56"/>
      <c r="FO209" s="56"/>
      <c r="FP209" s="56"/>
      <c r="FQ209" s="56"/>
      <c r="FR209" s="56"/>
      <c r="FS209" s="56"/>
      <c r="FT209" s="56"/>
      <c r="FU209" s="56"/>
      <c r="FV209" s="56"/>
      <c r="FW209" s="56"/>
      <c r="FX209" s="56"/>
      <c r="FY209" s="56"/>
      <c r="FZ209" s="56"/>
      <c r="GA209" s="56"/>
      <c r="GB209" s="56"/>
      <c r="GC209" s="56"/>
      <c r="GD209" s="56"/>
      <c r="GE209" s="56"/>
      <c r="GF209" s="56"/>
      <c r="GG209" s="56"/>
      <c r="GH209" s="56"/>
      <c r="GI209" s="56"/>
      <c r="GJ209" s="56"/>
      <c r="GK209" s="56"/>
      <c r="GL209" s="56"/>
      <c r="GM209" s="56"/>
      <c r="GN209" s="56"/>
      <c r="GO209" s="56"/>
      <c r="GP209" s="56"/>
      <c r="GQ209" s="56"/>
      <c r="GR209" s="56"/>
      <c r="GS209" s="56"/>
      <c r="GT209" s="56"/>
      <c r="GU209" s="56"/>
      <c r="GV209" s="56"/>
      <c r="GW209" s="56"/>
      <c r="GX209" s="56"/>
      <c r="GY209" s="56"/>
      <c r="GZ209" s="56"/>
      <c r="HA209" s="56"/>
      <c r="HB209" s="56"/>
      <c r="HC209" s="56"/>
      <c r="HD209" s="56"/>
      <c r="HE209" s="56"/>
      <c r="HF209" s="56"/>
      <c r="HG209" s="56"/>
      <c r="HH209" s="56"/>
      <c r="HI209" s="56"/>
      <c r="HJ209" s="56"/>
      <c r="HK209" s="56"/>
      <c r="HL209" s="56"/>
      <c r="HM209" s="56"/>
      <c r="HN209" s="56"/>
      <c r="HO209" s="56"/>
      <c r="HP209" s="56"/>
      <c r="HQ209" s="56"/>
      <c r="HR209" s="56"/>
      <c r="HS209" s="56"/>
      <c r="HT209" s="56"/>
      <c r="HU209" s="56"/>
      <c r="HV209" s="56"/>
      <c r="HW209" s="56"/>
      <c r="HX209" s="56"/>
      <c r="HY209" s="56"/>
      <c r="HZ209" s="56"/>
      <c r="IA209" s="56"/>
      <c r="IB209" s="56"/>
      <c r="IC209" s="56"/>
      <c r="ID209" s="56"/>
      <c r="IE209" s="56"/>
      <c r="IF209" s="56"/>
      <c r="IG209" s="56"/>
      <c r="IH209" s="56"/>
      <c r="II209" s="56"/>
      <c r="IJ209" s="56"/>
      <c r="IK209" s="56"/>
      <c r="IL209" s="56"/>
      <c r="IM209" s="56"/>
      <c r="IN209" s="56"/>
      <c r="IO209" s="56"/>
      <c r="IP209" s="56"/>
      <c r="IQ209" s="56"/>
    </row>
    <row r="210" spans="1:251" ht="14.25" x14ac:dyDescent="0.25">
      <c r="A210" s="31" t="s">
        <v>194</v>
      </c>
      <c r="B210" s="21">
        <v>3812</v>
      </c>
      <c r="C210" s="21">
        <v>1492</v>
      </c>
      <c r="D210" s="21">
        <f t="shared" si="15"/>
        <v>2320</v>
      </c>
      <c r="E210" s="21">
        <v>2</v>
      </c>
      <c r="F210" s="21">
        <v>9</v>
      </c>
      <c r="G210" s="21">
        <v>2309</v>
      </c>
      <c r="H210" s="21">
        <v>100</v>
      </c>
      <c r="I210" s="21">
        <v>558337</v>
      </c>
      <c r="J210" s="21">
        <v>342641</v>
      </c>
      <c r="K210" s="21">
        <f t="shared" si="14"/>
        <v>215696</v>
      </c>
      <c r="L210" s="21">
        <v>174</v>
      </c>
      <c r="M210" s="21">
        <v>581</v>
      </c>
      <c r="N210" s="21">
        <v>214941</v>
      </c>
      <c r="O210" s="7"/>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c r="CJ210" s="56"/>
      <c r="CK210" s="56"/>
      <c r="CL210" s="56"/>
      <c r="CM210" s="56"/>
      <c r="CN210" s="56"/>
      <c r="CO210" s="56"/>
      <c r="CP210" s="56"/>
      <c r="CQ210" s="56"/>
      <c r="CR210" s="56"/>
      <c r="CS210" s="56"/>
      <c r="CT210" s="56"/>
      <c r="CU210" s="56"/>
      <c r="CV210" s="56"/>
      <c r="CW210" s="56"/>
      <c r="CX210" s="56"/>
      <c r="CY210" s="56"/>
      <c r="CZ210" s="56"/>
      <c r="DA210" s="56"/>
      <c r="DB210" s="56"/>
      <c r="DC210" s="56"/>
      <c r="DD210" s="56"/>
      <c r="DE210" s="56"/>
      <c r="DF210" s="56"/>
      <c r="DG210" s="56"/>
      <c r="DH210" s="56"/>
      <c r="DI210" s="56"/>
      <c r="DJ210" s="56"/>
      <c r="DK210" s="56"/>
      <c r="DL210" s="56"/>
      <c r="DM210" s="56"/>
      <c r="DN210" s="56"/>
      <c r="DO210" s="56"/>
      <c r="DP210" s="56"/>
      <c r="DQ210" s="56"/>
      <c r="DR210" s="56"/>
      <c r="DS210" s="56"/>
      <c r="DT210" s="56"/>
      <c r="DU210" s="56"/>
      <c r="DV210" s="56"/>
      <c r="DW210" s="56"/>
      <c r="DX210" s="56"/>
      <c r="DY210" s="56"/>
      <c r="DZ210" s="56"/>
      <c r="EA210" s="56"/>
      <c r="EB210" s="56"/>
      <c r="EC210" s="56"/>
      <c r="ED210" s="56"/>
      <c r="EE210" s="56"/>
      <c r="EF210" s="56"/>
      <c r="EG210" s="56"/>
      <c r="EH210" s="56"/>
      <c r="EI210" s="56"/>
      <c r="EJ210" s="56"/>
      <c r="EK210" s="56"/>
      <c r="EL210" s="56"/>
      <c r="EM210" s="56"/>
      <c r="EN210" s="56"/>
      <c r="EO210" s="56"/>
      <c r="EP210" s="56"/>
      <c r="EQ210" s="56"/>
      <c r="ER210" s="56"/>
      <c r="ES210" s="56"/>
      <c r="ET210" s="56"/>
      <c r="EU210" s="56"/>
      <c r="EV210" s="56"/>
      <c r="EW210" s="56"/>
      <c r="EX210" s="56"/>
      <c r="EY210" s="56"/>
      <c r="EZ210" s="56"/>
      <c r="FA210" s="56"/>
      <c r="FB210" s="56"/>
      <c r="FC210" s="56"/>
      <c r="FD210" s="56"/>
      <c r="FE210" s="56"/>
      <c r="FF210" s="56"/>
      <c r="FG210" s="56"/>
      <c r="FH210" s="56"/>
      <c r="FI210" s="56"/>
      <c r="FJ210" s="56"/>
      <c r="FK210" s="56"/>
      <c r="FL210" s="56"/>
      <c r="FM210" s="56"/>
      <c r="FN210" s="56"/>
      <c r="FO210" s="56"/>
      <c r="FP210" s="56"/>
      <c r="FQ210" s="56"/>
      <c r="FR210" s="56"/>
      <c r="FS210" s="56"/>
      <c r="FT210" s="56"/>
      <c r="FU210" s="56"/>
      <c r="FV210" s="56"/>
      <c r="FW210" s="56"/>
      <c r="FX210" s="56"/>
      <c r="FY210" s="56"/>
      <c r="FZ210" s="56"/>
      <c r="GA210" s="56"/>
      <c r="GB210" s="56"/>
      <c r="GC210" s="56"/>
      <c r="GD210" s="56"/>
      <c r="GE210" s="56"/>
      <c r="GF210" s="56"/>
      <c r="GG210" s="56"/>
      <c r="GH210" s="56"/>
      <c r="GI210" s="56"/>
      <c r="GJ210" s="56"/>
      <c r="GK210" s="56"/>
      <c r="GL210" s="56"/>
      <c r="GM210" s="56"/>
      <c r="GN210" s="56"/>
      <c r="GO210" s="56"/>
      <c r="GP210" s="56"/>
      <c r="GQ210" s="56"/>
      <c r="GR210" s="56"/>
      <c r="GS210" s="56"/>
      <c r="GT210" s="56"/>
      <c r="GU210" s="56"/>
      <c r="GV210" s="56"/>
      <c r="GW210" s="56"/>
      <c r="GX210" s="56"/>
      <c r="GY210" s="56"/>
      <c r="GZ210" s="56"/>
      <c r="HA210" s="56"/>
      <c r="HB210" s="56"/>
      <c r="HC210" s="56"/>
      <c r="HD210" s="56"/>
      <c r="HE210" s="56"/>
      <c r="HF210" s="56"/>
      <c r="HG210" s="56"/>
      <c r="HH210" s="56"/>
      <c r="HI210" s="56"/>
      <c r="HJ210" s="56"/>
      <c r="HK210" s="56"/>
      <c r="HL210" s="56"/>
      <c r="HM210" s="56"/>
      <c r="HN210" s="56"/>
      <c r="HO210" s="56"/>
      <c r="HP210" s="56"/>
      <c r="HQ210" s="56"/>
      <c r="HR210" s="56"/>
      <c r="HS210" s="56"/>
      <c r="HT210" s="56"/>
      <c r="HU210" s="56"/>
      <c r="HV210" s="56"/>
      <c r="HW210" s="56"/>
      <c r="HX210" s="56"/>
      <c r="HY210" s="56"/>
      <c r="HZ210" s="56"/>
      <c r="IA210" s="56"/>
      <c r="IB210" s="56"/>
      <c r="IC210" s="56"/>
      <c r="ID210" s="56"/>
      <c r="IE210" s="56"/>
      <c r="IF210" s="56"/>
      <c r="IG210" s="56"/>
      <c r="IH210" s="56"/>
      <c r="II210" s="56"/>
      <c r="IJ210" s="56"/>
      <c r="IK210" s="56"/>
      <c r="IL210" s="56"/>
      <c r="IM210" s="56"/>
      <c r="IN210" s="56"/>
      <c r="IO210" s="56"/>
      <c r="IP210" s="56"/>
      <c r="IQ210" s="56"/>
    </row>
    <row r="211" spans="1:251" ht="14.25" x14ac:dyDescent="0.25">
      <c r="A211" s="31" t="s">
        <v>195</v>
      </c>
      <c r="B211" s="21">
        <v>1457</v>
      </c>
      <c r="C211" s="21">
        <v>1137</v>
      </c>
      <c r="D211" s="21">
        <f t="shared" si="15"/>
        <v>320</v>
      </c>
      <c r="E211" s="21">
        <v>8</v>
      </c>
      <c r="F211" s="21">
        <v>0</v>
      </c>
      <c r="G211" s="21">
        <v>312</v>
      </c>
      <c r="H211" s="21">
        <v>6</v>
      </c>
      <c r="I211" s="21">
        <v>275343</v>
      </c>
      <c r="J211" s="21">
        <v>270392</v>
      </c>
      <c r="K211" s="21">
        <f t="shared" ref="K211:K297" si="16">SUM(L211:N211)</f>
        <v>4951</v>
      </c>
      <c r="L211" s="21">
        <v>623</v>
      </c>
      <c r="M211" s="21">
        <v>0</v>
      </c>
      <c r="N211" s="21">
        <v>4328</v>
      </c>
      <c r="O211" s="7"/>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c r="CJ211" s="56"/>
      <c r="CK211" s="56"/>
      <c r="CL211" s="56"/>
      <c r="CM211" s="56"/>
      <c r="CN211" s="56"/>
      <c r="CO211" s="56"/>
      <c r="CP211" s="56"/>
      <c r="CQ211" s="56"/>
      <c r="CR211" s="56"/>
      <c r="CS211" s="56"/>
      <c r="CT211" s="56"/>
      <c r="CU211" s="56"/>
      <c r="CV211" s="56"/>
      <c r="CW211" s="56"/>
      <c r="CX211" s="56"/>
      <c r="CY211" s="56"/>
      <c r="CZ211" s="56"/>
      <c r="DA211" s="56"/>
      <c r="DB211" s="56"/>
      <c r="DC211" s="56"/>
      <c r="DD211" s="56"/>
      <c r="DE211" s="56"/>
      <c r="DF211" s="56"/>
      <c r="DG211" s="56"/>
      <c r="DH211" s="56"/>
      <c r="DI211" s="56"/>
      <c r="DJ211" s="56"/>
      <c r="DK211" s="56"/>
      <c r="DL211" s="56"/>
      <c r="DM211" s="56"/>
      <c r="DN211" s="56"/>
      <c r="DO211" s="56"/>
      <c r="DP211" s="56"/>
      <c r="DQ211" s="56"/>
      <c r="DR211" s="56"/>
      <c r="DS211" s="56"/>
      <c r="DT211" s="56"/>
      <c r="DU211" s="56"/>
      <c r="DV211" s="56"/>
      <c r="DW211" s="56"/>
      <c r="DX211" s="56"/>
      <c r="DY211" s="56"/>
      <c r="DZ211" s="56"/>
      <c r="EA211" s="56"/>
      <c r="EB211" s="56"/>
      <c r="EC211" s="56"/>
      <c r="ED211" s="56"/>
      <c r="EE211" s="56"/>
      <c r="EF211" s="56"/>
      <c r="EG211" s="56"/>
      <c r="EH211" s="56"/>
      <c r="EI211" s="56"/>
      <c r="EJ211" s="56"/>
      <c r="EK211" s="56"/>
      <c r="EL211" s="56"/>
      <c r="EM211" s="56"/>
      <c r="EN211" s="56"/>
      <c r="EO211" s="56"/>
      <c r="EP211" s="56"/>
      <c r="EQ211" s="56"/>
      <c r="ER211" s="56"/>
      <c r="ES211" s="56"/>
      <c r="ET211" s="56"/>
      <c r="EU211" s="56"/>
      <c r="EV211" s="56"/>
      <c r="EW211" s="56"/>
      <c r="EX211" s="56"/>
      <c r="EY211" s="56"/>
      <c r="EZ211" s="56"/>
      <c r="FA211" s="56"/>
      <c r="FB211" s="56"/>
      <c r="FC211" s="56"/>
      <c r="FD211" s="56"/>
      <c r="FE211" s="56"/>
      <c r="FF211" s="56"/>
      <c r="FG211" s="56"/>
      <c r="FH211" s="56"/>
      <c r="FI211" s="56"/>
      <c r="FJ211" s="56"/>
      <c r="FK211" s="56"/>
      <c r="FL211" s="56"/>
      <c r="FM211" s="56"/>
      <c r="FN211" s="56"/>
      <c r="FO211" s="56"/>
      <c r="FP211" s="56"/>
      <c r="FQ211" s="56"/>
      <c r="FR211" s="56"/>
      <c r="FS211" s="56"/>
      <c r="FT211" s="56"/>
      <c r="FU211" s="56"/>
      <c r="FV211" s="56"/>
      <c r="FW211" s="56"/>
      <c r="FX211" s="56"/>
      <c r="FY211" s="56"/>
      <c r="FZ211" s="56"/>
      <c r="GA211" s="56"/>
      <c r="GB211" s="56"/>
      <c r="GC211" s="56"/>
      <c r="GD211" s="56"/>
      <c r="GE211" s="56"/>
      <c r="GF211" s="56"/>
      <c r="GG211" s="56"/>
      <c r="GH211" s="56"/>
      <c r="GI211" s="56"/>
      <c r="GJ211" s="56"/>
      <c r="GK211" s="56"/>
      <c r="GL211" s="56"/>
      <c r="GM211" s="56"/>
      <c r="GN211" s="56"/>
      <c r="GO211" s="56"/>
      <c r="GP211" s="56"/>
      <c r="GQ211" s="56"/>
      <c r="GR211" s="56"/>
      <c r="GS211" s="56"/>
      <c r="GT211" s="56"/>
      <c r="GU211" s="56"/>
      <c r="GV211" s="56"/>
      <c r="GW211" s="56"/>
      <c r="GX211" s="56"/>
      <c r="GY211" s="56"/>
      <c r="GZ211" s="56"/>
      <c r="HA211" s="56"/>
      <c r="HB211" s="56"/>
      <c r="HC211" s="56"/>
      <c r="HD211" s="56"/>
      <c r="HE211" s="56"/>
      <c r="HF211" s="56"/>
      <c r="HG211" s="56"/>
      <c r="HH211" s="56"/>
      <c r="HI211" s="56"/>
      <c r="HJ211" s="56"/>
      <c r="HK211" s="56"/>
      <c r="HL211" s="56"/>
      <c r="HM211" s="56"/>
      <c r="HN211" s="56"/>
      <c r="HO211" s="56"/>
      <c r="HP211" s="56"/>
      <c r="HQ211" s="56"/>
      <c r="HR211" s="56"/>
      <c r="HS211" s="56"/>
      <c r="HT211" s="56"/>
      <c r="HU211" s="56"/>
      <c r="HV211" s="56"/>
      <c r="HW211" s="56"/>
      <c r="HX211" s="56"/>
      <c r="HY211" s="56"/>
      <c r="HZ211" s="56"/>
      <c r="IA211" s="56"/>
      <c r="IB211" s="56"/>
      <c r="IC211" s="56"/>
      <c r="ID211" s="56"/>
      <c r="IE211" s="56"/>
      <c r="IF211" s="56"/>
      <c r="IG211" s="56"/>
      <c r="IH211" s="56"/>
      <c r="II211" s="56"/>
      <c r="IJ211" s="56"/>
      <c r="IK211" s="56"/>
      <c r="IL211" s="56"/>
      <c r="IM211" s="56"/>
      <c r="IN211" s="56"/>
      <c r="IO211" s="56"/>
      <c r="IP211" s="56"/>
      <c r="IQ211" s="56"/>
    </row>
    <row r="212" spans="1:251" ht="14.25" x14ac:dyDescent="0.25">
      <c r="A212" s="31" t="s">
        <v>196</v>
      </c>
      <c r="B212" s="21">
        <v>1884</v>
      </c>
      <c r="C212" s="21">
        <v>1238</v>
      </c>
      <c r="D212" s="21">
        <f t="shared" si="15"/>
        <v>646</v>
      </c>
      <c r="E212" s="21">
        <v>2</v>
      </c>
      <c r="F212" s="21">
        <v>0</v>
      </c>
      <c r="G212" s="21">
        <v>644</v>
      </c>
      <c r="H212" s="21">
        <v>21</v>
      </c>
      <c r="I212" s="21">
        <v>338781</v>
      </c>
      <c r="J212" s="21">
        <v>293365</v>
      </c>
      <c r="K212" s="21">
        <f t="shared" si="16"/>
        <v>45416</v>
      </c>
      <c r="L212" s="21">
        <v>117</v>
      </c>
      <c r="M212" s="21">
        <v>0</v>
      </c>
      <c r="N212" s="21">
        <v>45299</v>
      </c>
      <c r="O212" s="7"/>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c r="CO212" s="56"/>
      <c r="CP212" s="56"/>
      <c r="CQ212" s="56"/>
      <c r="CR212" s="56"/>
      <c r="CS212" s="56"/>
      <c r="CT212" s="56"/>
      <c r="CU212" s="56"/>
      <c r="CV212" s="56"/>
      <c r="CW212" s="56"/>
      <c r="CX212" s="56"/>
      <c r="CY212" s="56"/>
      <c r="CZ212" s="56"/>
      <c r="DA212" s="56"/>
      <c r="DB212" s="56"/>
      <c r="DC212" s="56"/>
      <c r="DD212" s="56"/>
      <c r="DE212" s="56"/>
      <c r="DF212" s="56"/>
      <c r="DG212" s="56"/>
      <c r="DH212" s="56"/>
      <c r="DI212" s="56"/>
      <c r="DJ212" s="56"/>
      <c r="DK212" s="56"/>
      <c r="DL212" s="56"/>
      <c r="DM212" s="56"/>
      <c r="DN212" s="56"/>
      <c r="DO212" s="56"/>
      <c r="DP212" s="56"/>
      <c r="DQ212" s="56"/>
      <c r="DR212" s="56"/>
      <c r="DS212" s="56"/>
      <c r="DT212" s="56"/>
      <c r="DU212" s="56"/>
      <c r="DV212" s="56"/>
      <c r="DW212" s="56"/>
      <c r="DX212" s="56"/>
      <c r="DY212" s="56"/>
      <c r="DZ212" s="56"/>
      <c r="EA212" s="56"/>
      <c r="EB212" s="56"/>
      <c r="EC212" s="56"/>
      <c r="ED212" s="56"/>
      <c r="EE212" s="56"/>
      <c r="EF212" s="56"/>
      <c r="EG212" s="56"/>
      <c r="EH212" s="56"/>
      <c r="EI212" s="56"/>
      <c r="EJ212" s="56"/>
      <c r="EK212" s="56"/>
      <c r="EL212" s="56"/>
      <c r="EM212" s="56"/>
      <c r="EN212" s="56"/>
      <c r="EO212" s="56"/>
      <c r="EP212" s="56"/>
      <c r="EQ212" s="56"/>
      <c r="ER212" s="56"/>
      <c r="ES212" s="56"/>
      <c r="ET212" s="56"/>
      <c r="EU212" s="56"/>
      <c r="EV212" s="56"/>
      <c r="EW212" s="56"/>
      <c r="EX212" s="56"/>
      <c r="EY212" s="56"/>
      <c r="EZ212" s="56"/>
      <c r="FA212" s="56"/>
      <c r="FB212" s="56"/>
      <c r="FC212" s="56"/>
      <c r="FD212" s="56"/>
      <c r="FE212" s="56"/>
      <c r="FF212" s="56"/>
      <c r="FG212" s="56"/>
      <c r="FH212" s="56"/>
      <c r="FI212" s="56"/>
      <c r="FJ212" s="56"/>
      <c r="FK212" s="56"/>
      <c r="FL212" s="56"/>
      <c r="FM212" s="56"/>
      <c r="FN212" s="56"/>
      <c r="FO212" s="56"/>
      <c r="FP212" s="56"/>
      <c r="FQ212" s="56"/>
      <c r="FR212" s="56"/>
      <c r="FS212" s="56"/>
      <c r="FT212" s="56"/>
      <c r="FU212" s="56"/>
      <c r="FV212" s="56"/>
      <c r="FW212" s="56"/>
      <c r="FX212" s="56"/>
      <c r="FY212" s="56"/>
      <c r="FZ212" s="56"/>
      <c r="GA212" s="56"/>
      <c r="GB212" s="56"/>
      <c r="GC212" s="56"/>
      <c r="GD212" s="56"/>
      <c r="GE212" s="56"/>
      <c r="GF212" s="56"/>
      <c r="GG212" s="56"/>
      <c r="GH212" s="56"/>
      <c r="GI212" s="56"/>
      <c r="GJ212" s="56"/>
      <c r="GK212" s="56"/>
      <c r="GL212" s="56"/>
      <c r="GM212" s="56"/>
      <c r="GN212" s="56"/>
      <c r="GO212" s="56"/>
      <c r="GP212" s="56"/>
      <c r="GQ212" s="56"/>
      <c r="GR212" s="56"/>
      <c r="GS212" s="56"/>
      <c r="GT212" s="56"/>
      <c r="GU212" s="56"/>
      <c r="GV212" s="56"/>
      <c r="GW212" s="56"/>
      <c r="GX212" s="56"/>
      <c r="GY212" s="56"/>
      <c r="GZ212" s="56"/>
      <c r="HA212" s="56"/>
      <c r="HB212" s="56"/>
      <c r="HC212" s="56"/>
      <c r="HD212" s="56"/>
      <c r="HE212" s="56"/>
      <c r="HF212" s="56"/>
      <c r="HG212" s="56"/>
      <c r="HH212" s="56"/>
      <c r="HI212" s="56"/>
      <c r="HJ212" s="56"/>
      <c r="HK212" s="56"/>
      <c r="HL212" s="56"/>
      <c r="HM212" s="56"/>
      <c r="HN212" s="56"/>
      <c r="HO212" s="56"/>
      <c r="HP212" s="56"/>
      <c r="HQ212" s="56"/>
      <c r="HR212" s="56"/>
      <c r="HS212" s="56"/>
      <c r="HT212" s="56"/>
      <c r="HU212" s="56"/>
      <c r="HV212" s="56"/>
      <c r="HW212" s="56"/>
      <c r="HX212" s="56"/>
      <c r="HY212" s="56"/>
      <c r="HZ212" s="56"/>
      <c r="IA212" s="56"/>
      <c r="IB212" s="56"/>
      <c r="IC212" s="56"/>
      <c r="ID212" s="56"/>
      <c r="IE212" s="56"/>
      <c r="IF212" s="56"/>
      <c r="IG212" s="56"/>
      <c r="IH212" s="56"/>
      <c r="II212" s="56"/>
      <c r="IJ212" s="56"/>
      <c r="IK212" s="56"/>
      <c r="IL212" s="56"/>
      <c r="IM212" s="56"/>
      <c r="IN212" s="56"/>
      <c r="IO212" s="56"/>
      <c r="IP212" s="56"/>
      <c r="IQ212" s="56"/>
    </row>
    <row r="213" spans="1:251" ht="14.25" x14ac:dyDescent="0.25">
      <c r="A213" s="31" t="s">
        <v>197</v>
      </c>
      <c r="B213" s="21">
        <v>1812</v>
      </c>
      <c r="C213" s="21">
        <v>1235</v>
      </c>
      <c r="D213" s="21">
        <f t="shared" si="15"/>
        <v>577</v>
      </c>
      <c r="E213" s="21">
        <v>4</v>
      </c>
      <c r="F213" s="21">
        <v>8</v>
      </c>
      <c r="G213" s="21">
        <v>565</v>
      </c>
      <c r="H213" s="21">
        <v>9</v>
      </c>
      <c r="I213" s="21">
        <v>342580</v>
      </c>
      <c r="J213" s="21">
        <v>302787</v>
      </c>
      <c r="K213" s="21">
        <f t="shared" si="16"/>
        <v>39793</v>
      </c>
      <c r="L213" s="21">
        <v>291</v>
      </c>
      <c r="M213" s="21">
        <v>596</v>
      </c>
      <c r="N213" s="21">
        <v>38906</v>
      </c>
      <c r="O213" s="7"/>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c r="BN213" s="56"/>
      <c r="BO213" s="56"/>
      <c r="BP213" s="56"/>
      <c r="BQ213" s="56"/>
      <c r="BR213" s="56"/>
      <c r="BS213" s="56"/>
      <c r="BT213" s="56"/>
      <c r="BU213" s="56"/>
      <c r="BV213" s="56"/>
      <c r="BW213" s="56"/>
      <c r="BX213" s="56"/>
      <c r="BY213" s="56"/>
      <c r="BZ213" s="56"/>
      <c r="CA213" s="56"/>
      <c r="CB213" s="56"/>
      <c r="CC213" s="56"/>
      <c r="CD213" s="56"/>
      <c r="CE213" s="56"/>
      <c r="CF213" s="56"/>
      <c r="CG213" s="56"/>
      <c r="CH213" s="56"/>
      <c r="CI213" s="56"/>
      <c r="CJ213" s="56"/>
      <c r="CK213" s="56"/>
      <c r="CL213" s="56"/>
      <c r="CM213" s="56"/>
      <c r="CN213" s="56"/>
      <c r="CO213" s="56"/>
      <c r="CP213" s="56"/>
      <c r="CQ213" s="56"/>
      <c r="CR213" s="56"/>
      <c r="CS213" s="56"/>
      <c r="CT213" s="56"/>
      <c r="CU213" s="56"/>
      <c r="CV213" s="56"/>
      <c r="CW213" s="56"/>
      <c r="CX213" s="56"/>
      <c r="CY213" s="56"/>
      <c r="CZ213" s="56"/>
      <c r="DA213" s="56"/>
      <c r="DB213" s="56"/>
      <c r="DC213" s="56"/>
      <c r="DD213" s="56"/>
      <c r="DE213" s="56"/>
      <c r="DF213" s="56"/>
      <c r="DG213" s="56"/>
      <c r="DH213" s="56"/>
      <c r="DI213" s="56"/>
      <c r="DJ213" s="56"/>
      <c r="DK213" s="56"/>
      <c r="DL213" s="56"/>
      <c r="DM213" s="56"/>
      <c r="DN213" s="56"/>
      <c r="DO213" s="56"/>
      <c r="DP213" s="56"/>
      <c r="DQ213" s="56"/>
      <c r="DR213" s="56"/>
      <c r="DS213" s="56"/>
      <c r="DT213" s="56"/>
      <c r="DU213" s="56"/>
      <c r="DV213" s="56"/>
      <c r="DW213" s="56"/>
      <c r="DX213" s="56"/>
      <c r="DY213" s="56"/>
      <c r="DZ213" s="56"/>
      <c r="EA213" s="56"/>
      <c r="EB213" s="56"/>
      <c r="EC213" s="56"/>
      <c r="ED213" s="56"/>
      <c r="EE213" s="56"/>
      <c r="EF213" s="56"/>
      <c r="EG213" s="56"/>
      <c r="EH213" s="56"/>
      <c r="EI213" s="56"/>
      <c r="EJ213" s="56"/>
      <c r="EK213" s="56"/>
      <c r="EL213" s="56"/>
      <c r="EM213" s="56"/>
      <c r="EN213" s="56"/>
      <c r="EO213" s="56"/>
      <c r="EP213" s="56"/>
      <c r="EQ213" s="56"/>
      <c r="ER213" s="56"/>
      <c r="ES213" s="56"/>
      <c r="ET213" s="56"/>
      <c r="EU213" s="56"/>
      <c r="EV213" s="56"/>
      <c r="EW213" s="56"/>
      <c r="EX213" s="56"/>
      <c r="EY213" s="56"/>
      <c r="EZ213" s="56"/>
      <c r="FA213" s="56"/>
      <c r="FB213" s="56"/>
      <c r="FC213" s="56"/>
      <c r="FD213" s="56"/>
      <c r="FE213" s="56"/>
      <c r="FF213" s="56"/>
      <c r="FG213" s="56"/>
      <c r="FH213" s="56"/>
      <c r="FI213" s="56"/>
      <c r="FJ213" s="56"/>
      <c r="FK213" s="56"/>
      <c r="FL213" s="56"/>
      <c r="FM213" s="56"/>
      <c r="FN213" s="56"/>
      <c r="FO213" s="56"/>
      <c r="FP213" s="56"/>
      <c r="FQ213" s="56"/>
      <c r="FR213" s="56"/>
      <c r="FS213" s="56"/>
      <c r="FT213" s="56"/>
      <c r="FU213" s="56"/>
      <c r="FV213" s="56"/>
      <c r="FW213" s="56"/>
      <c r="FX213" s="56"/>
      <c r="FY213" s="56"/>
      <c r="FZ213" s="56"/>
      <c r="GA213" s="56"/>
      <c r="GB213" s="56"/>
      <c r="GC213" s="56"/>
      <c r="GD213" s="56"/>
      <c r="GE213" s="56"/>
      <c r="GF213" s="56"/>
      <c r="GG213" s="56"/>
      <c r="GH213" s="56"/>
      <c r="GI213" s="56"/>
      <c r="GJ213" s="56"/>
      <c r="GK213" s="56"/>
      <c r="GL213" s="56"/>
      <c r="GM213" s="56"/>
      <c r="GN213" s="56"/>
      <c r="GO213" s="56"/>
      <c r="GP213" s="56"/>
      <c r="GQ213" s="56"/>
      <c r="GR213" s="56"/>
      <c r="GS213" s="56"/>
      <c r="GT213" s="56"/>
      <c r="GU213" s="56"/>
      <c r="GV213" s="56"/>
      <c r="GW213" s="56"/>
      <c r="GX213" s="56"/>
      <c r="GY213" s="56"/>
      <c r="GZ213" s="56"/>
      <c r="HA213" s="56"/>
      <c r="HB213" s="56"/>
      <c r="HC213" s="56"/>
      <c r="HD213" s="56"/>
      <c r="HE213" s="56"/>
      <c r="HF213" s="56"/>
      <c r="HG213" s="56"/>
      <c r="HH213" s="56"/>
      <c r="HI213" s="56"/>
      <c r="HJ213" s="56"/>
      <c r="HK213" s="56"/>
      <c r="HL213" s="56"/>
      <c r="HM213" s="56"/>
      <c r="HN213" s="56"/>
      <c r="HO213" s="56"/>
      <c r="HP213" s="56"/>
      <c r="HQ213" s="56"/>
      <c r="HR213" s="56"/>
      <c r="HS213" s="56"/>
      <c r="HT213" s="56"/>
      <c r="HU213" s="56"/>
      <c r="HV213" s="56"/>
      <c r="HW213" s="56"/>
      <c r="HX213" s="56"/>
      <c r="HY213" s="56"/>
      <c r="HZ213" s="56"/>
      <c r="IA213" s="56"/>
      <c r="IB213" s="56"/>
      <c r="IC213" s="56"/>
      <c r="ID213" s="56"/>
      <c r="IE213" s="56"/>
      <c r="IF213" s="56"/>
      <c r="IG213" s="56"/>
      <c r="IH213" s="56"/>
      <c r="II213" s="56"/>
      <c r="IJ213" s="56"/>
      <c r="IK213" s="56"/>
      <c r="IL213" s="56"/>
      <c r="IM213" s="56"/>
      <c r="IN213" s="56"/>
      <c r="IO213" s="56"/>
      <c r="IP213" s="56"/>
      <c r="IQ213" s="56"/>
    </row>
    <row r="214" spans="1:251" ht="14.25" x14ac:dyDescent="0.25">
      <c r="A214" s="31" t="s">
        <v>198</v>
      </c>
      <c r="B214" s="21">
        <v>2186</v>
      </c>
      <c r="C214" s="21">
        <v>1146</v>
      </c>
      <c r="D214" s="21">
        <f t="shared" si="15"/>
        <v>1040</v>
      </c>
      <c r="E214" s="21">
        <v>14</v>
      </c>
      <c r="F214" s="21">
        <v>7</v>
      </c>
      <c r="G214" s="21">
        <v>1019</v>
      </c>
      <c r="H214" s="21">
        <v>27</v>
      </c>
      <c r="I214" s="21">
        <v>355959</v>
      </c>
      <c r="J214" s="21">
        <v>302602</v>
      </c>
      <c r="K214" s="21">
        <f t="shared" si="16"/>
        <v>53357</v>
      </c>
      <c r="L214" s="21">
        <v>1593</v>
      </c>
      <c r="M214" s="21">
        <v>435</v>
      </c>
      <c r="N214" s="21">
        <v>51329</v>
      </c>
      <c r="O214" s="7"/>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56"/>
      <c r="CY214" s="56"/>
      <c r="CZ214" s="56"/>
      <c r="DA214" s="56"/>
      <c r="DB214" s="56"/>
      <c r="DC214" s="56"/>
      <c r="DD214" s="56"/>
      <c r="DE214" s="56"/>
      <c r="DF214" s="56"/>
      <c r="DG214" s="56"/>
      <c r="DH214" s="56"/>
      <c r="DI214" s="56"/>
      <c r="DJ214" s="56"/>
      <c r="DK214" s="56"/>
      <c r="DL214" s="56"/>
      <c r="DM214" s="56"/>
      <c r="DN214" s="56"/>
      <c r="DO214" s="56"/>
      <c r="DP214" s="56"/>
      <c r="DQ214" s="56"/>
      <c r="DR214" s="56"/>
      <c r="DS214" s="56"/>
      <c r="DT214" s="56"/>
      <c r="DU214" s="56"/>
      <c r="DV214" s="56"/>
      <c r="DW214" s="56"/>
      <c r="DX214" s="56"/>
      <c r="DY214" s="56"/>
      <c r="DZ214" s="56"/>
      <c r="EA214" s="56"/>
      <c r="EB214" s="56"/>
      <c r="EC214" s="56"/>
      <c r="ED214" s="56"/>
      <c r="EE214" s="56"/>
      <c r="EF214" s="56"/>
      <c r="EG214" s="56"/>
      <c r="EH214" s="56"/>
      <c r="EI214" s="56"/>
      <c r="EJ214" s="56"/>
      <c r="EK214" s="56"/>
      <c r="EL214" s="56"/>
      <c r="EM214" s="56"/>
      <c r="EN214" s="56"/>
      <c r="EO214" s="56"/>
      <c r="EP214" s="56"/>
      <c r="EQ214" s="56"/>
      <c r="ER214" s="56"/>
      <c r="ES214" s="56"/>
      <c r="ET214" s="56"/>
      <c r="EU214" s="56"/>
      <c r="EV214" s="56"/>
      <c r="EW214" s="56"/>
      <c r="EX214" s="56"/>
      <c r="EY214" s="56"/>
      <c r="EZ214" s="56"/>
      <c r="FA214" s="56"/>
      <c r="FB214" s="56"/>
      <c r="FC214" s="56"/>
      <c r="FD214" s="56"/>
      <c r="FE214" s="56"/>
      <c r="FF214" s="56"/>
      <c r="FG214" s="56"/>
      <c r="FH214" s="56"/>
      <c r="FI214" s="56"/>
      <c r="FJ214" s="56"/>
      <c r="FK214" s="56"/>
      <c r="FL214" s="56"/>
      <c r="FM214" s="56"/>
      <c r="FN214" s="56"/>
      <c r="FO214" s="56"/>
      <c r="FP214" s="56"/>
      <c r="FQ214" s="56"/>
      <c r="FR214" s="56"/>
      <c r="FS214" s="56"/>
      <c r="FT214" s="56"/>
      <c r="FU214" s="56"/>
      <c r="FV214" s="56"/>
      <c r="FW214" s="56"/>
      <c r="FX214" s="56"/>
      <c r="FY214" s="56"/>
      <c r="FZ214" s="56"/>
      <c r="GA214" s="56"/>
      <c r="GB214" s="56"/>
      <c r="GC214" s="56"/>
      <c r="GD214" s="56"/>
      <c r="GE214" s="56"/>
      <c r="GF214" s="56"/>
      <c r="GG214" s="56"/>
      <c r="GH214" s="56"/>
      <c r="GI214" s="56"/>
      <c r="GJ214" s="56"/>
      <c r="GK214" s="56"/>
      <c r="GL214" s="56"/>
      <c r="GM214" s="56"/>
      <c r="GN214" s="56"/>
      <c r="GO214" s="56"/>
      <c r="GP214" s="56"/>
      <c r="GQ214" s="56"/>
      <c r="GR214" s="56"/>
      <c r="GS214" s="56"/>
      <c r="GT214" s="56"/>
      <c r="GU214" s="56"/>
      <c r="GV214" s="56"/>
      <c r="GW214" s="56"/>
      <c r="GX214" s="56"/>
      <c r="GY214" s="56"/>
      <c r="GZ214" s="56"/>
      <c r="HA214" s="56"/>
      <c r="HB214" s="56"/>
      <c r="HC214" s="56"/>
      <c r="HD214" s="56"/>
      <c r="HE214" s="56"/>
      <c r="HF214" s="56"/>
      <c r="HG214" s="56"/>
      <c r="HH214" s="56"/>
      <c r="HI214" s="56"/>
      <c r="HJ214" s="56"/>
      <c r="HK214" s="56"/>
      <c r="HL214" s="56"/>
      <c r="HM214" s="56"/>
      <c r="HN214" s="56"/>
      <c r="HO214" s="56"/>
      <c r="HP214" s="56"/>
      <c r="HQ214" s="56"/>
      <c r="HR214" s="56"/>
      <c r="HS214" s="56"/>
      <c r="HT214" s="56"/>
      <c r="HU214" s="56"/>
      <c r="HV214" s="56"/>
      <c r="HW214" s="56"/>
      <c r="HX214" s="56"/>
      <c r="HY214" s="56"/>
      <c r="HZ214" s="56"/>
      <c r="IA214" s="56"/>
      <c r="IB214" s="56"/>
      <c r="IC214" s="56"/>
      <c r="ID214" s="56"/>
      <c r="IE214" s="56"/>
      <c r="IF214" s="56"/>
      <c r="IG214" s="56"/>
      <c r="IH214" s="56"/>
      <c r="II214" s="56"/>
      <c r="IJ214" s="56"/>
      <c r="IK214" s="56"/>
      <c r="IL214" s="56"/>
      <c r="IM214" s="56"/>
      <c r="IN214" s="56"/>
      <c r="IO214" s="56"/>
      <c r="IP214" s="56"/>
      <c r="IQ214" s="56"/>
    </row>
    <row r="215" spans="1:251" ht="14.25" x14ac:dyDescent="0.25">
      <c r="A215" s="31" t="s">
        <v>199</v>
      </c>
      <c r="B215" s="21">
        <v>2215</v>
      </c>
      <c r="C215" s="21">
        <v>1105</v>
      </c>
      <c r="D215" s="21">
        <f t="shared" si="15"/>
        <v>1110</v>
      </c>
      <c r="E215" s="21">
        <v>6</v>
      </c>
      <c r="F215" s="21">
        <v>37</v>
      </c>
      <c r="G215" s="21">
        <v>1067</v>
      </c>
      <c r="H215" s="21">
        <v>45</v>
      </c>
      <c r="I215" s="21">
        <v>358101</v>
      </c>
      <c r="J215" s="21">
        <v>248106</v>
      </c>
      <c r="K215" s="21">
        <f t="shared" si="16"/>
        <v>109995</v>
      </c>
      <c r="L215" s="21">
        <v>816</v>
      </c>
      <c r="M215" s="21">
        <v>4780</v>
      </c>
      <c r="N215" s="21">
        <v>104399</v>
      </c>
      <c r="O215" s="7"/>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c r="CO215" s="56"/>
      <c r="CP215" s="56"/>
      <c r="CQ215" s="56"/>
      <c r="CR215" s="56"/>
      <c r="CS215" s="56"/>
      <c r="CT215" s="56"/>
      <c r="CU215" s="56"/>
      <c r="CV215" s="56"/>
      <c r="CW215" s="56"/>
      <c r="CX215" s="56"/>
      <c r="CY215" s="56"/>
      <c r="CZ215" s="56"/>
      <c r="DA215" s="56"/>
      <c r="DB215" s="56"/>
      <c r="DC215" s="56"/>
      <c r="DD215" s="56"/>
      <c r="DE215" s="56"/>
      <c r="DF215" s="56"/>
      <c r="DG215" s="56"/>
      <c r="DH215" s="56"/>
      <c r="DI215" s="56"/>
      <c r="DJ215" s="56"/>
      <c r="DK215" s="56"/>
      <c r="DL215" s="56"/>
      <c r="DM215" s="56"/>
      <c r="DN215" s="56"/>
      <c r="DO215" s="56"/>
      <c r="DP215" s="56"/>
      <c r="DQ215" s="56"/>
      <c r="DR215" s="56"/>
      <c r="DS215" s="56"/>
      <c r="DT215" s="56"/>
      <c r="DU215" s="56"/>
      <c r="DV215" s="56"/>
      <c r="DW215" s="56"/>
      <c r="DX215" s="56"/>
      <c r="DY215" s="56"/>
      <c r="DZ215" s="56"/>
      <c r="EA215" s="56"/>
      <c r="EB215" s="56"/>
      <c r="EC215" s="56"/>
      <c r="ED215" s="56"/>
      <c r="EE215" s="56"/>
      <c r="EF215" s="56"/>
      <c r="EG215" s="56"/>
      <c r="EH215" s="56"/>
      <c r="EI215" s="56"/>
      <c r="EJ215" s="56"/>
      <c r="EK215" s="56"/>
      <c r="EL215" s="56"/>
      <c r="EM215" s="56"/>
      <c r="EN215" s="56"/>
      <c r="EO215" s="56"/>
      <c r="EP215" s="56"/>
      <c r="EQ215" s="56"/>
      <c r="ER215" s="56"/>
      <c r="ES215" s="56"/>
      <c r="ET215" s="56"/>
      <c r="EU215" s="56"/>
      <c r="EV215" s="56"/>
      <c r="EW215" s="56"/>
      <c r="EX215" s="56"/>
      <c r="EY215" s="56"/>
      <c r="EZ215" s="56"/>
      <c r="FA215" s="56"/>
      <c r="FB215" s="56"/>
      <c r="FC215" s="56"/>
      <c r="FD215" s="56"/>
      <c r="FE215" s="56"/>
      <c r="FF215" s="56"/>
      <c r="FG215" s="56"/>
      <c r="FH215" s="56"/>
      <c r="FI215" s="56"/>
      <c r="FJ215" s="56"/>
      <c r="FK215" s="56"/>
      <c r="FL215" s="56"/>
      <c r="FM215" s="56"/>
      <c r="FN215" s="56"/>
      <c r="FO215" s="56"/>
      <c r="FP215" s="56"/>
      <c r="FQ215" s="56"/>
      <c r="FR215" s="56"/>
      <c r="FS215" s="56"/>
      <c r="FT215" s="56"/>
      <c r="FU215" s="56"/>
      <c r="FV215" s="56"/>
      <c r="FW215" s="56"/>
      <c r="FX215" s="56"/>
      <c r="FY215" s="56"/>
      <c r="FZ215" s="56"/>
      <c r="GA215" s="56"/>
      <c r="GB215" s="56"/>
      <c r="GC215" s="56"/>
      <c r="GD215" s="56"/>
      <c r="GE215" s="56"/>
      <c r="GF215" s="56"/>
      <c r="GG215" s="56"/>
      <c r="GH215" s="56"/>
      <c r="GI215" s="56"/>
      <c r="GJ215" s="56"/>
      <c r="GK215" s="56"/>
      <c r="GL215" s="56"/>
      <c r="GM215" s="56"/>
      <c r="GN215" s="56"/>
      <c r="GO215" s="56"/>
      <c r="GP215" s="56"/>
      <c r="GQ215" s="56"/>
      <c r="GR215" s="56"/>
      <c r="GS215" s="56"/>
      <c r="GT215" s="56"/>
      <c r="GU215" s="56"/>
      <c r="GV215" s="56"/>
      <c r="GW215" s="56"/>
      <c r="GX215" s="56"/>
      <c r="GY215" s="56"/>
      <c r="GZ215" s="56"/>
      <c r="HA215" s="56"/>
      <c r="HB215" s="56"/>
      <c r="HC215" s="56"/>
      <c r="HD215" s="56"/>
      <c r="HE215" s="56"/>
      <c r="HF215" s="56"/>
      <c r="HG215" s="56"/>
      <c r="HH215" s="56"/>
      <c r="HI215" s="56"/>
      <c r="HJ215" s="56"/>
      <c r="HK215" s="56"/>
      <c r="HL215" s="56"/>
      <c r="HM215" s="56"/>
      <c r="HN215" s="56"/>
      <c r="HO215" s="56"/>
      <c r="HP215" s="56"/>
      <c r="HQ215" s="56"/>
      <c r="HR215" s="56"/>
      <c r="HS215" s="56"/>
      <c r="HT215" s="56"/>
      <c r="HU215" s="56"/>
      <c r="HV215" s="56"/>
      <c r="HW215" s="56"/>
      <c r="HX215" s="56"/>
      <c r="HY215" s="56"/>
      <c r="HZ215" s="56"/>
      <c r="IA215" s="56"/>
      <c r="IB215" s="56"/>
      <c r="IC215" s="56"/>
      <c r="ID215" s="56"/>
      <c r="IE215" s="56"/>
      <c r="IF215" s="56"/>
      <c r="IG215" s="56"/>
      <c r="IH215" s="56"/>
      <c r="II215" s="56"/>
      <c r="IJ215" s="56"/>
      <c r="IK215" s="56"/>
      <c r="IL215" s="56"/>
      <c r="IM215" s="56"/>
      <c r="IN215" s="56"/>
      <c r="IO215" s="56"/>
      <c r="IP215" s="56"/>
      <c r="IQ215" s="56"/>
    </row>
    <row r="216" spans="1:251" ht="14.25" x14ac:dyDescent="0.25">
      <c r="A216" s="31" t="s">
        <v>200</v>
      </c>
      <c r="B216" s="21">
        <v>1397</v>
      </c>
      <c r="C216" s="21">
        <v>1130</v>
      </c>
      <c r="D216" s="21">
        <f t="shared" si="15"/>
        <v>267</v>
      </c>
      <c r="E216" s="21">
        <v>4</v>
      </c>
      <c r="F216" s="21">
        <v>0</v>
      </c>
      <c r="G216" s="21">
        <v>263</v>
      </c>
      <c r="H216" s="21">
        <v>1</v>
      </c>
      <c r="I216" s="21">
        <v>271102</v>
      </c>
      <c r="J216" s="21">
        <v>252622</v>
      </c>
      <c r="K216" s="21">
        <f t="shared" si="16"/>
        <v>18480</v>
      </c>
      <c r="L216" s="21">
        <v>289</v>
      </c>
      <c r="M216" s="21">
        <v>0</v>
      </c>
      <c r="N216" s="21">
        <v>18191</v>
      </c>
      <c r="O216" s="7"/>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c r="CO216" s="56"/>
      <c r="CP216" s="56"/>
      <c r="CQ216" s="56"/>
      <c r="CR216" s="56"/>
      <c r="CS216" s="56"/>
      <c r="CT216" s="56"/>
      <c r="CU216" s="56"/>
      <c r="CV216" s="56"/>
      <c r="CW216" s="56"/>
      <c r="CX216" s="56"/>
      <c r="CY216" s="56"/>
      <c r="CZ216" s="56"/>
      <c r="DA216" s="56"/>
      <c r="DB216" s="56"/>
      <c r="DC216" s="56"/>
      <c r="DD216" s="56"/>
      <c r="DE216" s="56"/>
      <c r="DF216" s="56"/>
      <c r="DG216" s="56"/>
      <c r="DH216" s="56"/>
      <c r="DI216" s="56"/>
      <c r="DJ216" s="56"/>
      <c r="DK216" s="56"/>
      <c r="DL216" s="56"/>
      <c r="DM216" s="56"/>
      <c r="DN216" s="56"/>
      <c r="DO216" s="56"/>
      <c r="DP216" s="56"/>
      <c r="DQ216" s="56"/>
      <c r="DR216" s="56"/>
      <c r="DS216" s="56"/>
      <c r="DT216" s="56"/>
      <c r="DU216" s="56"/>
      <c r="DV216" s="56"/>
      <c r="DW216" s="56"/>
      <c r="DX216" s="56"/>
      <c r="DY216" s="56"/>
      <c r="DZ216" s="56"/>
      <c r="EA216" s="56"/>
      <c r="EB216" s="56"/>
      <c r="EC216" s="56"/>
      <c r="ED216" s="56"/>
      <c r="EE216" s="56"/>
      <c r="EF216" s="56"/>
      <c r="EG216" s="56"/>
      <c r="EH216" s="56"/>
      <c r="EI216" s="56"/>
      <c r="EJ216" s="56"/>
      <c r="EK216" s="56"/>
      <c r="EL216" s="56"/>
      <c r="EM216" s="56"/>
      <c r="EN216" s="56"/>
      <c r="EO216" s="56"/>
      <c r="EP216" s="56"/>
      <c r="EQ216" s="56"/>
      <c r="ER216" s="56"/>
      <c r="ES216" s="56"/>
      <c r="ET216" s="56"/>
      <c r="EU216" s="56"/>
      <c r="EV216" s="56"/>
      <c r="EW216" s="56"/>
      <c r="EX216" s="56"/>
      <c r="EY216" s="56"/>
      <c r="EZ216" s="56"/>
      <c r="FA216" s="56"/>
      <c r="FB216" s="56"/>
      <c r="FC216" s="56"/>
      <c r="FD216" s="56"/>
      <c r="FE216" s="56"/>
      <c r="FF216" s="56"/>
      <c r="FG216" s="56"/>
      <c r="FH216" s="56"/>
      <c r="FI216" s="56"/>
      <c r="FJ216" s="56"/>
      <c r="FK216" s="56"/>
      <c r="FL216" s="56"/>
      <c r="FM216" s="56"/>
      <c r="FN216" s="56"/>
      <c r="FO216" s="56"/>
      <c r="FP216" s="56"/>
      <c r="FQ216" s="56"/>
      <c r="FR216" s="56"/>
      <c r="FS216" s="56"/>
      <c r="FT216" s="56"/>
      <c r="FU216" s="56"/>
      <c r="FV216" s="56"/>
      <c r="FW216" s="56"/>
      <c r="FX216" s="56"/>
      <c r="FY216" s="56"/>
      <c r="FZ216" s="56"/>
      <c r="GA216" s="56"/>
      <c r="GB216" s="56"/>
      <c r="GC216" s="56"/>
      <c r="GD216" s="56"/>
      <c r="GE216" s="56"/>
      <c r="GF216" s="56"/>
      <c r="GG216" s="56"/>
      <c r="GH216" s="56"/>
      <c r="GI216" s="56"/>
      <c r="GJ216" s="56"/>
      <c r="GK216" s="56"/>
      <c r="GL216" s="56"/>
      <c r="GM216" s="56"/>
      <c r="GN216" s="56"/>
      <c r="GO216" s="56"/>
      <c r="GP216" s="56"/>
      <c r="GQ216" s="56"/>
      <c r="GR216" s="56"/>
      <c r="GS216" s="56"/>
      <c r="GT216" s="56"/>
      <c r="GU216" s="56"/>
      <c r="GV216" s="56"/>
      <c r="GW216" s="56"/>
      <c r="GX216" s="56"/>
      <c r="GY216" s="56"/>
      <c r="GZ216" s="56"/>
      <c r="HA216" s="56"/>
      <c r="HB216" s="56"/>
      <c r="HC216" s="56"/>
      <c r="HD216" s="56"/>
      <c r="HE216" s="56"/>
      <c r="HF216" s="56"/>
      <c r="HG216" s="56"/>
      <c r="HH216" s="56"/>
      <c r="HI216" s="56"/>
      <c r="HJ216" s="56"/>
      <c r="HK216" s="56"/>
      <c r="HL216" s="56"/>
      <c r="HM216" s="56"/>
      <c r="HN216" s="56"/>
      <c r="HO216" s="56"/>
      <c r="HP216" s="56"/>
      <c r="HQ216" s="56"/>
      <c r="HR216" s="56"/>
      <c r="HS216" s="56"/>
      <c r="HT216" s="56"/>
      <c r="HU216" s="56"/>
      <c r="HV216" s="56"/>
      <c r="HW216" s="56"/>
      <c r="HX216" s="56"/>
      <c r="HY216" s="56"/>
      <c r="HZ216" s="56"/>
      <c r="IA216" s="56"/>
      <c r="IB216" s="56"/>
      <c r="IC216" s="56"/>
      <c r="ID216" s="56"/>
      <c r="IE216" s="56"/>
      <c r="IF216" s="56"/>
      <c r="IG216" s="56"/>
      <c r="IH216" s="56"/>
      <c r="II216" s="56"/>
      <c r="IJ216" s="56"/>
      <c r="IK216" s="56"/>
      <c r="IL216" s="56"/>
      <c r="IM216" s="56"/>
      <c r="IN216" s="56"/>
      <c r="IO216" s="56"/>
      <c r="IP216" s="56"/>
      <c r="IQ216" s="56"/>
    </row>
    <row r="217" spans="1:251" ht="14.25" x14ac:dyDescent="0.25">
      <c r="A217" s="39" t="s">
        <v>201</v>
      </c>
      <c r="B217" s="21">
        <v>2223</v>
      </c>
      <c r="C217" s="21">
        <v>1202</v>
      </c>
      <c r="D217" s="21">
        <f t="shared" si="15"/>
        <v>1021</v>
      </c>
      <c r="E217" s="21">
        <v>14</v>
      </c>
      <c r="F217" s="21">
        <v>7</v>
      </c>
      <c r="G217" s="21">
        <v>1000</v>
      </c>
      <c r="H217" s="21">
        <v>30</v>
      </c>
      <c r="I217" s="21">
        <v>388489</v>
      </c>
      <c r="J217" s="21">
        <v>281940</v>
      </c>
      <c r="K217" s="21">
        <f t="shared" si="16"/>
        <v>106549</v>
      </c>
      <c r="L217" s="21">
        <v>1362</v>
      </c>
      <c r="M217" s="21">
        <v>1133</v>
      </c>
      <c r="N217" s="21">
        <v>104054</v>
      </c>
      <c r="O217" s="7"/>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c r="CJ217" s="56"/>
      <c r="CK217" s="56"/>
      <c r="CL217" s="56"/>
      <c r="CM217" s="56"/>
      <c r="CN217" s="56"/>
      <c r="CO217" s="56"/>
      <c r="CP217" s="56"/>
      <c r="CQ217" s="56"/>
      <c r="CR217" s="56"/>
      <c r="CS217" s="56"/>
      <c r="CT217" s="56"/>
      <c r="CU217" s="56"/>
      <c r="CV217" s="56"/>
      <c r="CW217" s="56"/>
      <c r="CX217" s="56"/>
      <c r="CY217" s="56"/>
      <c r="CZ217" s="56"/>
      <c r="DA217" s="56"/>
      <c r="DB217" s="56"/>
      <c r="DC217" s="56"/>
      <c r="DD217" s="56"/>
      <c r="DE217" s="56"/>
      <c r="DF217" s="56"/>
      <c r="DG217" s="56"/>
      <c r="DH217" s="56"/>
      <c r="DI217" s="56"/>
      <c r="DJ217" s="56"/>
      <c r="DK217" s="56"/>
      <c r="DL217" s="56"/>
      <c r="DM217" s="56"/>
      <c r="DN217" s="56"/>
      <c r="DO217" s="56"/>
      <c r="DP217" s="56"/>
      <c r="DQ217" s="56"/>
      <c r="DR217" s="56"/>
      <c r="DS217" s="56"/>
      <c r="DT217" s="56"/>
      <c r="DU217" s="56"/>
      <c r="DV217" s="56"/>
      <c r="DW217" s="56"/>
      <c r="DX217" s="56"/>
      <c r="DY217" s="56"/>
      <c r="DZ217" s="56"/>
      <c r="EA217" s="56"/>
      <c r="EB217" s="56"/>
      <c r="EC217" s="56"/>
      <c r="ED217" s="56"/>
      <c r="EE217" s="56"/>
      <c r="EF217" s="56"/>
      <c r="EG217" s="56"/>
      <c r="EH217" s="56"/>
      <c r="EI217" s="56"/>
      <c r="EJ217" s="56"/>
      <c r="EK217" s="56"/>
      <c r="EL217" s="56"/>
      <c r="EM217" s="56"/>
      <c r="EN217" s="56"/>
      <c r="EO217" s="56"/>
      <c r="EP217" s="56"/>
      <c r="EQ217" s="56"/>
      <c r="ER217" s="56"/>
      <c r="ES217" s="56"/>
      <c r="ET217" s="56"/>
      <c r="EU217" s="56"/>
      <c r="EV217" s="56"/>
      <c r="EW217" s="56"/>
      <c r="EX217" s="56"/>
      <c r="EY217" s="56"/>
      <c r="EZ217" s="56"/>
      <c r="FA217" s="56"/>
      <c r="FB217" s="56"/>
      <c r="FC217" s="56"/>
      <c r="FD217" s="56"/>
      <c r="FE217" s="56"/>
      <c r="FF217" s="56"/>
      <c r="FG217" s="56"/>
      <c r="FH217" s="56"/>
      <c r="FI217" s="56"/>
      <c r="FJ217" s="56"/>
      <c r="FK217" s="56"/>
      <c r="FL217" s="56"/>
      <c r="FM217" s="56"/>
      <c r="FN217" s="56"/>
      <c r="FO217" s="56"/>
      <c r="FP217" s="56"/>
      <c r="FQ217" s="56"/>
      <c r="FR217" s="56"/>
      <c r="FS217" s="56"/>
      <c r="FT217" s="56"/>
      <c r="FU217" s="56"/>
      <c r="FV217" s="56"/>
      <c r="FW217" s="56"/>
      <c r="FX217" s="56"/>
      <c r="FY217" s="56"/>
      <c r="FZ217" s="56"/>
      <c r="GA217" s="56"/>
      <c r="GB217" s="56"/>
      <c r="GC217" s="56"/>
      <c r="GD217" s="56"/>
      <c r="GE217" s="56"/>
      <c r="GF217" s="56"/>
      <c r="GG217" s="56"/>
      <c r="GH217" s="56"/>
      <c r="GI217" s="56"/>
      <c r="GJ217" s="56"/>
      <c r="GK217" s="56"/>
      <c r="GL217" s="56"/>
      <c r="GM217" s="56"/>
      <c r="GN217" s="56"/>
      <c r="GO217" s="56"/>
      <c r="GP217" s="56"/>
      <c r="GQ217" s="56"/>
      <c r="GR217" s="56"/>
      <c r="GS217" s="56"/>
      <c r="GT217" s="56"/>
      <c r="GU217" s="56"/>
      <c r="GV217" s="56"/>
      <c r="GW217" s="56"/>
      <c r="GX217" s="56"/>
      <c r="GY217" s="56"/>
      <c r="GZ217" s="56"/>
      <c r="HA217" s="56"/>
      <c r="HB217" s="56"/>
      <c r="HC217" s="56"/>
      <c r="HD217" s="56"/>
      <c r="HE217" s="56"/>
      <c r="HF217" s="56"/>
      <c r="HG217" s="56"/>
      <c r="HH217" s="56"/>
      <c r="HI217" s="56"/>
      <c r="HJ217" s="56"/>
      <c r="HK217" s="56"/>
      <c r="HL217" s="56"/>
      <c r="HM217" s="56"/>
      <c r="HN217" s="56"/>
      <c r="HO217" s="56"/>
      <c r="HP217" s="56"/>
      <c r="HQ217" s="56"/>
      <c r="HR217" s="56"/>
      <c r="HS217" s="56"/>
      <c r="HT217" s="56"/>
      <c r="HU217" s="56"/>
      <c r="HV217" s="56"/>
      <c r="HW217" s="56"/>
      <c r="HX217" s="56"/>
      <c r="HY217" s="56"/>
      <c r="HZ217" s="56"/>
      <c r="IA217" s="56"/>
      <c r="IB217" s="56"/>
      <c r="IC217" s="56"/>
      <c r="ID217" s="56"/>
      <c r="IE217" s="56"/>
      <c r="IF217" s="56"/>
      <c r="IG217" s="56"/>
      <c r="IH217" s="56"/>
      <c r="II217" s="56"/>
      <c r="IJ217" s="56"/>
      <c r="IK217" s="56"/>
      <c r="IL217" s="56"/>
      <c r="IM217" s="56"/>
      <c r="IN217" s="56"/>
      <c r="IO217" s="56"/>
      <c r="IP217" s="56"/>
      <c r="IQ217" s="56"/>
    </row>
    <row r="218" spans="1:251" ht="14.25" x14ac:dyDescent="0.25">
      <c r="A218" s="39" t="s">
        <v>202</v>
      </c>
      <c r="B218" s="21">
        <v>2010</v>
      </c>
      <c r="C218" s="21">
        <v>1186</v>
      </c>
      <c r="D218" s="21">
        <f t="shared" si="15"/>
        <v>824</v>
      </c>
      <c r="E218" s="21">
        <v>52</v>
      </c>
      <c r="F218" s="21">
        <v>0</v>
      </c>
      <c r="G218" s="21">
        <v>772</v>
      </c>
      <c r="H218" s="21">
        <v>31</v>
      </c>
      <c r="I218" s="21">
        <v>370336</v>
      </c>
      <c r="J218" s="21">
        <v>283475</v>
      </c>
      <c r="K218" s="21">
        <f t="shared" si="16"/>
        <v>86861</v>
      </c>
      <c r="L218" s="21">
        <v>6948</v>
      </c>
      <c r="M218" s="21">
        <v>0</v>
      </c>
      <c r="N218" s="21">
        <v>79913</v>
      </c>
      <c r="O218" s="7"/>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c r="BN218" s="56"/>
      <c r="BO218" s="56"/>
      <c r="BP218" s="56"/>
      <c r="BQ218" s="56"/>
      <c r="BR218" s="56"/>
      <c r="BS218" s="56"/>
      <c r="BT218" s="56"/>
      <c r="BU218" s="56"/>
      <c r="BV218" s="56"/>
      <c r="BW218" s="56"/>
      <c r="BX218" s="56"/>
      <c r="BY218" s="56"/>
      <c r="BZ218" s="56"/>
      <c r="CA218" s="56"/>
      <c r="CB218" s="56"/>
      <c r="CC218" s="56"/>
      <c r="CD218" s="56"/>
      <c r="CE218" s="56"/>
      <c r="CF218" s="56"/>
      <c r="CG218" s="56"/>
      <c r="CH218" s="56"/>
      <c r="CI218" s="56"/>
      <c r="CJ218" s="56"/>
      <c r="CK218" s="56"/>
      <c r="CL218" s="56"/>
      <c r="CM218" s="56"/>
      <c r="CN218" s="56"/>
      <c r="CO218" s="56"/>
      <c r="CP218" s="56"/>
      <c r="CQ218" s="56"/>
      <c r="CR218" s="56"/>
      <c r="CS218" s="56"/>
      <c r="CT218" s="56"/>
      <c r="CU218" s="56"/>
      <c r="CV218" s="56"/>
      <c r="CW218" s="56"/>
      <c r="CX218" s="56"/>
      <c r="CY218" s="56"/>
      <c r="CZ218" s="56"/>
      <c r="DA218" s="56"/>
      <c r="DB218" s="56"/>
      <c r="DC218" s="56"/>
      <c r="DD218" s="56"/>
      <c r="DE218" s="56"/>
      <c r="DF218" s="56"/>
      <c r="DG218" s="56"/>
      <c r="DH218" s="56"/>
      <c r="DI218" s="56"/>
      <c r="DJ218" s="56"/>
      <c r="DK218" s="56"/>
      <c r="DL218" s="56"/>
      <c r="DM218" s="56"/>
      <c r="DN218" s="56"/>
      <c r="DO218" s="56"/>
      <c r="DP218" s="56"/>
      <c r="DQ218" s="56"/>
      <c r="DR218" s="56"/>
      <c r="DS218" s="56"/>
      <c r="DT218" s="56"/>
      <c r="DU218" s="56"/>
      <c r="DV218" s="56"/>
      <c r="DW218" s="56"/>
      <c r="DX218" s="56"/>
      <c r="DY218" s="56"/>
      <c r="DZ218" s="56"/>
      <c r="EA218" s="56"/>
      <c r="EB218" s="56"/>
      <c r="EC218" s="56"/>
      <c r="ED218" s="56"/>
      <c r="EE218" s="56"/>
      <c r="EF218" s="56"/>
      <c r="EG218" s="56"/>
      <c r="EH218" s="56"/>
      <c r="EI218" s="56"/>
      <c r="EJ218" s="56"/>
      <c r="EK218" s="56"/>
      <c r="EL218" s="56"/>
      <c r="EM218" s="56"/>
      <c r="EN218" s="56"/>
      <c r="EO218" s="56"/>
      <c r="EP218" s="56"/>
      <c r="EQ218" s="56"/>
      <c r="ER218" s="56"/>
      <c r="ES218" s="56"/>
      <c r="ET218" s="56"/>
      <c r="EU218" s="56"/>
      <c r="EV218" s="56"/>
      <c r="EW218" s="56"/>
      <c r="EX218" s="56"/>
      <c r="EY218" s="56"/>
      <c r="EZ218" s="56"/>
      <c r="FA218" s="56"/>
      <c r="FB218" s="56"/>
      <c r="FC218" s="56"/>
      <c r="FD218" s="56"/>
      <c r="FE218" s="56"/>
      <c r="FF218" s="56"/>
      <c r="FG218" s="56"/>
      <c r="FH218" s="56"/>
      <c r="FI218" s="56"/>
      <c r="FJ218" s="56"/>
      <c r="FK218" s="56"/>
      <c r="FL218" s="56"/>
      <c r="FM218" s="56"/>
      <c r="FN218" s="56"/>
      <c r="FO218" s="56"/>
      <c r="FP218" s="56"/>
      <c r="FQ218" s="56"/>
      <c r="FR218" s="56"/>
      <c r="FS218" s="56"/>
      <c r="FT218" s="56"/>
      <c r="FU218" s="56"/>
      <c r="FV218" s="56"/>
      <c r="FW218" s="56"/>
      <c r="FX218" s="56"/>
      <c r="FY218" s="56"/>
      <c r="FZ218" s="56"/>
      <c r="GA218" s="56"/>
      <c r="GB218" s="56"/>
      <c r="GC218" s="56"/>
      <c r="GD218" s="56"/>
      <c r="GE218" s="56"/>
      <c r="GF218" s="56"/>
      <c r="GG218" s="56"/>
      <c r="GH218" s="56"/>
      <c r="GI218" s="56"/>
      <c r="GJ218" s="56"/>
      <c r="GK218" s="56"/>
      <c r="GL218" s="56"/>
      <c r="GM218" s="56"/>
      <c r="GN218" s="56"/>
      <c r="GO218" s="56"/>
      <c r="GP218" s="56"/>
      <c r="GQ218" s="56"/>
      <c r="GR218" s="56"/>
      <c r="GS218" s="56"/>
      <c r="GT218" s="56"/>
      <c r="GU218" s="56"/>
      <c r="GV218" s="56"/>
      <c r="GW218" s="56"/>
      <c r="GX218" s="56"/>
      <c r="GY218" s="56"/>
      <c r="GZ218" s="56"/>
      <c r="HA218" s="56"/>
      <c r="HB218" s="56"/>
      <c r="HC218" s="56"/>
      <c r="HD218" s="56"/>
      <c r="HE218" s="56"/>
      <c r="HF218" s="56"/>
      <c r="HG218" s="56"/>
      <c r="HH218" s="56"/>
      <c r="HI218" s="56"/>
      <c r="HJ218" s="56"/>
      <c r="HK218" s="56"/>
      <c r="HL218" s="56"/>
      <c r="HM218" s="56"/>
      <c r="HN218" s="56"/>
      <c r="HO218" s="56"/>
      <c r="HP218" s="56"/>
      <c r="HQ218" s="56"/>
      <c r="HR218" s="56"/>
      <c r="HS218" s="56"/>
      <c r="HT218" s="56"/>
      <c r="HU218" s="56"/>
      <c r="HV218" s="56"/>
      <c r="HW218" s="56"/>
      <c r="HX218" s="56"/>
      <c r="HY218" s="56"/>
      <c r="HZ218" s="56"/>
      <c r="IA218" s="56"/>
      <c r="IB218" s="56"/>
      <c r="IC218" s="56"/>
      <c r="ID218" s="56"/>
      <c r="IE218" s="56"/>
      <c r="IF218" s="56"/>
      <c r="IG218" s="56"/>
      <c r="IH218" s="56"/>
      <c r="II218" s="56"/>
      <c r="IJ218" s="56"/>
      <c r="IK218" s="56"/>
      <c r="IL218" s="56"/>
      <c r="IM218" s="56"/>
      <c r="IN218" s="56"/>
      <c r="IO218" s="56"/>
      <c r="IP218" s="56"/>
      <c r="IQ218" s="56"/>
    </row>
    <row r="219" spans="1:251" ht="14.25" x14ac:dyDescent="0.25">
      <c r="A219" s="39" t="s">
        <v>203</v>
      </c>
      <c r="B219" s="21">
        <v>2574</v>
      </c>
      <c r="C219" s="21">
        <v>1412</v>
      </c>
      <c r="D219" s="21">
        <f t="shared" si="15"/>
        <v>1162</v>
      </c>
      <c r="E219" s="21">
        <v>6</v>
      </c>
      <c r="F219" s="21">
        <v>0</v>
      </c>
      <c r="G219" s="21">
        <v>1156</v>
      </c>
      <c r="H219" s="21">
        <v>39</v>
      </c>
      <c r="I219" s="21">
        <v>438030</v>
      </c>
      <c r="J219" s="21">
        <v>332040</v>
      </c>
      <c r="K219" s="21">
        <f t="shared" si="16"/>
        <v>105990</v>
      </c>
      <c r="L219" s="21">
        <v>551</v>
      </c>
      <c r="M219" s="21">
        <v>0</v>
      </c>
      <c r="N219" s="21">
        <v>105439</v>
      </c>
      <c r="O219" s="7"/>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c r="BN219" s="56"/>
      <c r="BO219" s="56"/>
      <c r="BP219" s="56"/>
      <c r="BQ219" s="56"/>
      <c r="BR219" s="56"/>
      <c r="BS219" s="56"/>
      <c r="BT219" s="56"/>
      <c r="BU219" s="56"/>
      <c r="BV219" s="56"/>
      <c r="BW219" s="56"/>
      <c r="BX219" s="56"/>
      <c r="BY219" s="56"/>
      <c r="BZ219" s="56"/>
      <c r="CA219" s="56"/>
      <c r="CB219" s="56"/>
      <c r="CC219" s="56"/>
      <c r="CD219" s="56"/>
      <c r="CE219" s="56"/>
      <c r="CF219" s="56"/>
      <c r="CG219" s="56"/>
      <c r="CH219" s="56"/>
      <c r="CI219" s="56"/>
      <c r="CJ219" s="56"/>
      <c r="CK219" s="56"/>
      <c r="CL219" s="56"/>
      <c r="CM219" s="56"/>
      <c r="CN219" s="56"/>
      <c r="CO219" s="56"/>
      <c r="CP219" s="56"/>
      <c r="CQ219" s="56"/>
      <c r="CR219" s="56"/>
      <c r="CS219" s="56"/>
      <c r="CT219" s="56"/>
      <c r="CU219" s="56"/>
      <c r="CV219" s="56"/>
      <c r="CW219" s="56"/>
      <c r="CX219" s="56"/>
      <c r="CY219" s="56"/>
      <c r="CZ219" s="56"/>
      <c r="DA219" s="56"/>
      <c r="DB219" s="56"/>
      <c r="DC219" s="56"/>
      <c r="DD219" s="56"/>
      <c r="DE219" s="56"/>
      <c r="DF219" s="56"/>
      <c r="DG219" s="56"/>
      <c r="DH219" s="56"/>
      <c r="DI219" s="56"/>
      <c r="DJ219" s="56"/>
      <c r="DK219" s="56"/>
      <c r="DL219" s="56"/>
      <c r="DM219" s="56"/>
      <c r="DN219" s="56"/>
      <c r="DO219" s="56"/>
      <c r="DP219" s="56"/>
      <c r="DQ219" s="56"/>
      <c r="DR219" s="56"/>
      <c r="DS219" s="56"/>
      <c r="DT219" s="56"/>
      <c r="DU219" s="56"/>
      <c r="DV219" s="56"/>
      <c r="DW219" s="56"/>
      <c r="DX219" s="56"/>
      <c r="DY219" s="56"/>
      <c r="DZ219" s="56"/>
      <c r="EA219" s="56"/>
      <c r="EB219" s="56"/>
      <c r="EC219" s="56"/>
      <c r="ED219" s="56"/>
      <c r="EE219" s="56"/>
      <c r="EF219" s="56"/>
      <c r="EG219" s="56"/>
      <c r="EH219" s="56"/>
      <c r="EI219" s="56"/>
      <c r="EJ219" s="56"/>
      <c r="EK219" s="56"/>
      <c r="EL219" s="56"/>
      <c r="EM219" s="56"/>
      <c r="EN219" s="56"/>
      <c r="EO219" s="56"/>
      <c r="EP219" s="56"/>
      <c r="EQ219" s="56"/>
      <c r="ER219" s="56"/>
      <c r="ES219" s="56"/>
      <c r="ET219" s="56"/>
      <c r="EU219" s="56"/>
      <c r="EV219" s="56"/>
      <c r="EW219" s="56"/>
      <c r="EX219" s="56"/>
      <c r="EY219" s="56"/>
      <c r="EZ219" s="56"/>
      <c r="FA219" s="56"/>
      <c r="FB219" s="56"/>
      <c r="FC219" s="56"/>
      <c r="FD219" s="56"/>
      <c r="FE219" s="56"/>
      <c r="FF219" s="56"/>
      <c r="FG219" s="56"/>
      <c r="FH219" s="56"/>
      <c r="FI219" s="56"/>
      <c r="FJ219" s="56"/>
      <c r="FK219" s="56"/>
      <c r="FL219" s="56"/>
      <c r="FM219" s="56"/>
      <c r="FN219" s="56"/>
      <c r="FO219" s="56"/>
      <c r="FP219" s="56"/>
      <c r="FQ219" s="56"/>
      <c r="FR219" s="56"/>
      <c r="FS219" s="56"/>
      <c r="FT219" s="56"/>
      <c r="FU219" s="56"/>
      <c r="FV219" s="56"/>
      <c r="FW219" s="56"/>
      <c r="FX219" s="56"/>
      <c r="FY219" s="56"/>
      <c r="FZ219" s="56"/>
      <c r="GA219" s="56"/>
      <c r="GB219" s="56"/>
      <c r="GC219" s="56"/>
      <c r="GD219" s="56"/>
      <c r="GE219" s="56"/>
      <c r="GF219" s="56"/>
      <c r="GG219" s="56"/>
      <c r="GH219" s="56"/>
      <c r="GI219" s="56"/>
      <c r="GJ219" s="56"/>
      <c r="GK219" s="56"/>
      <c r="GL219" s="56"/>
      <c r="GM219" s="56"/>
      <c r="GN219" s="56"/>
      <c r="GO219" s="56"/>
      <c r="GP219" s="56"/>
      <c r="GQ219" s="56"/>
      <c r="GR219" s="56"/>
      <c r="GS219" s="56"/>
      <c r="GT219" s="56"/>
      <c r="GU219" s="56"/>
      <c r="GV219" s="56"/>
      <c r="GW219" s="56"/>
      <c r="GX219" s="56"/>
      <c r="GY219" s="56"/>
      <c r="GZ219" s="56"/>
      <c r="HA219" s="56"/>
      <c r="HB219" s="56"/>
      <c r="HC219" s="56"/>
      <c r="HD219" s="56"/>
      <c r="HE219" s="56"/>
      <c r="HF219" s="56"/>
      <c r="HG219" s="56"/>
      <c r="HH219" s="56"/>
      <c r="HI219" s="56"/>
      <c r="HJ219" s="56"/>
      <c r="HK219" s="56"/>
      <c r="HL219" s="56"/>
      <c r="HM219" s="56"/>
      <c r="HN219" s="56"/>
      <c r="HO219" s="56"/>
      <c r="HP219" s="56"/>
      <c r="HQ219" s="56"/>
      <c r="HR219" s="56"/>
      <c r="HS219" s="56"/>
      <c r="HT219" s="56"/>
      <c r="HU219" s="56"/>
      <c r="HV219" s="56"/>
      <c r="HW219" s="56"/>
      <c r="HX219" s="56"/>
      <c r="HY219" s="56"/>
      <c r="HZ219" s="56"/>
      <c r="IA219" s="56"/>
      <c r="IB219" s="56"/>
      <c r="IC219" s="56"/>
      <c r="ID219" s="56"/>
      <c r="IE219" s="56"/>
      <c r="IF219" s="56"/>
      <c r="IG219" s="56"/>
      <c r="IH219" s="56"/>
      <c r="II219" s="56"/>
      <c r="IJ219" s="56"/>
      <c r="IK219" s="56"/>
      <c r="IL219" s="56"/>
      <c r="IM219" s="56"/>
      <c r="IN219" s="56"/>
      <c r="IO219" s="56"/>
      <c r="IP219" s="56"/>
      <c r="IQ219" s="56"/>
    </row>
    <row r="220" spans="1:251" ht="14.25" x14ac:dyDescent="0.25">
      <c r="A220" s="39" t="s">
        <v>204</v>
      </c>
      <c r="B220" s="21">
        <v>3062</v>
      </c>
      <c r="C220" s="21">
        <v>1676</v>
      </c>
      <c r="D220" s="21">
        <f t="shared" si="15"/>
        <v>1386</v>
      </c>
      <c r="E220" s="21">
        <v>4</v>
      </c>
      <c r="F220" s="21">
        <v>0</v>
      </c>
      <c r="G220" s="21">
        <v>1382</v>
      </c>
      <c r="H220" s="21">
        <v>47</v>
      </c>
      <c r="I220" s="21">
        <v>507778</v>
      </c>
      <c r="J220" s="21">
        <v>397692</v>
      </c>
      <c r="K220" s="21">
        <f t="shared" si="16"/>
        <v>110086</v>
      </c>
      <c r="L220" s="21">
        <v>452</v>
      </c>
      <c r="M220" s="21">
        <v>0</v>
      </c>
      <c r="N220" s="21">
        <v>109634</v>
      </c>
      <c r="O220" s="7"/>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6"/>
      <c r="CT220" s="56"/>
      <c r="CU220" s="56"/>
      <c r="CV220" s="56"/>
      <c r="CW220" s="56"/>
      <c r="CX220" s="56"/>
      <c r="CY220" s="56"/>
      <c r="CZ220" s="56"/>
      <c r="DA220" s="56"/>
      <c r="DB220" s="56"/>
      <c r="DC220" s="56"/>
      <c r="DD220" s="56"/>
      <c r="DE220" s="56"/>
      <c r="DF220" s="56"/>
      <c r="DG220" s="56"/>
      <c r="DH220" s="56"/>
      <c r="DI220" s="56"/>
      <c r="DJ220" s="56"/>
      <c r="DK220" s="56"/>
      <c r="DL220" s="56"/>
      <c r="DM220" s="56"/>
      <c r="DN220" s="56"/>
      <c r="DO220" s="56"/>
      <c r="DP220" s="56"/>
      <c r="DQ220" s="56"/>
      <c r="DR220" s="56"/>
      <c r="DS220" s="56"/>
      <c r="DT220" s="56"/>
      <c r="DU220" s="56"/>
      <c r="DV220" s="56"/>
      <c r="DW220" s="56"/>
      <c r="DX220" s="56"/>
      <c r="DY220" s="56"/>
      <c r="DZ220" s="56"/>
      <c r="EA220" s="56"/>
      <c r="EB220" s="56"/>
      <c r="EC220" s="56"/>
      <c r="ED220" s="56"/>
      <c r="EE220" s="56"/>
      <c r="EF220" s="56"/>
      <c r="EG220" s="56"/>
      <c r="EH220" s="56"/>
      <c r="EI220" s="56"/>
      <c r="EJ220" s="56"/>
      <c r="EK220" s="56"/>
      <c r="EL220" s="56"/>
      <c r="EM220" s="56"/>
      <c r="EN220" s="56"/>
      <c r="EO220" s="56"/>
      <c r="EP220" s="56"/>
      <c r="EQ220" s="56"/>
      <c r="ER220" s="56"/>
      <c r="ES220" s="56"/>
      <c r="ET220" s="56"/>
      <c r="EU220" s="56"/>
      <c r="EV220" s="56"/>
      <c r="EW220" s="56"/>
      <c r="EX220" s="56"/>
      <c r="EY220" s="56"/>
      <c r="EZ220" s="56"/>
      <c r="FA220" s="56"/>
      <c r="FB220" s="56"/>
      <c r="FC220" s="56"/>
      <c r="FD220" s="56"/>
      <c r="FE220" s="56"/>
      <c r="FF220" s="56"/>
      <c r="FG220" s="56"/>
      <c r="FH220" s="56"/>
      <c r="FI220" s="56"/>
      <c r="FJ220" s="56"/>
      <c r="FK220" s="56"/>
      <c r="FL220" s="56"/>
      <c r="FM220" s="56"/>
      <c r="FN220" s="56"/>
      <c r="FO220" s="56"/>
      <c r="FP220" s="56"/>
      <c r="FQ220" s="56"/>
      <c r="FR220" s="56"/>
      <c r="FS220" s="56"/>
      <c r="FT220" s="56"/>
      <c r="FU220" s="56"/>
      <c r="FV220" s="56"/>
      <c r="FW220" s="56"/>
      <c r="FX220" s="56"/>
      <c r="FY220" s="56"/>
      <c r="FZ220" s="56"/>
      <c r="GA220" s="56"/>
      <c r="GB220" s="56"/>
      <c r="GC220" s="56"/>
      <c r="GD220" s="56"/>
      <c r="GE220" s="56"/>
      <c r="GF220" s="56"/>
      <c r="GG220" s="56"/>
      <c r="GH220" s="56"/>
      <c r="GI220" s="56"/>
      <c r="GJ220" s="56"/>
      <c r="GK220" s="56"/>
      <c r="GL220" s="56"/>
      <c r="GM220" s="56"/>
      <c r="GN220" s="56"/>
      <c r="GO220" s="56"/>
      <c r="GP220" s="56"/>
      <c r="GQ220" s="56"/>
      <c r="GR220" s="56"/>
      <c r="GS220" s="56"/>
      <c r="GT220" s="56"/>
      <c r="GU220" s="56"/>
      <c r="GV220" s="56"/>
      <c r="GW220" s="56"/>
      <c r="GX220" s="56"/>
      <c r="GY220" s="56"/>
      <c r="GZ220" s="56"/>
      <c r="HA220" s="56"/>
      <c r="HB220" s="56"/>
      <c r="HC220" s="56"/>
      <c r="HD220" s="56"/>
      <c r="HE220" s="56"/>
      <c r="HF220" s="56"/>
      <c r="HG220" s="56"/>
      <c r="HH220" s="56"/>
      <c r="HI220" s="56"/>
      <c r="HJ220" s="56"/>
      <c r="HK220" s="56"/>
      <c r="HL220" s="56"/>
      <c r="HM220" s="56"/>
      <c r="HN220" s="56"/>
      <c r="HO220" s="56"/>
      <c r="HP220" s="56"/>
      <c r="HQ220" s="56"/>
      <c r="HR220" s="56"/>
      <c r="HS220" s="56"/>
      <c r="HT220" s="56"/>
      <c r="HU220" s="56"/>
      <c r="HV220" s="56"/>
      <c r="HW220" s="56"/>
      <c r="HX220" s="56"/>
      <c r="HY220" s="56"/>
      <c r="HZ220" s="56"/>
      <c r="IA220" s="56"/>
      <c r="IB220" s="56"/>
      <c r="IC220" s="56"/>
      <c r="ID220" s="56"/>
      <c r="IE220" s="56"/>
      <c r="IF220" s="56"/>
      <c r="IG220" s="56"/>
      <c r="IH220" s="56"/>
      <c r="II220" s="56"/>
      <c r="IJ220" s="56"/>
      <c r="IK220" s="56"/>
      <c r="IL220" s="56"/>
      <c r="IM220" s="56"/>
      <c r="IN220" s="56"/>
      <c r="IO220" s="56"/>
      <c r="IP220" s="56"/>
      <c r="IQ220" s="56"/>
    </row>
    <row r="221" spans="1:251" ht="14.25" x14ac:dyDescent="0.25">
      <c r="A221" s="39" t="s">
        <v>205</v>
      </c>
      <c r="B221" s="21">
        <v>3291</v>
      </c>
      <c r="C221" s="21">
        <v>1517</v>
      </c>
      <c r="D221" s="21">
        <f t="shared" si="15"/>
        <v>1774</v>
      </c>
      <c r="E221" s="21">
        <v>60</v>
      </c>
      <c r="F221" s="21">
        <v>6</v>
      </c>
      <c r="G221" s="21">
        <v>1708</v>
      </c>
      <c r="H221" s="21">
        <v>39</v>
      </c>
      <c r="I221" s="21">
        <v>452067</v>
      </c>
      <c r="J221" s="21">
        <v>352157</v>
      </c>
      <c r="K221" s="21">
        <f t="shared" si="16"/>
        <v>99910</v>
      </c>
      <c r="L221" s="21">
        <v>4834</v>
      </c>
      <c r="M221" s="21">
        <v>437</v>
      </c>
      <c r="N221" s="21">
        <v>94639</v>
      </c>
      <c r="O221" s="7"/>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56"/>
      <c r="CR221" s="56"/>
      <c r="CS221" s="56"/>
      <c r="CT221" s="56"/>
      <c r="CU221" s="56"/>
      <c r="CV221" s="56"/>
      <c r="CW221" s="56"/>
      <c r="CX221" s="56"/>
      <c r="CY221" s="56"/>
      <c r="CZ221" s="56"/>
      <c r="DA221" s="56"/>
      <c r="DB221" s="56"/>
      <c r="DC221" s="56"/>
      <c r="DD221" s="56"/>
      <c r="DE221" s="56"/>
      <c r="DF221" s="56"/>
      <c r="DG221" s="56"/>
      <c r="DH221" s="56"/>
      <c r="DI221" s="56"/>
      <c r="DJ221" s="56"/>
      <c r="DK221" s="56"/>
      <c r="DL221" s="56"/>
      <c r="DM221" s="56"/>
      <c r="DN221" s="56"/>
      <c r="DO221" s="56"/>
      <c r="DP221" s="56"/>
      <c r="DQ221" s="56"/>
      <c r="DR221" s="56"/>
      <c r="DS221" s="56"/>
      <c r="DT221" s="56"/>
      <c r="DU221" s="56"/>
      <c r="DV221" s="56"/>
      <c r="DW221" s="56"/>
      <c r="DX221" s="56"/>
      <c r="DY221" s="56"/>
      <c r="DZ221" s="56"/>
      <c r="EA221" s="56"/>
      <c r="EB221" s="56"/>
      <c r="EC221" s="56"/>
      <c r="ED221" s="56"/>
      <c r="EE221" s="56"/>
      <c r="EF221" s="56"/>
      <c r="EG221" s="56"/>
      <c r="EH221" s="56"/>
      <c r="EI221" s="56"/>
      <c r="EJ221" s="56"/>
      <c r="EK221" s="56"/>
      <c r="EL221" s="56"/>
      <c r="EM221" s="56"/>
      <c r="EN221" s="56"/>
      <c r="EO221" s="56"/>
      <c r="EP221" s="56"/>
      <c r="EQ221" s="56"/>
      <c r="ER221" s="56"/>
      <c r="ES221" s="56"/>
      <c r="ET221" s="56"/>
      <c r="EU221" s="56"/>
      <c r="EV221" s="56"/>
      <c r="EW221" s="56"/>
      <c r="EX221" s="56"/>
      <c r="EY221" s="56"/>
      <c r="EZ221" s="56"/>
      <c r="FA221" s="56"/>
      <c r="FB221" s="56"/>
      <c r="FC221" s="56"/>
      <c r="FD221" s="56"/>
      <c r="FE221" s="56"/>
      <c r="FF221" s="56"/>
      <c r="FG221" s="56"/>
      <c r="FH221" s="56"/>
      <c r="FI221" s="56"/>
      <c r="FJ221" s="56"/>
      <c r="FK221" s="56"/>
      <c r="FL221" s="56"/>
      <c r="FM221" s="56"/>
      <c r="FN221" s="56"/>
      <c r="FO221" s="56"/>
      <c r="FP221" s="56"/>
      <c r="FQ221" s="56"/>
      <c r="FR221" s="56"/>
      <c r="FS221" s="56"/>
      <c r="FT221" s="56"/>
      <c r="FU221" s="56"/>
      <c r="FV221" s="56"/>
      <c r="FW221" s="56"/>
      <c r="FX221" s="56"/>
      <c r="FY221" s="56"/>
      <c r="FZ221" s="56"/>
      <c r="GA221" s="56"/>
      <c r="GB221" s="56"/>
      <c r="GC221" s="56"/>
      <c r="GD221" s="56"/>
      <c r="GE221" s="56"/>
      <c r="GF221" s="56"/>
      <c r="GG221" s="56"/>
      <c r="GH221" s="56"/>
      <c r="GI221" s="56"/>
      <c r="GJ221" s="56"/>
      <c r="GK221" s="56"/>
      <c r="GL221" s="56"/>
      <c r="GM221" s="56"/>
      <c r="GN221" s="56"/>
      <c r="GO221" s="56"/>
      <c r="GP221" s="56"/>
      <c r="GQ221" s="56"/>
      <c r="GR221" s="56"/>
      <c r="GS221" s="56"/>
      <c r="GT221" s="56"/>
      <c r="GU221" s="56"/>
      <c r="GV221" s="56"/>
      <c r="GW221" s="56"/>
      <c r="GX221" s="56"/>
      <c r="GY221" s="56"/>
      <c r="GZ221" s="56"/>
      <c r="HA221" s="56"/>
      <c r="HB221" s="56"/>
      <c r="HC221" s="56"/>
      <c r="HD221" s="56"/>
      <c r="HE221" s="56"/>
      <c r="HF221" s="56"/>
      <c r="HG221" s="56"/>
      <c r="HH221" s="56"/>
      <c r="HI221" s="56"/>
      <c r="HJ221" s="56"/>
      <c r="HK221" s="56"/>
      <c r="HL221" s="56"/>
      <c r="HM221" s="56"/>
      <c r="HN221" s="56"/>
      <c r="HO221" s="56"/>
      <c r="HP221" s="56"/>
      <c r="HQ221" s="56"/>
      <c r="HR221" s="56"/>
      <c r="HS221" s="56"/>
      <c r="HT221" s="56"/>
      <c r="HU221" s="56"/>
      <c r="HV221" s="56"/>
      <c r="HW221" s="56"/>
      <c r="HX221" s="56"/>
      <c r="HY221" s="56"/>
      <c r="HZ221" s="56"/>
      <c r="IA221" s="56"/>
      <c r="IB221" s="56"/>
      <c r="IC221" s="56"/>
      <c r="ID221" s="56"/>
      <c r="IE221" s="56"/>
      <c r="IF221" s="56"/>
      <c r="IG221" s="56"/>
      <c r="IH221" s="56"/>
      <c r="II221" s="56"/>
      <c r="IJ221" s="56"/>
      <c r="IK221" s="56"/>
      <c r="IL221" s="56"/>
      <c r="IM221" s="56"/>
      <c r="IN221" s="56"/>
      <c r="IO221" s="56"/>
      <c r="IP221" s="56"/>
      <c r="IQ221" s="56"/>
    </row>
    <row r="222" spans="1:251" ht="14.25" x14ac:dyDescent="0.25">
      <c r="A222" s="39" t="s">
        <v>206</v>
      </c>
      <c r="B222" s="21">
        <v>2952</v>
      </c>
      <c r="C222" s="21">
        <v>1726</v>
      </c>
      <c r="D222" s="21">
        <f t="shared" si="15"/>
        <v>1226</v>
      </c>
      <c r="E222" s="21">
        <v>4</v>
      </c>
      <c r="F222" s="21">
        <v>10</v>
      </c>
      <c r="G222" s="21">
        <v>1212</v>
      </c>
      <c r="H222" s="21">
        <v>61</v>
      </c>
      <c r="I222" s="21">
        <v>525163</v>
      </c>
      <c r="J222" s="21">
        <v>433356</v>
      </c>
      <c r="K222" s="21">
        <f t="shared" si="16"/>
        <v>91807</v>
      </c>
      <c r="L222" s="21">
        <v>760</v>
      </c>
      <c r="M222" s="21">
        <v>5502</v>
      </c>
      <c r="N222" s="21">
        <v>85545</v>
      </c>
      <c r="O222" s="7"/>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c r="CO222" s="56"/>
      <c r="CP222" s="56"/>
      <c r="CQ222" s="56"/>
      <c r="CR222" s="56"/>
      <c r="CS222" s="56"/>
      <c r="CT222" s="56"/>
      <c r="CU222" s="56"/>
      <c r="CV222" s="56"/>
      <c r="CW222" s="56"/>
      <c r="CX222" s="56"/>
      <c r="CY222" s="56"/>
      <c r="CZ222" s="56"/>
      <c r="DA222" s="56"/>
      <c r="DB222" s="56"/>
      <c r="DC222" s="56"/>
      <c r="DD222" s="56"/>
      <c r="DE222" s="56"/>
      <c r="DF222" s="56"/>
      <c r="DG222" s="56"/>
      <c r="DH222" s="56"/>
      <c r="DI222" s="56"/>
      <c r="DJ222" s="56"/>
      <c r="DK222" s="56"/>
      <c r="DL222" s="56"/>
      <c r="DM222" s="56"/>
      <c r="DN222" s="56"/>
      <c r="DO222" s="56"/>
      <c r="DP222" s="56"/>
      <c r="DQ222" s="56"/>
      <c r="DR222" s="56"/>
      <c r="DS222" s="56"/>
      <c r="DT222" s="56"/>
      <c r="DU222" s="56"/>
      <c r="DV222" s="56"/>
      <c r="DW222" s="56"/>
      <c r="DX222" s="56"/>
      <c r="DY222" s="56"/>
      <c r="DZ222" s="56"/>
      <c r="EA222" s="56"/>
      <c r="EB222" s="56"/>
      <c r="EC222" s="56"/>
      <c r="ED222" s="56"/>
      <c r="EE222" s="56"/>
      <c r="EF222" s="56"/>
      <c r="EG222" s="56"/>
      <c r="EH222" s="56"/>
      <c r="EI222" s="56"/>
      <c r="EJ222" s="56"/>
      <c r="EK222" s="56"/>
      <c r="EL222" s="56"/>
      <c r="EM222" s="56"/>
      <c r="EN222" s="56"/>
      <c r="EO222" s="56"/>
      <c r="EP222" s="56"/>
      <c r="EQ222" s="56"/>
      <c r="ER222" s="56"/>
      <c r="ES222" s="56"/>
      <c r="ET222" s="56"/>
      <c r="EU222" s="56"/>
      <c r="EV222" s="56"/>
      <c r="EW222" s="56"/>
      <c r="EX222" s="56"/>
      <c r="EY222" s="56"/>
      <c r="EZ222" s="56"/>
      <c r="FA222" s="56"/>
      <c r="FB222" s="56"/>
      <c r="FC222" s="56"/>
      <c r="FD222" s="56"/>
      <c r="FE222" s="56"/>
      <c r="FF222" s="56"/>
      <c r="FG222" s="56"/>
      <c r="FH222" s="56"/>
      <c r="FI222" s="56"/>
      <c r="FJ222" s="56"/>
      <c r="FK222" s="56"/>
      <c r="FL222" s="56"/>
      <c r="FM222" s="56"/>
      <c r="FN222" s="56"/>
      <c r="FO222" s="56"/>
      <c r="FP222" s="56"/>
      <c r="FQ222" s="56"/>
      <c r="FR222" s="56"/>
      <c r="FS222" s="56"/>
      <c r="FT222" s="56"/>
      <c r="FU222" s="56"/>
      <c r="FV222" s="56"/>
      <c r="FW222" s="56"/>
      <c r="FX222" s="56"/>
      <c r="FY222" s="56"/>
      <c r="FZ222" s="56"/>
      <c r="GA222" s="56"/>
      <c r="GB222" s="56"/>
      <c r="GC222" s="56"/>
      <c r="GD222" s="56"/>
      <c r="GE222" s="56"/>
      <c r="GF222" s="56"/>
      <c r="GG222" s="56"/>
      <c r="GH222" s="56"/>
      <c r="GI222" s="56"/>
      <c r="GJ222" s="56"/>
      <c r="GK222" s="56"/>
      <c r="GL222" s="56"/>
      <c r="GM222" s="56"/>
      <c r="GN222" s="56"/>
      <c r="GO222" s="56"/>
      <c r="GP222" s="56"/>
      <c r="GQ222" s="56"/>
      <c r="GR222" s="56"/>
      <c r="GS222" s="56"/>
      <c r="GT222" s="56"/>
      <c r="GU222" s="56"/>
      <c r="GV222" s="56"/>
      <c r="GW222" s="56"/>
      <c r="GX222" s="56"/>
      <c r="GY222" s="56"/>
      <c r="GZ222" s="56"/>
      <c r="HA222" s="56"/>
      <c r="HB222" s="56"/>
      <c r="HC222" s="56"/>
      <c r="HD222" s="56"/>
      <c r="HE222" s="56"/>
      <c r="HF222" s="56"/>
      <c r="HG222" s="56"/>
      <c r="HH222" s="56"/>
      <c r="HI222" s="56"/>
      <c r="HJ222" s="56"/>
      <c r="HK222" s="56"/>
      <c r="HL222" s="56"/>
      <c r="HM222" s="56"/>
      <c r="HN222" s="56"/>
      <c r="HO222" s="56"/>
      <c r="HP222" s="56"/>
      <c r="HQ222" s="56"/>
      <c r="HR222" s="56"/>
      <c r="HS222" s="56"/>
      <c r="HT222" s="56"/>
      <c r="HU222" s="56"/>
      <c r="HV222" s="56"/>
      <c r="HW222" s="56"/>
      <c r="HX222" s="56"/>
      <c r="HY222" s="56"/>
      <c r="HZ222" s="56"/>
      <c r="IA222" s="56"/>
      <c r="IB222" s="56"/>
      <c r="IC222" s="56"/>
      <c r="ID222" s="56"/>
      <c r="IE222" s="56"/>
      <c r="IF222" s="56"/>
      <c r="IG222" s="56"/>
      <c r="IH222" s="56"/>
      <c r="II222" s="56"/>
      <c r="IJ222" s="56"/>
      <c r="IK222" s="56"/>
      <c r="IL222" s="56"/>
      <c r="IM222" s="56"/>
      <c r="IN222" s="56"/>
      <c r="IO222" s="56"/>
      <c r="IP222" s="56"/>
      <c r="IQ222" s="56"/>
    </row>
    <row r="223" spans="1:251" ht="14.25" x14ac:dyDescent="0.25">
      <c r="A223" s="39" t="s">
        <v>207</v>
      </c>
      <c r="B223" s="21">
        <v>2673</v>
      </c>
      <c r="C223" s="21">
        <v>1819</v>
      </c>
      <c r="D223" s="21">
        <f t="shared" si="15"/>
        <v>854</v>
      </c>
      <c r="E223" s="21">
        <v>4</v>
      </c>
      <c r="F223" s="21">
        <v>0</v>
      </c>
      <c r="G223" s="21">
        <v>850</v>
      </c>
      <c r="H223" s="21">
        <v>35</v>
      </c>
      <c r="I223" s="21">
        <v>444595</v>
      </c>
      <c r="J223" s="21">
        <v>386757</v>
      </c>
      <c r="K223" s="21">
        <f t="shared" si="16"/>
        <v>57838</v>
      </c>
      <c r="L223" s="21">
        <v>200</v>
      </c>
      <c r="M223" s="21">
        <v>0</v>
      </c>
      <c r="N223" s="21">
        <v>57638</v>
      </c>
      <c r="O223" s="7"/>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6"/>
      <c r="CC223" s="56"/>
      <c r="CD223" s="56"/>
      <c r="CE223" s="56"/>
      <c r="CF223" s="56"/>
      <c r="CG223" s="56"/>
      <c r="CH223" s="56"/>
      <c r="CI223" s="56"/>
      <c r="CJ223" s="56"/>
      <c r="CK223" s="56"/>
      <c r="CL223" s="56"/>
      <c r="CM223" s="56"/>
      <c r="CN223" s="56"/>
      <c r="CO223" s="56"/>
      <c r="CP223" s="56"/>
      <c r="CQ223" s="56"/>
      <c r="CR223" s="56"/>
      <c r="CS223" s="56"/>
      <c r="CT223" s="56"/>
      <c r="CU223" s="56"/>
      <c r="CV223" s="56"/>
      <c r="CW223" s="56"/>
      <c r="CX223" s="56"/>
      <c r="CY223" s="56"/>
      <c r="CZ223" s="56"/>
      <c r="DA223" s="56"/>
      <c r="DB223" s="56"/>
      <c r="DC223" s="56"/>
      <c r="DD223" s="56"/>
      <c r="DE223" s="56"/>
      <c r="DF223" s="56"/>
      <c r="DG223" s="56"/>
      <c r="DH223" s="56"/>
      <c r="DI223" s="56"/>
      <c r="DJ223" s="56"/>
      <c r="DK223" s="56"/>
      <c r="DL223" s="56"/>
      <c r="DM223" s="56"/>
      <c r="DN223" s="56"/>
      <c r="DO223" s="56"/>
      <c r="DP223" s="56"/>
      <c r="DQ223" s="56"/>
      <c r="DR223" s="56"/>
      <c r="DS223" s="56"/>
      <c r="DT223" s="56"/>
      <c r="DU223" s="56"/>
      <c r="DV223" s="56"/>
      <c r="DW223" s="56"/>
      <c r="DX223" s="56"/>
      <c r="DY223" s="56"/>
      <c r="DZ223" s="56"/>
      <c r="EA223" s="56"/>
      <c r="EB223" s="56"/>
      <c r="EC223" s="56"/>
      <c r="ED223" s="56"/>
      <c r="EE223" s="56"/>
      <c r="EF223" s="56"/>
      <c r="EG223" s="56"/>
      <c r="EH223" s="56"/>
      <c r="EI223" s="56"/>
      <c r="EJ223" s="56"/>
      <c r="EK223" s="56"/>
      <c r="EL223" s="56"/>
      <c r="EM223" s="56"/>
      <c r="EN223" s="56"/>
      <c r="EO223" s="56"/>
      <c r="EP223" s="56"/>
      <c r="EQ223" s="56"/>
      <c r="ER223" s="56"/>
      <c r="ES223" s="56"/>
      <c r="ET223" s="56"/>
      <c r="EU223" s="56"/>
      <c r="EV223" s="56"/>
      <c r="EW223" s="56"/>
      <c r="EX223" s="56"/>
      <c r="EY223" s="56"/>
      <c r="EZ223" s="56"/>
      <c r="FA223" s="56"/>
      <c r="FB223" s="56"/>
      <c r="FC223" s="56"/>
      <c r="FD223" s="56"/>
      <c r="FE223" s="56"/>
      <c r="FF223" s="56"/>
      <c r="FG223" s="56"/>
      <c r="FH223" s="56"/>
      <c r="FI223" s="56"/>
      <c r="FJ223" s="56"/>
      <c r="FK223" s="56"/>
      <c r="FL223" s="56"/>
      <c r="FM223" s="56"/>
      <c r="FN223" s="56"/>
      <c r="FO223" s="56"/>
      <c r="FP223" s="56"/>
      <c r="FQ223" s="56"/>
      <c r="FR223" s="56"/>
      <c r="FS223" s="56"/>
      <c r="FT223" s="56"/>
      <c r="FU223" s="56"/>
      <c r="FV223" s="56"/>
      <c r="FW223" s="56"/>
      <c r="FX223" s="56"/>
      <c r="FY223" s="56"/>
      <c r="FZ223" s="56"/>
      <c r="GA223" s="56"/>
      <c r="GB223" s="56"/>
      <c r="GC223" s="56"/>
      <c r="GD223" s="56"/>
      <c r="GE223" s="56"/>
      <c r="GF223" s="56"/>
      <c r="GG223" s="56"/>
      <c r="GH223" s="56"/>
      <c r="GI223" s="56"/>
      <c r="GJ223" s="56"/>
      <c r="GK223" s="56"/>
      <c r="GL223" s="56"/>
      <c r="GM223" s="56"/>
      <c r="GN223" s="56"/>
      <c r="GO223" s="56"/>
      <c r="GP223" s="56"/>
      <c r="GQ223" s="56"/>
      <c r="GR223" s="56"/>
      <c r="GS223" s="56"/>
      <c r="GT223" s="56"/>
      <c r="GU223" s="56"/>
      <c r="GV223" s="56"/>
      <c r="GW223" s="56"/>
      <c r="GX223" s="56"/>
      <c r="GY223" s="56"/>
      <c r="GZ223" s="56"/>
      <c r="HA223" s="56"/>
      <c r="HB223" s="56"/>
      <c r="HC223" s="56"/>
      <c r="HD223" s="56"/>
      <c r="HE223" s="56"/>
      <c r="HF223" s="56"/>
      <c r="HG223" s="56"/>
      <c r="HH223" s="56"/>
      <c r="HI223" s="56"/>
      <c r="HJ223" s="56"/>
      <c r="HK223" s="56"/>
      <c r="HL223" s="56"/>
      <c r="HM223" s="56"/>
      <c r="HN223" s="56"/>
      <c r="HO223" s="56"/>
      <c r="HP223" s="56"/>
      <c r="HQ223" s="56"/>
      <c r="HR223" s="56"/>
      <c r="HS223" s="56"/>
      <c r="HT223" s="56"/>
      <c r="HU223" s="56"/>
      <c r="HV223" s="56"/>
      <c r="HW223" s="56"/>
      <c r="HX223" s="56"/>
      <c r="HY223" s="56"/>
      <c r="HZ223" s="56"/>
      <c r="IA223" s="56"/>
      <c r="IB223" s="56"/>
      <c r="IC223" s="56"/>
      <c r="ID223" s="56"/>
      <c r="IE223" s="56"/>
      <c r="IF223" s="56"/>
      <c r="IG223" s="56"/>
      <c r="IH223" s="56"/>
      <c r="II223" s="56"/>
      <c r="IJ223" s="56"/>
      <c r="IK223" s="56"/>
      <c r="IL223" s="56"/>
      <c r="IM223" s="56"/>
      <c r="IN223" s="56"/>
      <c r="IO223" s="56"/>
      <c r="IP223" s="56"/>
      <c r="IQ223" s="56"/>
    </row>
    <row r="224" spans="1:251" ht="14.25" x14ac:dyDescent="0.25">
      <c r="A224" s="39" t="s">
        <v>208</v>
      </c>
      <c r="B224" s="21">
        <v>2311</v>
      </c>
      <c r="C224" s="21">
        <v>1459</v>
      </c>
      <c r="D224" s="21">
        <f t="shared" si="15"/>
        <v>852</v>
      </c>
      <c r="E224" s="21">
        <v>4</v>
      </c>
      <c r="F224" s="21">
        <v>8</v>
      </c>
      <c r="G224" s="21">
        <v>840</v>
      </c>
      <c r="H224" s="21">
        <v>21</v>
      </c>
      <c r="I224" s="21">
        <v>421295</v>
      </c>
      <c r="J224" s="21">
        <v>356057</v>
      </c>
      <c r="K224" s="21">
        <f t="shared" si="16"/>
        <v>65238</v>
      </c>
      <c r="L224" s="21">
        <v>710</v>
      </c>
      <c r="M224" s="21">
        <v>960</v>
      </c>
      <c r="N224" s="21">
        <v>63568</v>
      </c>
      <c r="O224" s="7"/>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c r="BN224" s="56"/>
      <c r="BO224" s="56"/>
      <c r="BP224" s="56"/>
      <c r="BQ224" s="56"/>
      <c r="BR224" s="56"/>
      <c r="BS224" s="56"/>
      <c r="BT224" s="56"/>
      <c r="BU224" s="56"/>
      <c r="BV224" s="56"/>
      <c r="BW224" s="56"/>
      <c r="BX224" s="56"/>
      <c r="BY224" s="56"/>
      <c r="BZ224" s="56"/>
      <c r="CA224" s="56"/>
      <c r="CB224" s="56"/>
      <c r="CC224" s="56"/>
      <c r="CD224" s="56"/>
      <c r="CE224" s="56"/>
      <c r="CF224" s="56"/>
      <c r="CG224" s="56"/>
      <c r="CH224" s="56"/>
      <c r="CI224" s="56"/>
      <c r="CJ224" s="56"/>
      <c r="CK224" s="56"/>
      <c r="CL224" s="56"/>
      <c r="CM224" s="56"/>
      <c r="CN224" s="56"/>
      <c r="CO224" s="56"/>
      <c r="CP224" s="56"/>
      <c r="CQ224" s="56"/>
      <c r="CR224" s="56"/>
      <c r="CS224" s="56"/>
      <c r="CT224" s="56"/>
      <c r="CU224" s="56"/>
      <c r="CV224" s="56"/>
      <c r="CW224" s="56"/>
      <c r="CX224" s="56"/>
      <c r="CY224" s="56"/>
      <c r="CZ224" s="56"/>
      <c r="DA224" s="56"/>
      <c r="DB224" s="56"/>
      <c r="DC224" s="56"/>
      <c r="DD224" s="56"/>
      <c r="DE224" s="56"/>
      <c r="DF224" s="56"/>
      <c r="DG224" s="56"/>
      <c r="DH224" s="56"/>
      <c r="DI224" s="56"/>
      <c r="DJ224" s="56"/>
      <c r="DK224" s="56"/>
      <c r="DL224" s="56"/>
      <c r="DM224" s="56"/>
      <c r="DN224" s="56"/>
      <c r="DO224" s="56"/>
      <c r="DP224" s="56"/>
      <c r="DQ224" s="56"/>
      <c r="DR224" s="56"/>
      <c r="DS224" s="56"/>
      <c r="DT224" s="56"/>
      <c r="DU224" s="56"/>
      <c r="DV224" s="56"/>
      <c r="DW224" s="56"/>
      <c r="DX224" s="56"/>
      <c r="DY224" s="56"/>
      <c r="DZ224" s="56"/>
      <c r="EA224" s="56"/>
      <c r="EB224" s="56"/>
      <c r="EC224" s="56"/>
      <c r="ED224" s="56"/>
      <c r="EE224" s="56"/>
      <c r="EF224" s="56"/>
      <c r="EG224" s="56"/>
      <c r="EH224" s="56"/>
      <c r="EI224" s="56"/>
      <c r="EJ224" s="56"/>
      <c r="EK224" s="56"/>
      <c r="EL224" s="56"/>
      <c r="EM224" s="56"/>
      <c r="EN224" s="56"/>
      <c r="EO224" s="56"/>
      <c r="EP224" s="56"/>
      <c r="EQ224" s="56"/>
      <c r="ER224" s="56"/>
      <c r="ES224" s="56"/>
      <c r="ET224" s="56"/>
      <c r="EU224" s="56"/>
      <c r="EV224" s="56"/>
      <c r="EW224" s="56"/>
      <c r="EX224" s="56"/>
      <c r="EY224" s="56"/>
      <c r="EZ224" s="56"/>
      <c r="FA224" s="56"/>
      <c r="FB224" s="56"/>
      <c r="FC224" s="56"/>
      <c r="FD224" s="56"/>
      <c r="FE224" s="56"/>
      <c r="FF224" s="56"/>
      <c r="FG224" s="56"/>
      <c r="FH224" s="56"/>
      <c r="FI224" s="56"/>
      <c r="FJ224" s="56"/>
      <c r="FK224" s="56"/>
      <c r="FL224" s="56"/>
      <c r="FM224" s="56"/>
      <c r="FN224" s="56"/>
      <c r="FO224" s="56"/>
      <c r="FP224" s="56"/>
      <c r="FQ224" s="56"/>
      <c r="FR224" s="56"/>
      <c r="FS224" s="56"/>
      <c r="FT224" s="56"/>
      <c r="FU224" s="56"/>
      <c r="FV224" s="56"/>
      <c r="FW224" s="56"/>
      <c r="FX224" s="56"/>
      <c r="FY224" s="56"/>
      <c r="FZ224" s="56"/>
      <c r="GA224" s="56"/>
      <c r="GB224" s="56"/>
      <c r="GC224" s="56"/>
      <c r="GD224" s="56"/>
      <c r="GE224" s="56"/>
      <c r="GF224" s="56"/>
      <c r="GG224" s="56"/>
      <c r="GH224" s="56"/>
      <c r="GI224" s="56"/>
      <c r="GJ224" s="56"/>
      <c r="GK224" s="56"/>
      <c r="GL224" s="56"/>
      <c r="GM224" s="56"/>
      <c r="GN224" s="56"/>
      <c r="GO224" s="56"/>
      <c r="GP224" s="56"/>
      <c r="GQ224" s="56"/>
      <c r="GR224" s="56"/>
      <c r="GS224" s="56"/>
      <c r="GT224" s="56"/>
      <c r="GU224" s="56"/>
      <c r="GV224" s="56"/>
      <c r="GW224" s="56"/>
      <c r="GX224" s="56"/>
      <c r="GY224" s="56"/>
      <c r="GZ224" s="56"/>
      <c r="HA224" s="56"/>
      <c r="HB224" s="56"/>
      <c r="HC224" s="56"/>
      <c r="HD224" s="56"/>
      <c r="HE224" s="56"/>
      <c r="HF224" s="56"/>
      <c r="HG224" s="56"/>
      <c r="HH224" s="56"/>
      <c r="HI224" s="56"/>
      <c r="HJ224" s="56"/>
      <c r="HK224" s="56"/>
      <c r="HL224" s="56"/>
      <c r="HM224" s="56"/>
      <c r="HN224" s="56"/>
      <c r="HO224" s="56"/>
      <c r="HP224" s="56"/>
      <c r="HQ224" s="56"/>
      <c r="HR224" s="56"/>
      <c r="HS224" s="56"/>
      <c r="HT224" s="56"/>
      <c r="HU224" s="56"/>
      <c r="HV224" s="56"/>
      <c r="HW224" s="56"/>
      <c r="HX224" s="56"/>
      <c r="HY224" s="56"/>
      <c r="HZ224" s="56"/>
      <c r="IA224" s="56"/>
      <c r="IB224" s="56"/>
      <c r="IC224" s="56"/>
      <c r="ID224" s="56"/>
      <c r="IE224" s="56"/>
      <c r="IF224" s="56"/>
      <c r="IG224" s="56"/>
      <c r="IH224" s="56"/>
      <c r="II224" s="56"/>
      <c r="IJ224" s="56"/>
      <c r="IK224" s="56"/>
      <c r="IL224" s="56"/>
      <c r="IM224" s="56"/>
      <c r="IN224" s="56"/>
      <c r="IO224" s="56"/>
      <c r="IP224" s="56"/>
      <c r="IQ224" s="56"/>
    </row>
    <row r="225" spans="1:251" ht="14.25" x14ac:dyDescent="0.25">
      <c r="A225" s="39" t="s">
        <v>209</v>
      </c>
      <c r="B225" s="21">
        <v>1852</v>
      </c>
      <c r="C225" s="21">
        <v>1187</v>
      </c>
      <c r="D225" s="21">
        <f t="shared" si="15"/>
        <v>665</v>
      </c>
      <c r="E225" s="21">
        <v>2</v>
      </c>
      <c r="F225" s="21">
        <v>4</v>
      </c>
      <c r="G225" s="21">
        <v>659</v>
      </c>
      <c r="H225" s="21">
        <v>7</v>
      </c>
      <c r="I225" s="21">
        <v>344293</v>
      </c>
      <c r="J225" s="21">
        <v>290324</v>
      </c>
      <c r="K225" s="21">
        <f t="shared" si="16"/>
        <v>53969</v>
      </c>
      <c r="L225" s="21">
        <v>180</v>
      </c>
      <c r="M225" s="21">
        <v>400</v>
      </c>
      <c r="N225" s="21">
        <v>53389</v>
      </c>
      <c r="O225" s="7"/>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c r="CJ225" s="56"/>
      <c r="CK225" s="56"/>
      <c r="CL225" s="56"/>
      <c r="CM225" s="56"/>
      <c r="CN225" s="56"/>
      <c r="CO225" s="56"/>
      <c r="CP225" s="56"/>
      <c r="CQ225" s="56"/>
      <c r="CR225" s="56"/>
      <c r="CS225" s="56"/>
      <c r="CT225" s="56"/>
      <c r="CU225" s="56"/>
      <c r="CV225" s="56"/>
      <c r="CW225" s="56"/>
      <c r="CX225" s="56"/>
      <c r="CY225" s="56"/>
      <c r="CZ225" s="56"/>
      <c r="DA225" s="56"/>
      <c r="DB225" s="56"/>
      <c r="DC225" s="56"/>
      <c r="DD225" s="56"/>
      <c r="DE225" s="56"/>
      <c r="DF225" s="56"/>
      <c r="DG225" s="56"/>
      <c r="DH225" s="56"/>
      <c r="DI225" s="56"/>
      <c r="DJ225" s="56"/>
      <c r="DK225" s="56"/>
      <c r="DL225" s="56"/>
      <c r="DM225" s="56"/>
      <c r="DN225" s="56"/>
      <c r="DO225" s="56"/>
      <c r="DP225" s="56"/>
      <c r="DQ225" s="56"/>
      <c r="DR225" s="56"/>
      <c r="DS225" s="56"/>
      <c r="DT225" s="56"/>
      <c r="DU225" s="56"/>
      <c r="DV225" s="56"/>
      <c r="DW225" s="56"/>
      <c r="DX225" s="56"/>
      <c r="DY225" s="56"/>
      <c r="DZ225" s="56"/>
      <c r="EA225" s="56"/>
      <c r="EB225" s="56"/>
      <c r="EC225" s="56"/>
      <c r="ED225" s="56"/>
      <c r="EE225" s="56"/>
      <c r="EF225" s="56"/>
      <c r="EG225" s="56"/>
      <c r="EH225" s="56"/>
      <c r="EI225" s="56"/>
      <c r="EJ225" s="56"/>
      <c r="EK225" s="56"/>
      <c r="EL225" s="56"/>
      <c r="EM225" s="56"/>
      <c r="EN225" s="56"/>
      <c r="EO225" s="56"/>
      <c r="EP225" s="56"/>
      <c r="EQ225" s="56"/>
      <c r="ER225" s="56"/>
      <c r="ES225" s="56"/>
      <c r="ET225" s="56"/>
      <c r="EU225" s="56"/>
      <c r="EV225" s="56"/>
      <c r="EW225" s="56"/>
      <c r="EX225" s="56"/>
      <c r="EY225" s="56"/>
      <c r="EZ225" s="56"/>
      <c r="FA225" s="56"/>
      <c r="FB225" s="56"/>
      <c r="FC225" s="56"/>
      <c r="FD225" s="56"/>
      <c r="FE225" s="56"/>
      <c r="FF225" s="56"/>
      <c r="FG225" s="56"/>
      <c r="FH225" s="56"/>
      <c r="FI225" s="56"/>
      <c r="FJ225" s="56"/>
      <c r="FK225" s="56"/>
      <c r="FL225" s="56"/>
      <c r="FM225" s="56"/>
      <c r="FN225" s="56"/>
      <c r="FO225" s="56"/>
      <c r="FP225" s="56"/>
      <c r="FQ225" s="56"/>
      <c r="FR225" s="56"/>
      <c r="FS225" s="56"/>
      <c r="FT225" s="56"/>
      <c r="FU225" s="56"/>
      <c r="FV225" s="56"/>
      <c r="FW225" s="56"/>
      <c r="FX225" s="56"/>
      <c r="FY225" s="56"/>
      <c r="FZ225" s="56"/>
      <c r="GA225" s="56"/>
      <c r="GB225" s="56"/>
      <c r="GC225" s="56"/>
      <c r="GD225" s="56"/>
      <c r="GE225" s="56"/>
      <c r="GF225" s="56"/>
      <c r="GG225" s="56"/>
      <c r="GH225" s="56"/>
      <c r="GI225" s="56"/>
      <c r="GJ225" s="56"/>
      <c r="GK225" s="56"/>
      <c r="GL225" s="56"/>
      <c r="GM225" s="56"/>
      <c r="GN225" s="56"/>
      <c r="GO225" s="56"/>
      <c r="GP225" s="56"/>
      <c r="GQ225" s="56"/>
      <c r="GR225" s="56"/>
      <c r="GS225" s="56"/>
      <c r="GT225" s="56"/>
      <c r="GU225" s="56"/>
      <c r="GV225" s="56"/>
      <c r="GW225" s="56"/>
      <c r="GX225" s="56"/>
      <c r="GY225" s="56"/>
      <c r="GZ225" s="56"/>
      <c r="HA225" s="56"/>
      <c r="HB225" s="56"/>
      <c r="HC225" s="56"/>
      <c r="HD225" s="56"/>
      <c r="HE225" s="56"/>
      <c r="HF225" s="56"/>
      <c r="HG225" s="56"/>
      <c r="HH225" s="56"/>
      <c r="HI225" s="56"/>
      <c r="HJ225" s="56"/>
      <c r="HK225" s="56"/>
      <c r="HL225" s="56"/>
      <c r="HM225" s="56"/>
      <c r="HN225" s="56"/>
      <c r="HO225" s="56"/>
      <c r="HP225" s="56"/>
      <c r="HQ225" s="56"/>
      <c r="HR225" s="56"/>
      <c r="HS225" s="56"/>
      <c r="HT225" s="56"/>
      <c r="HU225" s="56"/>
      <c r="HV225" s="56"/>
      <c r="HW225" s="56"/>
      <c r="HX225" s="56"/>
      <c r="HY225" s="56"/>
      <c r="HZ225" s="56"/>
      <c r="IA225" s="56"/>
      <c r="IB225" s="56"/>
      <c r="IC225" s="56"/>
      <c r="ID225" s="56"/>
      <c r="IE225" s="56"/>
      <c r="IF225" s="56"/>
      <c r="IG225" s="56"/>
      <c r="IH225" s="56"/>
      <c r="II225" s="56"/>
      <c r="IJ225" s="56"/>
      <c r="IK225" s="56"/>
      <c r="IL225" s="56"/>
      <c r="IM225" s="56"/>
      <c r="IN225" s="56"/>
      <c r="IO225" s="56"/>
      <c r="IP225" s="56"/>
      <c r="IQ225" s="56"/>
    </row>
    <row r="226" spans="1:251" ht="14.25" x14ac:dyDescent="0.25">
      <c r="A226" s="39" t="s">
        <v>210</v>
      </c>
      <c r="B226" s="21">
        <v>1612</v>
      </c>
      <c r="C226" s="21">
        <v>1275</v>
      </c>
      <c r="D226" s="21">
        <f t="shared" si="15"/>
        <v>337</v>
      </c>
      <c r="E226" s="21">
        <v>0</v>
      </c>
      <c r="F226" s="21">
        <v>12</v>
      </c>
      <c r="G226" s="21">
        <v>325</v>
      </c>
      <c r="H226" s="21">
        <v>5</v>
      </c>
      <c r="I226" s="21">
        <v>375080</v>
      </c>
      <c r="J226" s="21">
        <v>329774</v>
      </c>
      <c r="K226" s="21">
        <f t="shared" si="16"/>
        <v>45306</v>
      </c>
      <c r="L226" s="21">
        <v>0</v>
      </c>
      <c r="M226" s="21">
        <v>2874</v>
      </c>
      <c r="N226" s="21">
        <v>42432</v>
      </c>
      <c r="O226" s="7"/>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c r="CJ226" s="56"/>
      <c r="CK226" s="56"/>
      <c r="CL226" s="56"/>
      <c r="CM226" s="56"/>
      <c r="CN226" s="56"/>
      <c r="CO226" s="56"/>
      <c r="CP226" s="56"/>
      <c r="CQ226" s="56"/>
      <c r="CR226" s="56"/>
      <c r="CS226" s="56"/>
      <c r="CT226" s="56"/>
      <c r="CU226" s="56"/>
      <c r="CV226" s="56"/>
      <c r="CW226" s="56"/>
      <c r="CX226" s="56"/>
      <c r="CY226" s="56"/>
      <c r="CZ226" s="56"/>
      <c r="DA226" s="56"/>
      <c r="DB226" s="56"/>
      <c r="DC226" s="56"/>
      <c r="DD226" s="56"/>
      <c r="DE226" s="56"/>
      <c r="DF226" s="56"/>
      <c r="DG226" s="56"/>
      <c r="DH226" s="56"/>
      <c r="DI226" s="56"/>
      <c r="DJ226" s="56"/>
      <c r="DK226" s="56"/>
      <c r="DL226" s="56"/>
      <c r="DM226" s="56"/>
      <c r="DN226" s="56"/>
      <c r="DO226" s="56"/>
      <c r="DP226" s="56"/>
      <c r="DQ226" s="56"/>
      <c r="DR226" s="56"/>
      <c r="DS226" s="56"/>
      <c r="DT226" s="56"/>
      <c r="DU226" s="56"/>
      <c r="DV226" s="56"/>
      <c r="DW226" s="56"/>
      <c r="DX226" s="56"/>
      <c r="DY226" s="56"/>
      <c r="DZ226" s="56"/>
      <c r="EA226" s="56"/>
      <c r="EB226" s="56"/>
      <c r="EC226" s="56"/>
      <c r="ED226" s="56"/>
      <c r="EE226" s="56"/>
      <c r="EF226" s="56"/>
      <c r="EG226" s="56"/>
      <c r="EH226" s="56"/>
      <c r="EI226" s="56"/>
      <c r="EJ226" s="56"/>
      <c r="EK226" s="56"/>
      <c r="EL226" s="56"/>
      <c r="EM226" s="56"/>
      <c r="EN226" s="56"/>
      <c r="EO226" s="56"/>
      <c r="EP226" s="56"/>
      <c r="EQ226" s="56"/>
      <c r="ER226" s="56"/>
      <c r="ES226" s="56"/>
      <c r="ET226" s="56"/>
      <c r="EU226" s="56"/>
      <c r="EV226" s="56"/>
      <c r="EW226" s="56"/>
      <c r="EX226" s="56"/>
      <c r="EY226" s="56"/>
      <c r="EZ226" s="56"/>
      <c r="FA226" s="56"/>
      <c r="FB226" s="56"/>
      <c r="FC226" s="56"/>
      <c r="FD226" s="56"/>
      <c r="FE226" s="56"/>
      <c r="FF226" s="56"/>
      <c r="FG226" s="56"/>
      <c r="FH226" s="56"/>
      <c r="FI226" s="56"/>
      <c r="FJ226" s="56"/>
      <c r="FK226" s="56"/>
      <c r="FL226" s="56"/>
      <c r="FM226" s="56"/>
      <c r="FN226" s="56"/>
      <c r="FO226" s="56"/>
      <c r="FP226" s="56"/>
      <c r="FQ226" s="56"/>
      <c r="FR226" s="56"/>
      <c r="FS226" s="56"/>
      <c r="FT226" s="56"/>
      <c r="FU226" s="56"/>
      <c r="FV226" s="56"/>
      <c r="FW226" s="56"/>
      <c r="FX226" s="56"/>
      <c r="FY226" s="56"/>
      <c r="FZ226" s="56"/>
      <c r="GA226" s="56"/>
      <c r="GB226" s="56"/>
      <c r="GC226" s="56"/>
      <c r="GD226" s="56"/>
      <c r="GE226" s="56"/>
      <c r="GF226" s="56"/>
      <c r="GG226" s="56"/>
      <c r="GH226" s="56"/>
      <c r="GI226" s="56"/>
      <c r="GJ226" s="56"/>
      <c r="GK226" s="56"/>
      <c r="GL226" s="56"/>
      <c r="GM226" s="56"/>
      <c r="GN226" s="56"/>
      <c r="GO226" s="56"/>
      <c r="GP226" s="56"/>
      <c r="GQ226" s="56"/>
      <c r="GR226" s="56"/>
      <c r="GS226" s="56"/>
      <c r="GT226" s="56"/>
      <c r="GU226" s="56"/>
      <c r="GV226" s="56"/>
      <c r="GW226" s="56"/>
      <c r="GX226" s="56"/>
      <c r="GY226" s="56"/>
      <c r="GZ226" s="56"/>
      <c r="HA226" s="56"/>
      <c r="HB226" s="56"/>
      <c r="HC226" s="56"/>
      <c r="HD226" s="56"/>
      <c r="HE226" s="56"/>
      <c r="HF226" s="56"/>
      <c r="HG226" s="56"/>
      <c r="HH226" s="56"/>
      <c r="HI226" s="56"/>
      <c r="HJ226" s="56"/>
      <c r="HK226" s="56"/>
      <c r="HL226" s="56"/>
      <c r="HM226" s="56"/>
      <c r="HN226" s="56"/>
      <c r="HO226" s="56"/>
      <c r="HP226" s="56"/>
      <c r="HQ226" s="56"/>
      <c r="HR226" s="56"/>
      <c r="HS226" s="56"/>
      <c r="HT226" s="56"/>
      <c r="HU226" s="56"/>
      <c r="HV226" s="56"/>
      <c r="HW226" s="56"/>
      <c r="HX226" s="56"/>
      <c r="HY226" s="56"/>
      <c r="HZ226" s="56"/>
      <c r="IA226" s="56"/>
      <c r="IB226" s="56"/>
      <c r="IC226" s="56"/>
      <c r="ID226" s="56"/>
      <c r="IE226" s="56"/>
      <c r="IF226" s="56"/>
      <c r="IG226" s="56"/>
      <c r="IH226" s="56"/>
      <c r="II226" s="56"/>
      <c r="IJ226" s="56"/>
      <c r="IK226" s="56"/>
      <c r="IL226" s="56"/>
      <c r="IM226" s="56"/>
      <c r="IN226" s="56"/>
      <c r="IO226" s="56"/>
      <c r="IP226" s="56"/>
      <c r="IQ226" s="56"/>
    </row>
    <row r="227" spans="1:251" ht="14.25" x14ac:dyDescent="0.25">
      <c r="A227" s="39" t="s">
        <v>211</v>
      </c>
      <c r="B227" s="21">
        <v>1781</v>
      </c>
      <c r="C227" s="21">
        <v>1229</v>
      </c>
      <c r="D227" s="21">
        <f t="shared" si="15"/>
        <v>552</v>
      </c>
      <c r="E227" s="21">
        <v>2</v>
      </c>
      <c r="F227" s="21">
        <v>24</v>
      </c>
      <c r="G227" s="21">
        <v>526</v>
      </c>
      <c r="H227" s="21">
        <v>14</v>
      </c>
      <c r="I227" s="21">
        <v>366878</v>
      </c>
      <c r="J227" s="21">
        <v>309972</v>
      </c>
      <c r="K227" s="21">
        <f t="shared" si="16"/>
        <v>56906</v>
      </c>
      <c r="L227" s="21">
        <v>180</v>
      </c>
      <c r="M227" s="21">
        <v>1963</v>
      </c>
      <c r="N227" s="21">
        <v>54763</v>
      </c>
      <c r="O227" s="7"/>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c r="CJ227" s="56"/>
      <c r="CK227" s="56"/>
      <c r="CL227" s="56"/>
      <c r="CM227" s="56"/>
      <c r="CN227" s="56"/>
      <c r="CO227" s="56"/>
      <c r="CP227" s="56"/>
      <c r="CQ227" s="56"/>
      <c r="CR227" s="56"/>
      <c r="CS227" s="56"/>
      <c r="CT227" s="56"/>
      <c r="CU227" s="56"/>
      <c r="CV227" s="56"/>
      <c r="CW227" s="56"/>
      <c r="CX227" s="56"/>
      <c r="CY227" s="56"/>
      <c r="CZ227" s="56"/>
      <c r="DA227" s="56"/>
      <c r="DB227" s="56"/>
      <c r="DC227" s="56"/>
      <c r="DD227" s="56"/>
      <c r="DE227" s="56"/>
      <c r="DF227" s="56"/>
      <c r="DG227" s="56"/>
      <c r="DH227" s="56"/>
      <c r="DI227" s="56"/>
      <c r="DJ227" s="56"/>
      <c r="DK227" s="56"/>
      <c r="DL227" s="56"/>
      <c r="DM227" s="56"/>
      <c r="DN227" s="56"/>
      <c r="DO227" s="56"/>
      <c r="DP227" s="56"/>
      <c r="DQ227" s="56"/>
      <c r="DR227" s="56"/>
      <c r="DS227" s="56"/>
      <c r="DT227" s="56"/>
      <c r="DU227" s="56"/>
      <c r="DV227" s="56"/>
      <c r="DW227" s="56"/>
      <c r="DX227" s="56"/>
      <c r="DY227" s="56"/>
      <c r="DZ227" s="56"/>
      <c r="EA227" s="56"/>
      <c r="EB227" s="56"/>
      <c r="EC227" s="56"/>
      <c r="ED227" s="56"/>
      <c r="EE227" s="56"/>
      <c r="EF227" s="56"/>
      <c r="EG227" s="56"/>
      <c r="EH227" s="56"/>
      <c r="EI227" s="56"/>
      <c r="EJ227" s="56"/>
      <c r="EK227" s="56"/>
      <c r="EL227" s="56"/>
      <c r="EM227" s="56"/>
      <c r="EN227" s="56"/>
      <c r="EO227" s="56"/>
      <c r="EP227" s="56"/>
      <c r="EQ227" s="56"/>
      <c r="ER227" s="56"/>
      <c r="ES227" s="56"/>
      <c r="ET227" s="56"/>
      <c r="EU227" s="56"/>
      <c r="EV227" s="56"/>
      <c r="EW227" s="56"/>
      <c r="EX227" s="56"/>
      <c r="EY227" s="56"/>
      <c r="EZ227" s="56"/>
      <c r="FA227" s="56"/>
      <c r="FB227" s="56"/>
      <c r="FC227" s="56"/>
      <c r="FD227" s="56"/>
      <c r="FE227" s="56"/>
      <c r="FF227" s="56"/>
      <c r="FG227" s="56"/>
      <c r="FH227" s="56"/>
      <c r="FI227" s="56"/>
      <c r="FJ227" s="56"/>
      <c r="FK227" s="56"/>
      <c r="FL227" s="56"/>
      <c r="FM227" s="56"/>
      <c r="FN227" s="56"/>
      <c r="FO227" s="56"/>
      <c r="FP227" s="56"/>
      <c r="FQ227" s="56"/>
      <c r="FR227" s="56"/>
      <c r="FS227" s="56"/>
      <c r="FT227" s="56"/>
      <c r="FU227" s="56"/>
      <c r="FV227" s="56"/>
      <c r="FW227" s="56"/>
      <c r="FX227" s="56"/>
      <c r="FY227" s="56"/>
      <c r="FZ227" s="56"/>
      <c r="GA227" s="56"/>
      <c r="GB227" s="56"/>
      <c r="GC227" s="56"/>
      <c r="GD227" s="56"/>
      <c r="GE227" s="56"/>
      <c r="GF227" s="56"/>
      <c r="GG227" s="56"/>
      <c r="GH227" s="56"/>
      <c r="GI227" s="56"/>
      <c r="GJ227" s="56"/>
      <c r="GK227" s="56"/>
      <c r="GL227" s="56"/>
      <c r="GM227" s="56"/>
      <c r="GN227" s="56"/>
      <c r="GO227" s="56"/>
      <c r="GP227" s="56"/>
      <c r="GQ227" s="56"/>
      <c r="GR227" s="56"/>
      <c r="GS227" s="56"/>
      <c r="GT227" s="56"/>
      <c r="GU227" s="56"/>
      <c r="GV227" s="56"/>
      <c r="GW227" s="56"/>
      <c r="GX227" s="56"/>
      <c r="GY227" s="56"/>
      <c r="GZ227" s="56"/>
      <c r="HA227" s="56"/>
      <c r="HB227" s="56"/>
      <c r="HC227" s="56"/>
      <c r="HD227" s="56"/>
      <c r="HE227" s="56"/>
      <c r="HF227" s="56"/>
      <c r="HG227" s="56"/>
      <c r="HH227" s="56"/>
      <c r="HI227" s="56"/>
      <c r="HJ227" s="56"/>
      <c r="HK227" s="56"/>
      <c r="HL227" s="56"/>
      <c r="HM227" s="56"/>
      <c r="HN227" s="56"/>
      <c r="HO227" s="56"/>
      <c r="HP227" s="56"/>
      <c r="HQ227" s="56"/>
      <c r="HR227" s="56"/>
      <c r="HS227" s="56"/>
      <c r="HT227" s="56"/>
      <c r="HU227" s="56"/>
      <c r="HV227" s="56"/>
      <c r="HW227" s="56"/>
      <c r="HX227" s="56"/>
      <c r="HY227" s="56"/>
      <c r="HZ227" s="56"/>
      <c r="IA227" s="56"/>
      <c r="IB227" s="56"/>
      <c r="IC227" s="56"/>
      <c r="ID227" s="56"/>
      <c r="IE227" s="56"/>
      <c r="IF227" s="56"/>
      <c r="IG227" s="56"/>
      <c r="IH227" s="56"/>
      <c r="II227" s="56"/>
      <c r="IJ227" s="56"/>
      <c r="IK227" s="56"/>
      <c r="IL227" s="56"/>
      <c r="IM227" s="56"/>
      <c r="IN227" s="56"/>
      <c r="IO227" s="56"/>
      <c r="IP227" s="56"/>
      <c r="IQ227" s="56"/>
    </row>
    <row r="228" spans="1:251" ht="14.25" x14ac:dyDescent="0.25">
      <c r="A228" s="39" t="s">
        <v>212</v>
      </c>
      <c r="B228" s="21">
        <v>2437</v>
      </c>
      <c r="C228" s="21">
        <v>1128</v>
      </c>
      <c r="D228" s="21">
        <f t="shared" si="15"/>
        <v>1309</v>
      </c>
      <c r="E228" s="21">
        <v>0</v>
      </c>
      <c r="F228" s="21">
        <v>0</v>
      </c>
      <c r="G228" s="21">
        <v>1309</v>
      </c>
      <c r="H228" s="21">
        <v>33</v>
      </c>
      <c r="I228" s="21">
        <v>398719</v>
      </c>
      <c r="J228" s="21">
        <v>278838</v>
      </c>
      <c r="K228" s="21">
        <f t="shared" si="16"/>
        <v>119881</v>
      </c>
      <c r="L228" s="21">
        <v>0</v>
      </c>
      <c r="M228" s="21">
        <v>0</v>
      </c>
      <c r="N228" s="21">
        <v>119881</v>
      </c>
      <c r="O228" s="7"/>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c r="BN228" s="56"/>
      <c r="BO228" s="56"/>
      <c r="BP228" s="56"/>
      <c r="BQ228" s="56"/>
      <c r="BR228" s="56"/>
      <c r="BS228" s="56"/>
      <c r="BT228" s="56"/>
      <c r="BU228" s="56"/>
      <c r="BV228" s="56"/>
      <c r="BW228" s="56"/>
      <c r="BX228" s="56"/>
      <c r="BY228" s="56"/>
      <c r="BZ228" s="56"/>
      <c r="CA228" s="56"/>
      <c r="CB228" s="56"/>
      <c r="CC228" s="56"/>
      <c r="CD228" s="56"/>
      <c r="CE228" s="56"/>
      <c r="CF228" s="56"/>
      <c r="CG228" s="56"/>
      <c r="CH228" s="56"/>
      <c r="CI228" s="56"/>
      <c r="CJ228" s="56"/>
      <c r="CK228" s="56"/>
      <c r="CL228" s="56"/>
      <c r="CM228" s="56"/>
      <c r="CN228" s="56"/>
      <c r="CO228" s="56"/>
      <c r="CP228" s="56"/>
      <c r="CQ228" s="56"/>
      <c r="CR228" s="56"/>
      <c r="CS228" s="56"/>
      <c r="CT228" s="56"/>
      <c r="CU228" s="56"/>
      <c r="CV228" s="56"/>
      <c r="CW228" s="56"/>
      <c r="CX228" s="56"/>
      <c r="CY228" s="56"/>
      <c r="CZ228" s="56"/>
      <c r="DA228" s="56"/>
      <c r="DB228" s="56"/>
      <c r="DC228" s="56"/>
      <c r="DD228" s="56"/>
      <c r="DE228" s="56"/>
      <c r="DF228" s="56"/>
      <c r="DG228" s="56"/>
      <c r="DH228" s="56"/>
      <c r="DI228" s="56"/>
      <c r="DJ228" s="56"/>
      <c r="DK228" s="56"/>
      <c r="DL228" s="56"/>
      <c r="DM228" s="56"/>
      <c r="DN228" s="56"/>
      <c r="DO228" s="56"/>
      <c r="DP228" s="56"/>
      <c r="DQ228" s="56"/>
      <c r="DR228" s="56"/>
      <c r="DS228" s="56"/>
      <c r="DT228" s="56"/>
      <c r="DU228" s="56"/>
      <c r="DV228" s="56"/>
      <c r="DW228" s="56"/>
      <c r="DX228" s="56"/>
      <c r="DY228" s="56"/>
      <c r="DZ228" s="56"/>
      <c r="EA228" s="56"/>
      <c r="EB228" s="56"/>
      <c r="EC228" s="56"/>
      <c r="ED228" s="56"/>
      <c r="EE228" s="56"/>
      <c r="EF228" s="56"/>
      <c r="EG228" s="56"/>
      <c r="EH228" s="56"/>
      <c r="EI228" s="56"/>
      <c r="EJ228" s="56"/>
      <c r="EK228" s="56"/>
      <c r="EL228" s="56"/>
      <c r="EM228" s="56"/>
      <c r="EN228" s="56"/>
      <c r="EO228" s="56"/>
      <c r="EP228" s="56"/>
      <c r="EQ228" s="56"/>
      <c r="ER228" s="56"/>
      <c r="ES228" s="56"/>
      <c r="ET228" s="56"/>
      <c r="EU228" s="56"/>
      <c r="EV228" s="56"/>
      <c r="EW228" s="56"/>
      <c r="EX228" s="56"/>
      <c r="EY228" s="56"/>
      <c r="EZ228" s="56"/>
      <c r="FA228" s="56"/>
      <c r="FB228" s="56"/>
      <c r="FC228" s="56"/>
      <c r="FD228" s="56"/>
      <c r="FE228" s="56"/>
      <c r="FF228" s="56"/>
      <c r="FG228" s="56"/>
      <c r="FH228" s="56"/>
      <c r="FI228" s="56"/>
      <c r="FJ228" s="56"/>
      <c r="FK228" s="56"/>
      <c r="FL228" s="56"/>
      <c r="FM228" s="56"/>
      <c r="FN228" s="56"/>
      <c r="FO228" s="56"/>
      <c r="FP228" s="56"/>
      <c r="FQ228" s="56"/>
      <c r="FR228" s="56"/>
      <c r="FS228" s="56"/>
      <c r="FT228" s="56"/>
      <c r="FU228" s="56"/>
      <c r="FV228" s="56"/>
      <c r="FW228" s="56"/>
      <c r="FX228" s="56"/>
      <c r="FY228" s="56"/>
      <c r="FZ228" s="56"/>
      <c r="GA228" s="56"/>
      <c r="GB228" s="56"/>
      <c r="GC228" s="56"/>
      <c r="GD228" s="56"/>
      <c r="GE228" s="56"/>
      <c r="GF228" s="56"/>
      <c r="GG228" s="56"/>
      <c r="GH228" s="56"/>
      <c r="GI228" s="56"/>
      <c r="GJ228" s="56"/>
      <c r="GK228" s="56"/>
      <c r="GL228" s="56"/>
      <c r="GM228" s="56"/>
      <c r="GN228" s="56"/>
      <c r="GO228" s="56"/>
      <c r="GP228" s="56"/>
      <c r="GQ228" s="56"/>
      <c r="GR228" s="56"/>
      <c r="GS228" s="56"/>
      <c r="GT228" s="56"/>
      <c r="GU228" s="56"/>
      <c r="GV228" s="56"/>
      <c r="GW228" s="56"/>
      <c r="GX228" s="56"/>
      <c r="GY228" s="56"/>
      <c r="GZ228" s="56"/>
      <c r="HA228" s="56"/>
      <c r="HB228" s="56"/>
      <c r="HC228" s="56"/>
      <c r="HD228" s="56"/>
      <c r="HE228" s="56"/>
      <c r="HF228" s="56"/>
      <c r="HG228" s="56"/>
      <c r="HH228" s="56"/>
      <c r="HI228" s="56"/>
      <c r="HJ228" s="56"/>
      <c r="HK228" s="56"/>
      <c r="HL228" s="56"/>
      <c r="HM228" s="56"/>
      <c r="HN228" s="56"/>
      <c r="HO228" s="56"/>
      <c r="HP228" s="56"/>
      <c r="HQ228" s="56"/>
      <c r="HR228" s="56"/>
      <c r="HS228" s="56"/>
      <c r="HT228" s="56"/>
      <c r="HU228" s="56"/>
      <c r="HV228" s="56"/>
      <c r="HW228" s="56"/>
      <c r="HX228" s="56"/>
      <c r="HY228" s="56"/>
      <c r="HZ228" s="56"/>
      <c r="IA228" s="56"/>
      <c r="IB228" s="56"/>
      <c r="IC228" s="56"/>
      <c r="ID228" s="56"/>
      <c r="IE228" s="56"/>
      <c r="IF228" s="56"/>
      <c r="IG228" s="56"/>
      <c r="IH228" s="56"/>
      <c r="II228" s="56"/>
      <c r="IJ228" s="56"/>
      <c r="IK228" s="56"/>
      <c r="IL228" s="56"/>
      <c r="IM228" s="56"/>
      <c r="IN228" s="56"/>
      <c r="IO228" s="56"/>
      <c r="IP228" s="56"/>
      <c r="IQ228" s="56"/>
    </row>
    <row r="229" spans="1:251" ht="14.25" x14ac:dyDescent="0.25">
      <c r="A229" s="39" t="s">
        <v>213</v>
      </c>
      <c r="B229" s="21">
        <v>1314</v>
      </c>
      <c r="C229" s="21">
        <v>1219</v>
      </c>
      <c r="D229" s="21">
        <f t="shared" si="15"/>
        <v>95</v>
      </c>
      <c r="E229" s="21">
        <v>4</v>
      </c>
      <c r="F229" s="21">
        <v>0</v>
      </c>
      <c r="G229" s="21">
        <v>91</v>
      </c>
      <c r="H229" s="21">
        <v>2</v>
      </c>
      <c r="I229" s="21">
        <v>313953</v>
      </c>
      <c r="J229" s="21">
        <v>301965</v>
      </c>
      <c r="K229" s="21">
        <f t="shared" si="16"/>
        <v>11988</v>
      </c>
      <c r="L229" s="21">
        <v>460</v>
      </c>
      <c r="M229" s="21">
        <v>0</v>
      </c>
      <c r="N229" s="21">
        <v>11528</v>
      </c>
      <c r="O229" s="7"/>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c r="CJ229" s="56"/>
      <c r="CK229" s="56"/>
      <c r="CL229" s="56"/>
      <c r="CM229" s="56"/>
      <c r="CN229" s="56"/>
      <c r="CO229" s="56"/>
      <c r="CP229" s="56"/>
      <c r="CQ229" s="56"/>
      <c r="CR229" s="56"/>
      <c r="CS229" s="56"/>
      <c r="CT229" s="56"/>
      <c r="CU229" s="56"/>
      <c r="CV229" s="56"/>
      <c r="CW229" s="56"/>
      <c r="CX229" s="56"/>
      <c r="CY229" s="56"/>
      <c r="CZ229" s="56"/>
      <c r="DA229" s="56"/>
      <c r="DB229" s="56"/>
      <c r="DC229" s="56"/>
      <c r="DD229" s="56"/>
      <c r="DE229" s="56"/>
      <c r="DF229" s="56"/>
      <c r="DG229" s="56"/>
      <c r="DH229" s="56"/>
      <c r="DI229" s="56"/>
      <c r="DJ229" s="56"/>
      <c r="DK229" s="56"/>
      <c r="DL229" s="56"/>
      <c r="DM229" s="56"/>
      <c r="DN229" s="56"/>
      <c r="DO229" s="56"/>
      <c r="DP229" s="56"/>
      <c r="DQ229" s="56"/>
      <c r="DR229" s="56"/>
      <c r="DS229" s="56"/>
      <c r="DT229" s="56"/>
      <c r="DU229" s="56"/>
      <c r="DV229" s="56"/>
      <c r="DW229" s="56"/>
      <c r="DX229" s="56"/>
      <c r="DY229" s="56"/>
      <c r="DZ229" s="56"/>
      <c r="EA229" s="56"/>
      <c r="EB229" s="56"/>
      <c r="EC229" s="56"/>
      <c r="ED229" s="56"/>
      <c r="EE229" s="56"/>
      <c r="EF229" s="56"/>
      <c r="EG229" s="56"/>
      <c r="EH229" s="56"/>
      <c r="EI229" s="56"/>
      <c r="EJ229" s="56"/>
      <c r="EK229" s="56"/>
      <c r="EL229" s="56"/>
      <c r="EM229" s="56"/>
      <c r="EN229" s="56"/>
      <c r="EO229" s="56"/>
      <c r="EP229" s="56"/>
      <c r="EQ229" s="56"/>
      <c r="ER229" s="56"/>
      <c r="ES229" s="56"/>
      <c r="ET229" s="56"/>
      <c r="EU229" s="56"/>
      <c r="EV229" s="56"/>
      <c r="EW229" s="56"/>
      <c r="EX229" s="56"/>
      <c r="EY229" s="56"/>
      <c r="EZ229" s="56"/>
      <c r="FA229" s="56"/>
      <c r="FB229" s="56"/>
      <c r="FC229" s="56"/>
      <c r="FD229" s="56"/>
      <c r="FE229" s="56"/>
      <c r="FF229" s="56"/>
      <c r="FG229" s="56"/>
      <c r="FH229" s="56"/>
      <c r="FI229" s="56"/>
      <c r="FJ229" s="56"/>
      <c r="FK229" s="56"/>
      <c r="FL229" s="56"/>
      <c r="FM229" s="56"/>
      <c r="FN229" s="56"/>
      <c r="FO229" s="56"/>
      <c r="FP229" s="56"/>
      <c r="FQ229" s="56"/>
      <c r="FR229" s="56"/>
      <c r="FS229" s="56"/>
      <c r="FT229" s="56"/>
      <c r="FU229" s="56"/>
      <c r="FV229" s="56"/>
      <c r="FW229" s="56"/>
      <c r="FX229" s="56"/>
      <c r="FY229" s="56"/>
      <c r="FZ229" s="56"/>
      <c r="GA229" s="56"/>
      <c r="GB229" s="56"/>
      <c r="GC229" s="56"/>
      <c r="GD229" s="56"/>
      <c r="GE229" s="56"/>
      <c r="GF229" s="56"/>
      <c r="GG229" s="56"/>
      <c r="GH229" s="56"/>
      <c r="GI229" s="56"/>
      <c r="GJ229" s="56"/>
      <c r="GK229" s="56"/>
      <c r="GL229" s="56"/>
      <c r="GM229" s="56"/>
      <c r="GN229" s="56"/>
      <c r="GO229" s="56"/>
      <c r="GP229" s="56"/>
      <c r="GQ229" s="56"/>
      <c r="GR229" s="56"/>
      <c r="GS229" s="56"/>
      <c r="GT229" s="56"/>
      <c r="GU229" s="56"/>
      <c r="GV229" s="56"/>
      <c r="GW229" s="56"/>
      <c r="GX229" s="56"/>
      <c r="GY229" s="56"/>
      <c r="GZ229" s="56"/>
      <c r="HA229" s="56"/>
      <c r="HB229" s="56"/>
      <c r="HC229" s="56"/>
      <c r="HD229" s="56"/>
      <c r="HE229" s="56"/>
      <c r="HF229" s="56"/>
      <c r="HG229" s="56"/>
      <c r="HH229" s="56"/>
      <c r="HI229" s="56"/>
      <c r="HJ229" s="56"/>
      <c r="HK229" s="56"/>
      <c r="HL229" s="56"/>
      <c r="HM229" s="56"/>
      <c r="HN229" s="56"/>
      <c r="HO229" s="56"/>
      <c r="HP229" s="56"/>
      <c r="HQ229" s="56"/>
      <c r="HR229" s="56"/>
      <c r="HS229" s="56"/>
      <c r="HT229" s="56"/>
      <c r="HU229" s="56"/>
      <c r="HV229" s="56"/>
      <c r="HW229" s="56"/>
      <c r="HX229" s="56"/>
      <c r="HY229" s="56"/>
      <c r="HZ229" s="56"/>
      <c r="IA229" s="56"/>
      <c r="IB229" s="56"/>
      <c r="IC229" s="56"/>
      <c r="ID229" s="56"/>
      <c r="IE229" s="56"/>
      <c r="IF229" s="56"/>
      <c r="IG229" s="56"/>
      <c r="IH229" s="56"/>
      <c r="II229" s="56"/>
      <c r="IJ229" s="56"/>
      <c r="IK229" s="56"/>
      <c r="IL229" s="56"/>
      <c r="IM229" s="56"/>
      <c r="IN229" s="56"/>
      <c r="IO229" s="56"/>
      <c r="IP229" s="56"/>
      <c r="IQ229" s="56"/>
    </row>
    <row r="230" spans="1:251" ht="12" customHeight="1" x14ac:dyDescent="0.25">
      <c r="A230" s="39" t="s">
        <v>214</v>
      </c>
      <c r="B230" s="21">
        <v>2044</v>
      </c>
      <c r="C230" s="21">
        <v>1297</v>
      </c>
      <c r="D230" s="21">
        <f t="shared" si="15"/>
        <v>747</v>
      </c>
      <c r="E230" s="21">
        <v>0</v>
      </c>
      <c r="F230" s="21">
        <v>0</v>
      </c>
      <c r="G230" s="21">
        <v>747</v>
      </c>
      <c r="H230" s="21">
        <v>20</v>
      </c>
      <c r="I230" s="21">
        <v>359294</v>
      </c>
      <c r="J230" s="21">
        <v>306103</v>
      </c>
      <c r="K230" s="21">
        <f t="shared" si="16"/>
        <v>53191</v>
      </c>
      <c r="L230" s="21">
        <v>0</v>
      </c>
      <c r="M230" s="21">
        <v>0</v>
      </c>
      <c r="N230" s="21">
        <v>53191</v>
      </c>
      <c r="O230" s="7"/>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c r="CO230" s="56"/>
      <c r="CP230" s="56"/>
      <c r="CQ230" s="56"/>
      <c r="CR230" s="56"/>
      <c r="CS230" s="56"/>
      <c r="CT230" s="56"/>
      <c r="CU230" s="56"/>
      <c r="CV230" s="56"/>
      <c r="CW230" s="56"/>
      <c r="CX230" s="56"/>
      <c r="CY230" s="56"/>
      <c r="CZ230" s="56"/>
      <c r="DA230" s="56"/>
      <c r="DB230" s="56"/>
      <c r="DC230" s="56"/>
      <c r="DD230" s="56"/>
      <c r="DE230" s="56"/>
      <c r="DF230" s="56"/>
      <c r="DG230" s="56"/>
      <c r="DH230" s="56"/>
      <c r="DI230" s="56"/>
      <c r="DJ230" s="56"/>
      <c r="DK230" s="56"/>
      <c r="DL230" s="56"/>
      <c r="DM230" s="56"/>
      <c r="DN230" s="56"/>
      <c r="DO230" s="56"/>
      <c r="DP230" s="56"/>
      <c r="DQ230" s="56"/>
      <c r="DR230" s="56"/>
      <c r="DS230" s="56"/>
      <c r="DT230" s="56"/>
      <c r="DU230" s="56"/>
      <c r="DV230" s="56"/>
      <c r="DW230" s="56"/>
      <c r="DX230" s="56"/>
      <c r="DY230" s="56"/>
      <c r="DZ230" s="56"/>
      <c r="EA230" s="56"/>
      <c r="EB230" s="56"/>
      <c r="EC230" s="56"/>
      <c r="ED230" s="56"/>
      <c r="EE230" s="56"/>
      <c r="EF230" s="56"/>
      <c r="EG230" s="56"/>
      <c r="EH230" s="56"/>
      <c r="EI230" s="56"/>
      <c r="EJ230" s="56"/>
      <c r="EK230" s="56"/>
      <c r="EL230" s="56"/>
      <c r="EM230" s="56"/>
      <c r="EN230" s="56"/>
      <c r="EO230" s="56"/>
      <c r="EP230" s="56"/>
      <c r="EQ230" s="56"/>
      <c r="ER230" s="56"/>
      <c r="ES230" s="56"/>
      <c r="ET230" s="56"/>
      <c r="EU230" s="56"/>
      <c r="EV230" s="56"/>
      <c r="EW230" s="56"/>
      <c r="EX230" s="56"/>
      <c r="EY230" s="56"/>
      <c r="EZ230" s="56"/>
      <c r="FA230" s="56"/>
      <c r="FB230" s="56"/>
      <c r="FC230" s="56"/>
      <c r="FD230" s="56"/>
      <c r="FE230" s="56"/>
      <c r="FF230" s="56"/>
      <c r="FG230" s="56"/>
      <c r="FH230" s="56"/>
      <c r="FI230" s="56"/>
      <c r="FJ230" s="56"/>
      <c r="FK230" s="56"/>
      <c r="FL230" s="56"/>
      <c r="FM230" s="56"/>
      <c r="FN230" s="56"/>
      <c r="FO230" s="56"/>
      <c r="FP230" s="56"/>
      <c r="FQ230" s="56"/>
      <c r="FR230" s="56"/>
      <c r="FS230" s="56"/>
      <c r="FT230" s="56"/>
      <c r="FU230" s="56"/>
      <c r="FV230" s="56"/>
      <c r="FW230" s="56"/>
      <c r="FX230" s="56"/>
      <c r="FY230" s="56"/>
      <c r="FZ230" s="56"/>
      <c r="GA230" s="56"/>
      <c r="GB230" s="56"/>
      <c r="GC230" s="56"/>
      <c r="GD230" s="56"/>
      <c r="GE230" s="56"/>
      <c r="GF230" s="56"/>
      <c r="GG230" s="56"/>
      <c r="GH230" s="56"/>
      <c r="GI230" s="56"/>
      <c r="GJ230" s="56"/>
      <c r="GK230" s="56"/>
      <c r="GL230" s="56"/>
      <c r="GM230" s="56"/>
      <c r="GN230" s="56"/>
      <c r="GO230" s="56"/>
      <c r="GP230" s="56"/>
      <c r="GQ230" s="56"/>
      <c r="GR230" s="56"/>
      <c r="GS230" s="56"/>
      <c r="GT230" s="56"/>
      <c r="GU230" s="56"/>
      <c r="GV230" s="56"/>
      <c r="GW230" s="56"/>
      <c r="GX230" s="56"/>
      <c r="GY230" s="56"/>
      <c r="GZ230" s="56"/>
      <c r="HA230" s="56"/>
      <c r="HB230" s="56"/>
      <c r="HC230" s="56"/>
      <c r="HD230" s="56"/>
      <c r="HE230" s="56"/>
      <c r="HF230" s="56"/>
      <c r="HG230" s="56"/>
      <c r="HH230" s="56"/>
      <c r="HI230" s="56"/>
      <c r="HJ230" s="56"/>
      <c r="HK230" s="56"/>
      <c r="HL230" s="56"/>
      <c r="HM230" s="56"/>
      <c r="HN230" s="56"/>
      <c r="HO230" s="56"/>
      <c r="HP230" s="56"/>
      <c r="HQ230" s="56"/>
      <c r="HR230" s="56"/>
      <c r="HS230" s="56"/>
      <c r="HT230" s="56"/>
      <c r="HU230" s="56"/>
      <c r="HV230" s="56"/>
      <c r="HW230" s="56"/>
      <c r="HX230" s="56"/>
      <c r="HY230" s="56"/>
      <c r="HZ230" s="56"/>
      <c r="IA230" s="56"/>
      <c r="IB230" s="56"/>
      <c r="IC230" s="56"/>
      <c r="ID230" s="56"/>
      <c r="IE230" s="56"/>
      <c r="IF230" s="56"/>
      <c r="IG230" s="56"/>
      <c r="IH230" s="56"/>
      <c r="II230" s="56"/>
      <c r="IJ230" s="56"/>
      <c r="IK230" s="56"/>
      <c r="IL230" s="56"/>
      <c r="IM230" s="56"/>
      <c r="IN230" s="56"/>
      <c r="IO230" s="56"/>
      <c r="IP230" s="56"/>
      <c r="IQ230" s="56"/>
    </row>
    <row r="231" spans="1:251" ht="12" customHeight="1" x14ac:dyDescent="0.25">
      <c r="A231" s="39" t="s">
        <v>215</v>
      </c>
      <c r="B231" s="21">
        <v>3078</v>
      </c>
      <c r="C231" s="21">
        <v>1584</v>
      </c>
      <c r="D231" s="21">
        <f t="shared" si="15"/>
        <v>1494</v>
      </c>
      <c r="E231" s="21">
        <v>0</v>
      </c>
      <c r="F231" s="21">
        <v>16</v>
      </c>
      <c r="G231" s="21">
        <v>1478</v>
      </c>
      <c r="H231" s="21">
        <v>34</v>
      </c>
      <c r="I231" s="21">
        <v>485256</v>
      </c>
      <c r="J231" s="21">
        <v>371669</v>
      </c>
      <c r="K231" s="21">
        <f t="shared" si="16"/>
        <v>113587</v>
      </c>
      <c r="L231" s="21">
        <v>0</v>
      </c>
      <c r="M231" s="21">
        <v>982</v>
      </c>
      <c r="N231" s="21">
        <v>112605</v>
      </c>
      <c r="O231" s="7"/>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c r="CJ231" s="56"/>
      <c r="CK231" s="56"/>
      <c r="CL231" s="56"/>
      <c r="CM231" s="56"/>
      <c r="CN231" s="56"/>
      <c r="CO231" s="56"/>
      <c r="CP231" s="56"/>
      <c r="CQ231" s="56"/>
      <c r="CR231" s="56"/>
      <c r="CS231" s="56"/>
      <c r="CT231" s="56"/>
      <c r="CU231" s="56"/>
      <c r="CV231" s="56"/>
      <c r="CW231" s="56"/>
      <c r="CX231" s="56"/>
      <c r="CY231" s="56"/>
      <c r="CZ231" s="56"/>
      <c r="DA231" s="56"/>
      <c r="DB231" s="56"/>
      <c r="DC231" s="56"/>
      <c r="DD231" s="56"/>
      <c r="DE231" s="56"/>
      <c r="DF231" s="56"/>
      <c r="DG231" s="56"/>
      <c r="DH231" s="56"/>
      <c r="DI231" s="56"/>
      <c r="DJ231" s="56"/>
      <c r="DK231" s="56"/>
      <c r="DL231" s="56"/>
      <c r="DM231" s="56"/>
      <c r="DN231" s="56"/>
      <c r="DO231" s="56"/>
      <c r="DP231" s="56"/>
      <c r="DQ231" s="56"/>
      <c r="DR231" s="56"/>
      <c r="DS231" s="56"/>
      <c r="DT231" s="56"/>
      <c r="DU231" s="56"/>
      <c r="DV231" s="56"/>
      <c r="DW231" s="56"/>
      <c r="DX231" s="56"/>
      <c r="DY231" s="56"/>
      <c r="DZ231" s="56"/>
      <c r="EA231" s="56"/>
      <c r="EB231" s="56"/>
      <c r="EC231" s="56"/>
      <c r="ED231" s="56"/>
      <c r="EE231" s="56"/>
      <c r="EF231" s="56"/>
      <c r="EG231" s="56"/>
      <c r="EH231" s="56"/>
      <c r="EI231" s="56"/>
      <c r="EJ231" s="56"/>
      <c r="EK231" s="56"/>
      <c r="EL231" s="56"/>
      <c r="EM231" s="56"/>
      <c r="EN231" s="56"/>
      <c r="EO231" s="56"/>
      <c r="EP231" s="56"/>
      <c r="EQ231" s="56"/>
      <c r="ER231" s="56"/>
      <c r="ES231" s="56"/>
      <c r="ET231" s="56"/>
      <c r="EU231" s="56"/>
      <c r="EV231" s="56"/>
      <c r="EW231" s="56"/>
      <c r="EX231" s="56"/>
      <c r="EY231" s="56"/>
      <c r="EZ231" s="56"/>
      <c r="FA231" s="56"/>
      <c r="FB231" s="56"/>
      <c r="FC231" s="56"/>
      <c r="FD231" s="56"/>
      <c r="FE231" s="56"/>
      <c r="FF231" s="56"/>
      <c r="FG231" s="56"/>
      <c r="FH231" s="56"/>
      <c r="FI231" s="56"/>
      <c r="FJ231" s="56"/>
      <c r="FK231" s="56"/>
      <c r="FL231" s="56"/>
      <c r="FM231" s="56"/>
      <c r="FN231" s="56"/>
      <c r="FO231" s="56"/>
      <c r="FP231" s="56"/>
      <c r="FQ231" s="56"/>
      <c r="FR231" s="56"/>
      <c r="FS231" s="56"/>
      <c r="FT231" s="56"/>
      <c r="FU231" s="56"/>
      <c r="FV231" s="56"/>
      <c r="FW231" s="56"/>
      <c r="FX231" s="56"/>
      <c r="FY231" s="56"/>
      <c r="FZ231" s="56"/>
      <c r="GA231" s="56"/>
      <c r="GB231" s="56"/>
      <c r="GC231" s="56"/>
      <c r="GD231" s="56"/>
      <c r="GE231" s="56"/>
      <c r="GF231" s="56"/>
      <c r="GG231" s="56"/>
      <c r="GH231" s="56"/>
      <c r="GI231" s="56"/>
      <c r="GJ231" s="56"/>
      <c r="GK231" s="56"/>
      <c r="GL231" s="56"/>
      <c r="GM231" s="56"/>
      <c r="GN231" s="56"/>
      <c r="GO231" s="56"/>
      <c r="GP231" s="56"/>
      <c r="GQ231" s="56"/>
      <c r="GR231" s="56"/>
      <c r="GS231" s="56"/>
      <c r="GT231" s="56"/>
      <c r="GU231" s="56"/>
      <c r="GV231" s="56"/>
      <c r="GW231" s="56"/>
      <c r="GX231" s="56"/>
      <c r="GY231" s="56"/>
      <c r="GZ231" s="56"/>
      <c r="HA231" s="56"/>
      <c r="HB231" s="56"/>
      <c r="HC231" s="56"/>
      <c r="HD231" s="56"/>
      <c r="HE231" s="56"/>
      <c r="HF231" s="56"/>
      <c r="HG231" s="56"/>
      <c r="HH231" s="56"/>
      <c r="HI231" s="56"/>
      <c r="HJ231" s="56"/>
      <c r="HK231" s="56"/>
      <c r="HL231" s="56"/>
      <c r="HM231" s="56"/>
      <c r="HN231" s="56"/>
      <c r="HO231" s="56"/>
      <c r="HP231" s="56"/>
      <c r="HQ231" s="56"/>
      <c r="HR231" s="56"/>
      <c r="HS231" s="56"/>
      <c r="HT231" s="56"/>
      <c r="HU231" s="56"/>
      <c r="HV231" s="56"/>
      <c r="HW231" s="56"/>
      <c r="HX231" s="56"/>
      <c r="HY231" s="56"/>
      <c r="HZ231" s="56"/>
      <c r="IA231" s="56"/>
      <c r="IB231" s="56"/>
      <c r="IC231" s="56"/>
      <c r="ID231" s="56"/>
      <c r="IE231" s="56"/>
      <c r="IF231" s="56"/>
      <c r="IG231" s="56"/>
      <c r="IH231" s="56"/>
      <c r="II231" s="56"/>
      <c r="IJ231" s="56"/>
      <c r="IK231" s="56"/>
      <c r="IL231" s="56"/>
      <c r="IM231" s="56"/>
      <c r="IN231" s="56"/>
      <c r="IO231" s="56"/>
      <c r="IP231" s="56"/>
      <c r="IQ231" s="56"/>
    </row>
    <row r="232" spans="1:251" ht="12" customHeight="1" x14ac:dyDescent="0.25">
      <c r="A232" s="39" t="s">
        <v>216</v>
      </c>
      <c r="B232" s="21">
        <v>3114</v>
      </c>
      <c r="C232" s="21">
        <v>1790</v>
      </c>
      <c r="D232" s="21">
        <f t="shared" si="15"/>
        <v>1324</v>
      </c>
      <c r="E232" s="21">
        <v>2</v>
      </c>
      <c r="F232" s="21">
        <v>3</v>
      </c>
      <c r="G232" s="21">
        <v>1319</v>
      </c>
      <c r="H232" s="21">
        <v>35</v>
      </c>
      <c r="I232" s="21">
        <v>490634</v>
      </c>
      <c r="J232" s="21">
        <v>405953</v>
      </c>
      <c r="K232" s="21">
        <f t="shared" si="16"/>
        <v>84681</v>
      </c>
      <c r="L232" s="21">
        <v>250</v>
      </c>
      <c r="M232" s="21">
        <v>218</v>
      </c>
      <c r="N232" s="21">
        <v>84213</v>
      </c>
      <c r="O232" s="7"/>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c r="CJ232" s="56"/>
      <c r="CK232" s="56"/>
      <c r="CL232" s="56"/>
      <c r="CM232" s="56"/>
      <c r="CN232" s="56"/>
      <c r="CO232" s="56"/>
      <c r="CP232" s="56"/>
      <c r="CQ232" s="56"/>
      <c r="CR232" s="56"/>
      <c r="CS232" s="56"/>
      <c r="CT232" s="56"/>
      <c r="CU232" s="56"/>
      <c r="CV232" s="56"/>
      <c r="CW232" s="56"/>
      <c r="CX232" s="56"/>
      <c r="CY232" s="56"/>
      <c r="CZ232" s="56"/>
      <c r="DA232" s="56"/>
      <c r="DB232" s="56"/>
      <c r="DC232" s="56"/>
      <c r="DD232" s="56"/>
      <c r="DE232" s="56"/>
      <c r="DF232" s="56"/>
      <c r="DG232" s="56"/>
      <c r="DH232" s="56"/>
      <c r="DI232" s="56"/>
      <c r="DJ232" s="56"/>
      <c r="DK232" s="56"/>
      <c r="DL232" s="56"/>
      <c r="DM232" s="56"/>
      <c r="DN232" s="56"/>
      <c r="DO232" s="56"/>
      <c r="DP232" s="56"/>
      <c r="DQ232" s="56"/>
      <c r="DR232" s="56"/>
      <c r="DS232" s="56"/>
      <c r="DT232" s="56"/>
      <c r="DU232" s="56"/>
      <c r="DV232" s="56"/>
      <c r="DW232" s="56"/>
      <c r="DX232" s="56"/>
      <c r="DY232" s="56"/>
      <c r="DZ232" s="56"/>
      <c r="EA232" s="56"/>
      <c r="EB232" s="56"/>
      <c r="EC232" s="56"/>
      <c r="ED232" s="56"/>
      <c r="EE232" s="56"/>
      <c r="EF232" s="56"/>
      <c r="EG232" s="56"/>
      <c r="EH232" s="56"/>
      <c r="EI232" s="56"/>
      <c r="EJ232" s="56"/>
      <c r="EK232" s="56"/>
      <c r="EL232" s="56"/>
      <c r="EM232" s="56"/>
      <c r="EN232" s="56"/>
      <c r="EO232" s="56"/>
      <c r="EP232" s="56"/>
      <c r="EQ232" s="56"/>
      <c r="ER232" s="56"/>
      <c r="ES232" s="56"/>
      <c r="ET232" s="56"/>
      <c r="EU232" s="56"/>
      <c r="EV232" s="56"/>
      <c r="EW232" s="56"/>
      <c r="EX232" s="56"/>
      <c r="EY232" s="56"/>
      <c r="EZ232" s="56"/>
      <c r="FA232" s="56"/>
      <c r="FB232" s="56"/>
      <c r="FC232" s="56"/>
      <c r="FD232" s="56"/>
      <c r="FE232" s="56"/>
      <c r="FF232" s="56"/>
      <c r="FG232" s="56"/>
      <c r="FH232" s="56"/>
      <c r="FI232" s="56"/>
      <c r="FJ232" s="56"/>
      <c r="FK232" s="56"/>
      <c r="FL232" s="56"/>
      <c r="FM232" s="56"/>
      <c r="FN232" s="56"/>
      <c r="FO232" s="56"/>
      <c r="FP232" s="56"/>
      <c r="FQ232" s="56"/>
      <c r="FR232" s="56"/>
      <c r="FS232" s="56"/>
      <c r="FT232" s="56"/>
      <c r="FU232" s="56"/>
      <c r="FV232" s="56"/>
      <c r="FW232" s="56"/>
      <c r="FX232" s="56"/>
      <c r="FY232" s="56"/>
      <c r="FZ232" s="56"/>
      <c r="GA232" s="56"/>
      <c r="GB232" s="56"/>
      <c r="GC232" s="56"/>
      <c r="GD232" s="56"/>
      <c r="GE232" s="56"/>
      <c r="GF232" s="56"/>
      <c r="GG232" s="56"/>
      <c r="GH232" s="56"/>
      <c r="GI232" s="56"/>
      <c r="GJ232" s="56"/>
      <c r="GK232" s="56"/>
      <c r="GL232" s="56"/>
      <c r="GM232" s="56"/>
      <c r="GN232" s="56"/>
      <c r="GO232" s="56"/>
      <c r="GP232" s="56"/>
      <c r="GQ232" s="56"/>
      <c r="GR232" s="56"/>
      <c r="GS232" s="56"/>
      <c r="GT232" s="56"/>
      <c r="GU232" s="56"/>
      <c r="GV232" s="56"/>
      <c r="GW232" s="56"/>
      <c r="GX232" s="56"/>
      <c r="GY232" s="56"/>
      <c r="GZ232" s="56"/>
      <c r="HA232" s="56"/>
      <c r="HB232" s="56"/>
      <c r="HC232" s="56"/>
      <c r="HD232" s="56"/>
      <c r="HE232" s="56"/>
      <c r="HF232" s="56"/>
      <c r="HG232" s="56"/>
      <c r="HH232" s="56"/>
      <c r="HI232" s="56"/>
      <c r="HJ232" s="56"/>
      <c r="HK232" s="56"/>
      <c r="HL232" s="56"/>
      <c r="HM232" s="56"/>
      <c r="HN232" s="56"/>
      <c r="HO232" s="56"/>
      <c r="HP232" s="56"/>
      <c r="HQ232" s="56"/>
      <c r="HR232" s="56"/>
      <c r="HS232" s="56"/>
      <c r="HT232" s="56"/>
      <c r="HU232" s="56"/>
      <c r="HV232" s="56"/>
      <c r="HW232" s="56"/>
      <c r="HX232" s="56"/>
      <c r="HY232" s="56"/>
      <c r="HZ232" s="56"/>
      <c r="IA232" s="56"/>
      <c r="IB232" s="56"/>
      <c r="IC232" s="56"/>
      <c r="ID232" s="56"/>
      <c r="IE232" s="56"/>
      <c r="IF232" s="56"/>
      <c r="IG232" s="56"/>
      <c r="IH232" s="56"/>
      <c r="II232" s="56"/>
      <c r="IJ232" s="56"/>
      <c r="IK232" s="56"/>
      <c r="IL232" s="56"/>
      <c r="IM232" s="56"/>
      <c r="IN232" s="56"/>
      <c r="IO232" s="56"/>
      <c r="IP232" s="56"/>
      <c r="IQ232" s="56"/>
    </row>
    <row r="233" spans="1:251" ht="12" customHeight="1" x14ac:dyDescent="0.25">
      <c r="A233" s="39" t="s">
        <v>217</v>
      </c>
      <c r="B233" s="21">
        <v>3463</v>
      </c>
      <c r="C233" s="21">
        <v>1770</v>
      </c>
      <c r="D233" s="21">
        <f t="shared" si="15"/>
        <v>1693</v>
      </c>
      <c r="E233" s="21">
        <v>8</v>
      </c>
      <c r="F233" s="21">
        <v>0</v>
      </c>
      <c r="G233" s="21">
        <v>1685</v>
      </c>
      <c r="H233" s="21">
        <v>34</v>
      </c>
      <c r="I233" s="21">
        <v>542166</v>
      </c>
      <c r="J233" s="21">
        <v>437140</v>
      </c>
      <c r="K233" s="21">
        <f t="shared" si="16"/>
        <v>105026</v>
      </c>
      <c r="L233" s="21">
        <v>910</v>
      </c>
      <c r="M233" s="21">
        <v>0</v>
      </c>
      <c r="N233" s="21">
        <v>104116</v>
      </c>
      <c r="O233" s="7"/>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c r="CJ233" s="56"/>
      <c r="CK233" s="56"/>
      <c r="CL233" s="56"/>
      <c r="CM233" s="56"/>
      <c r="CN233" s="56"/>
      <c r="CO233" s="56"/>
      <c r="CP233" s="56"/>
      <c r="CQ233" s="56"/>
      <c r="CR233" s="56"/>
      <c r="CS233" s="56"/>
      <c r="CT233" s="56"/>
      <c r="CU233" s="56"/>
      <c r="CV233" s="56"/>
      <c r="CW233" s="56"/>
      <c r="CX233" s="56"/>
      <c r="CY233" s="56"/>
      <c r="CZ233" s="56"/>
      <c r="DA233" s="56"/>
      <c r="DB233" s="56"/>
      <c r="DC233" s="56"/>
      <c r="DD233" s="56"/>
      <c r="DE233" s="56"/>
      <c r="DF233" s="56"/>
      <c r="DG233" s="56"/>
      <c r="DH233" s="56"/>
      <c r="DI233" s="56"/>
      <c r="DJ233" s="56"/>
      <c r="DK233" s="56"/>
      <c r="DL233" s="56"/>
      <c r="DM233" s="56"/>
      <c r="DN233" s="56"/>
      <c r="DO233" s="56"/>
      <c r="DP233" s="56"/>
      <c r="DQ233" s="56"/>
      <c r="DR233" s="56"/>
      <c r="DS233" s="56"/>
      <c r="DT233" s="56"/>
      <c r="DU233" s="56"/>
      <c r="DV233" s="56"/>
      <c r="DW233" s="56"/>
      <c r="DX233" s="56"/>
      <c r="DY233" s="56"/>
      <c r="DZ233" s="56"/>
      <c r="EA233" s="56"/>
      <c r="EB233" s="56"/>
      <c r="EC233" s="56"/>
      <c r="ED233" s="56"/>
      <c r="EE233" s="56"/>
      <c r="EF233" s="56"/>
      <c r="EG233" s="56"/>
      <c r="EH233" s="56"/>
      <c r="EI233" s="56"/>
      <c r="EJ233" s="56"/>
      <c r="EK233" s="56"/>
      <c r="EL233" s="56"/>
      <c r="EM233" s="56"/>
      <c r="EN233" s="56"/>
      <c r="EO233" s="56"/>
      <c r="EP233" s="56"/>
      <c r="EQ233" s="56"/>
      <c r="ER233" s="56"/>
      <c r="ES233" s="56"/>
      <c r="ET233" s="56"/>
      <c r="EU233" s="56"/>
      <c r="EV233" s="56"/>
      <c r="EW233" s="56"/>
      <c r="EX233" s="56"/>
      <c r="EY233" s="56"/>
      <c r="EZ233" s="56"/>
      <c r="FA233" s="56"/>
      <c r="FB233" s="56"/>
      <c r="FC233" s="56"/>
      <c r="FD233" s="56"/>
      <c r="FE233" s="56"/>
      <c r="FF233" s="56"/>
      <c r="FG233" s="56"/>
      <c r="FH233" s="56"/>
      <c r="FI233" s="56"/>
      <c r="FJ233" s="56"/>
      <c r="FK233" s="56"/>
      <c r="FL233" s="56"/>
      <c r="FM233" s="56"/>
      <c r="FN233" s="56"/>
      <c r="FO233" s="56"/>
      <c r="FP233" s="56"/>
      <c r="FQ233" s="56"/>
      <c r="FR233" s="56"/>
      <c r="FS233" s="56"/>
      <c r="FT233" s="56"/>
      <c r="FU233" s="56"/>
      <c r="FV233" s="56"/>
      <c r="FW233" s="56"/>
      <c r="FX233" s="56"/>
      <c r="FY233" s="56"/>
      <c r="FZ233" s="56"/>
      <c r="GA233" s="56"/>
      <c r="GB233" s="56"/>
      <c r="GC233" s="56"/>
      <c r="GD233" s="56"/>
      <c r="GE233" s="56"/>
      <c r="GF233" s="56"/>
      <c r="GG233" s="56"/>
      <c r="GH233" s="56"/>
      <c r="GI233" s="56"/>
      <c r="GJ233" s="56"/>
      <c r="GK233" s="56"/>
      <c r="GL233" s="56"/>
      <c r="GM233" s="56"/>
      <c r="GN233" s="56"/>
      <c r="GO233" s="56"/>
      <c r="GP233" s="56"/>
      <c r="GQ233" s="56"/>
      <c r="GR233" s="56"/>
      <c r="GS233" s="56"/>
      <c r="GT233" s="56"/>
      <c r="GU233" s="56"/>
      <c r="GV233" s="56"/>
      <c r="GW233" s="56"/>
      <c r="GX233" s="56"/>
      <c r="GY233" s="56"/>
      <c r="GZ233" s="56"/>
      <c r="HA233" s="56"/>
      <c r="HB233" s="56"/>
      <c r="HC233" s="56"/>
      <c r="HD233" s="56"/>
      <c r="HE233" s="56"/>
      <c r="HF233" s="56"/>
      <c r="HG233" s="56"/>
      <c r="HH233" s="56"/>
      <c r="HI233" s="56"/>
      <c r="HJ233" s="56"/>
      <c r="HK233" s="56"/>
      <c r="HL233" s="56"/>
      <c r="HM233" s="56"/>
      <c r="HN233" s="56"/>
      <c r="HO233" s="56"/>
      <c r="HP233" s="56"/>
      <c r="HQ233" s="56"/>
      <c r="HR233" s="56"/>
      <c r="HS233" s="56"/>
      <c r="HT233" s="56"/>
      <c r="HU233" s="56"/>
      <c r="HV233" s="56"/>
      <c r="HW233" s="56"/>
      <c r="HX233" s="56"/>
      <c r="HY233" s="56"/>
      <c r="HZ233" s="56"/>
      <c r="IA233" s="56"/>
      <c r="IB233" s="56"/>
      <c r="IC233" s="56"/>
      <c r="ID233" s="56"/>
      <c r="IE233" s="56"/>
      <c r="IF233" s="56"/>
      <c r="IG233" s="56"/>
      <c r="IH233" s="56"/>
      <c r="II233" s="56"/>
      <c r="IJ233" s="56"/>
      <c r="IK233" s="56"/>
      <c r="IL233" s="56"/>
      <c r="IM233" s="56"/>
      <c r="IN233" s="56"/>
      <c r="IO233" s="56"/>
      <c r="IP233" s="56"/>
      <c r="IQ233" s="56"/>
    </row>
    <row r="234" spans="1:251" ht="12" customHeight="1" x14ac:dyDescent="0.25">
      <c r="A234" s="39" t="s">
        <v>218</v>
      </c>
      <c r="B234" s="21">
        <v>1934</v>
      </c>
      <c r="C234" s="21">
        <v>1598</v>
      </c>
      <c r="D234" s="21">
        <f t="shared" si="15"/>
        <v>336</v>
      </c>
      <c r="E234" s="21">
        <v>34</v>
      </c>
      <c r="F234" s="21">
        <v>4</v>
      </c>
      <c r="G234" s="21">
        <v>298</v>
      </c>
      <c r="H234" s="21">
        <v>6</v>
      </c>
      <c r="I234" s="21">
        <v>412618</v>
      </c>
      <c r="J234" s="21">
        <v>370398</v>
      </c>
      <c r="K234" s="21">
        <f t="shared" si="16"/>
        <v>42220</v>
      </c>
      <c r="L234" s="21">
        <v>3296</v>
      </c>
      <c r="M234" s="21">
        <v>856</v>
      </c>
      <c r="N234" s="21">
        <v>38068</v>
      </c>
      <c r="O234" s="7"/>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c r="CJ234" s="56"/>
      <c r="CK234" s="56"/>
      <c r="CL234" s="56"/>
      <c r="CM234" s="56"/>
      <c r="CN234" s="56"/>
      <c r="CO234" s="56"/>
      <c r="CP234" s="56"/>
      <c r="CQ234" s="56"/>
      <c r="CR234" s="56"/>
      <c r="CS234" s="56"/>
      <c r="CT234" s="56"/>
      <c r="CU234" s="56"/>
      <c r="CV234" s="56"/>
      <c r="CW234" s="56"/>
      <c r="CX234" s="56"/>
      <c r="CY234" s="56"/>
      <c r="CZ234" s="56"/>
      <c r="DA234" s="56"/>
      <c r="DB234" s="56"/>
      <c r="DC234" s="56"/>
      <c r="DD234" s="56"/>
      <c r="DE234" s="56"/>
      <c r="DF234" s="56"/>
      <c r="DG234" s="56"/>
      <c r="DH234" s="56"/>
      <c r="DI234" s="56"/>
      <c r="DJ234" s="56"/>
      <c r="DK234" s="56"/>
      <c r="DL234" s="56"/>
      <c r="DM234" s="56"/>
      <c r="DN234" s="56"/>
      <c r="DO234" s="56"/>
      <c r="DP234" s="56"/>
      <c r="DQ234" s="56"/>
      <c r="DR234" s="56"/>
      <c r="DS234" s="56"/>
      <c r="DT234" s="56"/>
      <c r="DU234" s="56"/>
      <c r="DV234" s="56"/>
      <c r="DW234" s="56"/>
      <c r="DX234" s="56"/>
      <c r="DY234" s="56"/>
      <c r="DZ234" s="56"/>
      <c r="EA234" s="56"/>
      <c r="EB234" s="56"/>
      <c r="EC234" s="56"/>
      <c r="ED234" s="56"/>
      <c r="EE234" s="56"/>
      <c r="EF234" s="56"/>
      <c r="EG234" s="56"/>
      <c r="EH234" s="56"/>
      <c r="EI234" s="56"/>
      <c r="EJ234" s="56"/>
      <c r="EK234" s="56"/>
      <c r="EL234" s="56"/>
      <c r="EM234" s="56"/>
      <c r="EN234" s="56"/>
      <c r="EO234" s="56"/>
      <c r="EP234" s="56"/>
      <c r="EQ234" s="56"/>
      <c r="ER234" s="56"/>
      <c r="ES234" s="56"/>
      <c r="ET234" s="56"/>
      <c r="EU234" s="56"/>
      <c r="EV234" s="56"/>
      <c r="EW234" s="56"/>
      <c r="EX234" s="56"/>
      <c r="EY234" s="56"/>
      <c r="EZ234" s="56"/>
      <c r="FA234" s="56"/>
      <c r="FB234" s="56"/>
      <c r="FC234" s="56"/>
      <c r="FD234" s="56"/>
      <c r="FE234" s="56"/>
      <c r="FF234" s="56"/>
      <c r="FG234" s="56"/>
      <c r="FH234" s="56"/>
      <c r="FI234" s="56"/>
      <c r="FJ234" s="56"/>
      <c r="FK234" s="56"/>
      <c r="FL234" s="56"/>
      <c r="FM234" s="56"/>
      <c r="FN234" s="56"/>
      <c r="FO234" s="56"/>
      <c r="FP234" s="56"/>
      <c r="FQ234" s="56"/>
      <c r="FR234" s="56"/>
      <c r="FS234" s="56"/>
      <c r="FT234" s="56"/>
      <c r="FU234" s="56"/>
      <c r="FV234" s="56"/>
      <c r="FW234" s="56"/>
      <c r="FX234" s="56"/>
      <c r="FY234" s="56"/>
      <c r="FZ234" s="56"/>
      <c r="GA234" s="56"/>
      <c r="GB234" s="56"/>
      <c r="GC234" s="56"/>
      <c r="GD234" s="56"/>
      <c r="GE234" s="56"/>
      <c r="GF234" s="56"/>
      <c r="GG234" s="56"/>
      <c r="GH234" s="56"/>
      <c r="GI234" s="56"/>
      <c r="GJ234" s="56"/>
      <c r="GK234" s="56"/>
      <c r="GL234" s="56"/>
      <c r="GM234" s="56"/>
      <c r="GN234" s="56"/>
      <c r="GO234" s="56"/>
      <c r="GP234" s="56"/>
      <c r="GQ234" s="56"/>
      <c r="GR234" s="56"/>
      <c r="GS234" s="56"/>
      <c r="GT234" s="56"/>
      <c r="GU234" s="56"/>
      <c r="GV234" s="56"/>
      <c r="GW234" s="56"/>
      <c r="GX234" s="56"/>
      <c r="GY234" s="56"/>
      <c r="GZ234" s="56"/>
      <c r="HA234" s="56"/>
      <c r="HB234" s="56"/>
      <c r="HC234" s="56"/>
      <c r="HD234" s="56"/>
      <c r="HE234" s="56"/>
      <c r="HF234" s="56"/>
      <c r="HG234" s="56"/>
      <c r="HH234" s="56"/>
      <c r="HI234" s="56"/>
      <c r="HJ234" s="56"/>
      <c r="HK234" s="56"/>
      <c r="HL234" s="56"/>
      <c r="HM234" s="56"/>
      <c r="HN234" s="56"/>
      <c r="HO234" s="56"/>
      <c r="HP234" s="56"/>
      <c r="HQ234" s="56"/>
      <c r="HR234" s="56"/>
      <c r="HS234" s="56"/>
      <c r="HT234" s="56"/>
      <c r="HU234" s="56"/>
      <c r="HV234" s="56"/>
      <c r="HW234" s="56"/>
      <c r="HX234" s="56"/>
      <c r="HY234" s="56"/>
      <c r="HZ234" s="56"/>
      <c r="IA234" s="56"/>
      <c r="IB234" s="56"/>
      <c r="IC234" s="56"/>
      <c r="ID234" s="56"/>
      <c r="IE234" s="56"/>
      <c r="IF234" s="56"/>
      <c r="IG234" s="56"/>
      <c r="IH234" s="56"/>
      <c r="II234" s="56"/>
      <c r="IJ234" s="56"/>
      <c r="IK234" s="56"/>
      <c r="IL234" s="56"/>
      <c r="IM234" s="56"/>
      <c r="IN234" s="56"/>
      <c r="IO234" s="56"/>
      <c r="IP234" s="56"/>
      <c r="IQ234" s="56"/>
    </row>
    <row r="235" spans="1:251" ht="12" customHeight="1" x14ac:dyDescent="0.25">
      <c r="A235" s="39" t="s">
        <v>219</v>
      </c>
      <c r="B235" s="21">
        <v>2968</v>
      </c>
      <c r="C235" s="21">
        <v>1525</v>
      </c>
      <c r="D235" s="21">
        <f t="shared" si="15"/>
        <v>1443</v>
      </c>
      <c r="E235" s="21">
        <v>46</v>
      </c>
      <c r="F235" s="21">
        <v>3</v>
      </c>
      <c r="G235" s="21">
        <v>1394</v>
      </c>
      <c r="H235" s="21">
        <v>24</v>
      </c>
      <c r="I235" s="21">
        <v>532497</v>
      </c>
      <c r="J235" s="21">
        <v>341971</v>
      </c>
      <c r="K235" s="21">
        <f t="shared" si="16"/>
        <v>190526</v>
      </c>
      <c r="L235" s="21">
        <v>6261</v>
      </c>
      <c r="M235" s="21">
        <v>334</v>
      </c>
      <c r="N235" s="21">
        <v>183931</v>
      </c>
      <c r="O235" s="7"/>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c r="CO235" s="56"/>
      <c r="CP235" s="56"/>
      <c r="CQ235" s="56"/>
      <c r="CR235" s="56"/>
      <c r="CS235" s="56"/>
      <c r="CT235" s="56"/>
      <c r="CU235" s="56"/>
      <c r="CV235" s="56"/>
      <c r="CW235" s="56"/>
      <c r="CX235" s="56"/>
      <c r="CY235" s="56"/>
      <c r="CZ235" s="56"/>
      <c r="DA235" s="56"/>
      <c r="DB235" s="56"/>
      <c r="DC235" s="56"/>
      <c r="DD235" s="56"/>
      <c r="DE235" s="56"/>
      <c r="DF235" s="56"/>
      <c r="DG235" s="56"/>
      <c r="DH235" s="56"/>
      <c r="DI235" s="56"/>
      <c r="DJ235" s="56"/>
      <c r="DK235" s="56"/>
      <c r="DL235" s="56"/>
      <c r="DM235" s="56"/>
      <c r="DN235" s="56"/>
      <c r="DO235" s="56"/>
      <c r="DP235" s="56"/>
      <c r="DQ235" s="56"/>
      <c r="DR235" s="56"/>
      <c r="DS235" s="56"/>
      <c r="DT235" s="56"/>
      <c r="DU235" s="56"/>
      <c r="DV235" s="56"/>
      <c r="DW235" s="56"/>
      <c r="DX235" s="56"/>
      <c r="DY235" s="56"/>
      <c r="DZ235" s="56"/>
      <c r="EA235" s="56"/>
      <c r="EB235" s="56"/>
      <c r="EC235" s="56"/>
      <c r="ED235" s="56"/>
      <c r="EE235" s="56"/>
      <c r="EF235" s="56"/>
      <c r="EG235" s="56"/>
      <c r="EH235" s="56"/>
      <c r="EI235" s="56"/>
      <c r="EJ235" s="56"/>
      <c r="EK235" s="56"/>
      <c r="EL235" s="56"/>
      <c r="EM235" s="56"/>
      <c r="EN235" s="56"/>
      <c r="EO235" s="56"/>
      <c r="EP235" s="56"/>
      <c r="EQ235" s="56"/>
      <c r="ER235" s="56"/>
      <c r="ES235" s="56"/>
      <c r="ET235" s="56"/>
      <c r="EU235" s="56"/>
      <c r="EV235" s="56"/>
      <c r="EW235" s="56"/>
      <c r="EX235" s="56"/>
      <c r="EY235" s="56"/>
      <c r="EZ235" s="56"/>
      <c r="FA235" s="56"/>
      <c r="FB235" s="56"/>
      <c r="FC235" s="56"/>
      <c r="FD235" s="56"/>
      <c r="FE235" s="56"/>
      <c r="FF235" s="56"/>
      <c r="FG235" s="56"/>
      <c r="FH235" s="56"/>
      <c r="FI235" s="56"/>
      <c r="FJ235" s="56"/>
      <c r="FK235" s="56"/>
      <c r="FL235" s="56"/>
      <c r="FM235" s="56"/>
      <c r="FN235" s="56"/>
      <c r="FO235" s="56"/>
      <c r="FP235" s="56"/>
      <c r="FQ235" s="56"/>
      <c r="FR235" s="56"/>
      <c r="FS235" s="56"/>
      <c r="FT235" s="56"/>
      <c r="FU235" s="56"/>
      <c r="FV235" s="56"/>
      <c r="FW235" s="56"/>
      <c r="FX235" s="56"/>
      <c r="FY235" s="56"/>
      <c r="FZ235" s="56"/>
      <c r="GA235" s="56"/>
      <c r="GB235" s="56"/>
      <c r="GC235" s="56"/>
      <c r="GD235" s="56"/>
      <c r="GE235" s="56"/>
      <c r="GF235" s="56"/>
      <c r="GG235" s="56"/>
      <c r="GH235" s="56"/>
      <c r="GI235" s="56"/>
      <c r="GJ235" s="56"/>
      <c r="GK235" s="56"/>
      <c r="GL235" s="56"/>
      <c r="GM235" s="56"/>
      <c r="GN235" s="56"/>
      <c r="GO235" s="56"/>
      <c r="GP235" s="56"/>
      <c r="GQ235" s="56"/>
      <c r="GR235" s="56"/>
      <c r="GS235" s="56"/>
      <c r="GT235" s="56"/>
      <c r="GU235" s="56"/>
      <c r="GV235" s="56"/>
      <c r="GW235" s="56"/>
      <c r="GX235" s="56"/>
      <c r="GY235" s="56"/>
      <c r="GZ235" s="56"/>
      <c r="HA235" s="56"/>
      <c r="HB235" s="56"/>
      <c r="HC235" s="56"/>
      <c r="HD235" s="56"/>
      <c r="HE235" s="56"/>
      <c r="HF235" s="56"/>
      <c r="HG235" s="56"/>
      <c r="HH235" s="56"/>
      <c r="HI235" s="56"/>
      <c r="HJ235" s="56"/>
      <c r="HK235" s="56"/>
      <c r="HL235" s="56"/>
      <c r="HM235" s="56"/>
      <c r="HN235" s="56"/>
      <c r="HO235" s="56"/>
      <c r="HP235" s="56"/>
      <c r="HQ235" s="56"/>
      <c r="HR235" s="56"/>
      <c r="HS235" s="56"/>
      <c r="HT235" s="56"/>
      <c r="HU235" s="56"/>
      <c r="HV235" s="56"/>
      <c r="HW235" s="56"/>
      <c r="HX235" s="56"/>
      <c r="HY235" s="56"/>
      <c r="HZ235" s="56"/>
      <c r="IA235" s="56"/>
      <c r="IB235" s="56"/>
      <c r="IC235" s="56"/>
      <c r="ID235" s="56"/>
      <c r="IE235" s="56"/>
      <c r="IF235" s="56"/>
      <c r="IG235" s="56"/>
      <c r="IH235" s="56"/>
      <c r="II235" s="56"/>
      <c r="IJ235" s="56"/>
      <c r="IK235" s="56"/>
      <c r="IL235" s="56"/>
      <c r="IM235" s="56"/>
      <c r="IN235" s="56"/>
      <c r="IO235" s="56"/>
      <c r="IP235" s="56"/>
      <c r="IQ235" s="56"/>
    </row>
    <row r="236" spans="1:251" ht="12" customHeight="1" x14ac:dyDescent="0.25">
      <c r="A236" s="39" t="s">
        <v>220</v>
      </c>
      <c r="B236" s="21">
        <v>3532</v>
      </c>
      <c r="C236" s="21">
        <v>1820</v>
      </c>
      <c r="D236" s="21">
        <f t="shared" si="15"/>
        <v>1712</v>
      </c>
      <c r="E236" s="21">
        <v>42</v>
      </c>
      <c r="F236" s="21">
        <v>0</v>
      </c>
      <c r="G236" s="21">
        <v>1670</v>
      </c>
      <c r="H236" s="21">
        <v>38</v>
      </c>
      <c r="I236" s="21">
        <v>538089</v>
      </c>
      <c r="J236" s="21">
        <v>389716</v>
      </c>
      <c r="K236" s="21">
        <f t="shared" si="16"/>
        <v>148373</v>
      </c>
      <c r="L236" s="21">
        <v>5106</v>
      </c>
      <c r="M236" s="21">
        <v>0</v>
      </c>
      <c r="N236" s="21">
        <v>143267</v>
      </c>
      <c r="O236" s="7"/>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c r="CO236" s="56"/>
      <c r="CP236" s="56"/>
      <c r="CQ236" s="56"/>
      <c r="CR236" s="56"/>
      <c r="CS236" s="56"/>
      <c r="CT236" s="56"/>
      <c r="CU236" s="56"/>
      <c r="CV236" s="56"/>
      <c r="CW236" s="56"/>
      <c r="CX236" s="56"/>
      <c r="CY236" s="56"/>
      <c r="CZ236" s="56"/>
      <c r="DA236" s="56"/>
      <c r="DB236" s="56"/>
      <c r="DC236" s="56"/>
      <c r="DD236" s="56"/>
      <c r="DE236" s="56"/>
      <c r="DF236" s="56"/>
      <c r="DG236" s="56"/>
      <c r="DH236" s="56"/>
      <c r="DI236" s="56"/>
      <c r="DJ236" s="56"/>
      <c r="DK236" s="56"/>
      <c r="DL236" s="56"/>
      <c r="DM236" s="56"/>
      <c r="DN236" s="56"/>
      <c r="DO236" s="56"/>
      <c r="DP236" s="56"/>
      <c r="DQ236" s="56"/>
      <c r="DR236" s="56"/>
      <c r="DS236" s="56"/>
      <c r="DT236" s="56"/>
      <c r="DU236" s="56"/>
      <c r="DV236" s="56"/>
      <c r="DW236" s="56"/>
      <c r="DX236" s="56"/>
      <c r="DY236" s="56"/>
      <c r="DZ236" s="56"/>
      <c r="EA236" s="56"/>
      <c r="EB236" s="56"/>
      <c r="EC236" s="56"/>
      <c r="ED236" s="56"/>
      <c r="EE236" s="56"/>
      <c r="EF236" s="56"/>
      <c r="EG236" s="56"/>
      <c r="EH236" s="56"/>
      <c r="EI236" s="56"/>
      <c r="EJ236" s="56"/>
      <c r="EK236" s="56"/>
      <c r="EL236" s="56"/>
      <c r="EM236" s="56"/>
      <c r="EN236" s="56"/>
      <c r="EO236" s="56"/>
      <c r="EP236" s="56"/>
      <c r="EQ236" s="56"/>
      <c r="ER236" s="56"/>
      <c r="ES236" s="56"/>
      <c r="ET236" s="56"/>
      <c r="EU236" s="56"/>
      <c r="EV236" s="56"/>
      <c r="EW236" s="56"/>
      <c r="EX236" s="56"/>
      <c r="EY236" s="56"/>
      <c r="EZ236" s="56"/>
      <c r="FA236" s="56"/>
      <c r="FB236" s="56"/>
      <c r="FC236" s="56"/>
      <c r="FD236" s="56"/>
      <c r="FE236" s="56"/>
      <c r="FF236" s="56"/>
      <c r="FG236" s="56"/>
      <c r="FH236" s="56"/>
      <c r="FI236" s="56"/>
      <c r="FJ236" s="56"/>
      <c r="FK236" s="56"/>
      <c r="FL236" s="56"/>
      <c r="FM236" s="56"/>
      <c r="FN236" s="56"/>
      <c r="FO236" s="56"/>
      <c r="FP236" s="56"/>
      <c r="FQ236" s="56"/>
      <c r="FR236" s="56"/>
      <c r="FS236" s="56"/>
      <c r="FT236" s="56"/>
      <c r="FU236" s="56"/>
      <c r="FV236" s="56"/>
      <c r="FW236" s="56"/>
      <c r="FX236" s="56"/>
      <c r="FY236" s="56"/>
      <c r="FZ236" s="56"/>
      <c r="GA236" s="56"/>
      <c r="GB236" s="56"/>
      <c r="GC236" s="56"/>
      <c r="GD236" s="56"/>
      <c r="GE236" s="56"/>
      <c r="GF236" s="56"/>
      <c r="GG236" s="56"/>
      <c r="GH236" s="56"/>
      <c r="GI236" s="56"/>
      <c r="GJ236" s="56"/>
      <c r="GK236" s="56"/>
      <c r="GL236" s="56"/>
      <c r="GM236" s="56"/>
      <c r="GN236" s="56"/>
      <c r="GO236" s="56"/>
      <c r="GP236" s="56"/>
      <c r="GQ236" s="56"/>
      <c r="GR236" s="56"/>
      <c r="GS236" s="56"/>
      <c r="GT236" s="56"/>
      <c r="GU236" s="56"/>
      <c r="GV236" s="56"/>
      <c r="GW236" s="56"/>
      <c r="GX236" s="56"/>
      <c r="GY236" s="56"/>
      <c r="GZ236" s="56"/>
      <c r="HA236" s="56"/>
      <c r="HB236" s="56"/>
      <c r="HC236" s="56"/>
      <c r="HD236" s="56"/>
      <c r="HE236" s="56"/>
      <c r="HF236" s="56"/>
      <c r="HG236" s="56"/>
      <c r="HH236" s="56"/>
      <c r="HI236" s="56"/>
      <c r="HJ236" s="56"/>
      <c r="HK236" s="56"/>
      <c r="HL236" s="56"/>
      <c r="HM236" s="56"/>
      <c r="HN236" s="56"/>
      <c r="HO236" s="56"/>
      <c r="HP236" s="56"/>
      <c r="HQ236" s="56"/>
      <c r="HR236" s="56"/>
      <c r="HS236" s="56"/>
      <c r="HT236" s="56"/>
      <c r="HU236" s="56"/>
      <c r="HV236" s="56"/>
      <c r="HW236" s="56"/>
      <c r="HX236" s="56"/>
      <c r="HY236" s="56"/>
      <c r="HZ236" s="56"/>
      <c r="IA236" s="56"/>
      <c r="IB236" s="56"/>
      <c r="IC236" s="56"/>
      <c r="ID236" s="56"/>
      <c r="IE236" s="56"/>
      <c r="IF236" s="56"/>
      <c r="IG236" s="56"/>
      <c r="IH236" s="56"/>
      <c r="II236" s="56"/>
      <c r="IJ236" s="56"/>
      <c r="IK236" s="56"/>
      <c r="IL236" s="56"/>
      <c r="IM236" s="56"/>
      <c r="IN236" s="56"/>
      <c r="IO236" s="56"/>
      <c r="IP236" s="56"/>
      <c r="IQ236" s="56"/>
    </row>
    <row r="237" spans="1:251" ht="12" customHeight="1" x14ac:dyDescent="0.25">
      <c r="A237" s="39" t="s">
        <v>221</v>
      </c>
      <c r="B237" s="21">
        <v>2027</v>
      </c>
      <c r="C237" s="21">
        <v>1440</v>
      </c>
      <c r="D237" s="21">
        <f t="shared" si="15"/>
        <v>587</v>
      </c>
      <c r="E237" s="21">
        <v>28</v>
      </c>
      <c r="F237" s="21">
        <v>0</v>
      </c>
      <c r="G237" s="21">
        <v>559</v>
      </c>
      <c r="H237" s="21">
        <v>6</v>
      </c>
      <c r="I237" s="21">
        <v>534836</v>
      </c>
      <c r="J237" s="21">
        <v>347677</v>
      </c>
      <c r="K237" s="21">
        <f t="shared" si="16"/>
        <v>187159</v>
      </c>
      <c r="L237" s="21">
        <v>3853</v>
      </c>
      <c r="M237" s="21">
        <v>0</v>
      </c>
      <c r="N237" s="21">
        <v>183306</v>
      </c>
      <c r="O237" s="7"/>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c r="BN237" s="56"/>
      <c r="BO237" s="56"/>
      <c r="BP237" s="56"/>
      <c r="BQ237" s="56"/>
      <c r="BR237" s="56"/>
      <c r="BS237" s="56"/>
      <c r="BT237" s="56"/>
      <c r="BU237" s="56"/>
      <c r="BV237" s="56"/>
      <c r="BW237" s="56"/>
      <c r="BX237" s="56"/>
      <c r="BY237" s="56"/>
      <c r="BZ237" s="56"/>
      <c r="CA237" s="56"/>
      <c r="CB237" s="56"/>
      <c r="CC237" s="56"/>
      <c r="CD237" s="56"/>
      <c r="CE237" s="56"/>
      <c r="CF237" s="56"/>
      <c r="CG237" s="56"/>
      <c r="CH237" s="56"/>
      <c r="CI237" s="56"/>
      <c r="CJ237" s="56"/>
      <c r="CK237" s="56"/>
      <c r="CL237" s="56"/>
      <c r="CM237" s="56"/>
      <c r="CN237" s="56"/>
      <c r="CO237" s="56"/>
      <c r="CP237" s="56"/>
      <c r="CQ237" s="56"/>
      <c r="CR237" s="56"/>
      <c r="CS237" s="56"/>
      <c r="CT237" s="56"/>
      <c r="CU237" s="56"/>
      <c r="CV237" s="56"/>
      <c r="CW237" s="56"/>
      <c r="CX237" s="56"/>
      <c r="CY237" s="56"/>
      <c r="CZ237" s="56"/>
      <c r="DA237" s="56"/>
      <c r="DB237" s="56"/>
      <c r="DC237" s="56"/>
      <c r="DD237" s="56"/>
      <c r="DE237" s="56"/>
      <c r="DF237" s="56"/>
      <c r="DG237" s="56"/>
      <c r="DH237" s="56"/>
      <c r="DI237" s="56"/>
      <c r="DJ237" s="56"/>
      <c r="DK237" s="56"/>
      <c r="DL237" s="56"/>
      <c r="DM237" s="56"/>
      <c r="DN237" s="56"/>
      <c r="DO237" s="56"/>
      <c r="DP237" s="56"/>
      <c r="DQ237" s="56"/>
      <c r="DR237" s="56"/>
      <c r="DS237" s="56"/>
      <c r="DT237" s="56"/>
      <c r="DU237" s="56"/>
      <c r="DV237" s="56"/>
      <c r="DW237" s="56"/>
      <c r="DX237" s="56"/>
      <c r="DY237" s="56"/>
      <c r="DZ237" s="56"/>
      <c r="EA237" s="56"/>
      <c r="EB237" s="56"/>
      <c r="EC237" s="56"/>
      <c r="ED237" s="56"/>
      <c r="EE237" s="56"/>
      <c r="EF237" s="56"/>
      <c r="EG237" s="56"/>
      <c r="EH237" s="56"/>
      <c r="EI237" s="56"/>
      <c r="EJ237" s="56"/>
      <c r="EK237" s="56"/>
      <c r="EL237" s="56"/>
      <c r="EM237" s="56"/>
      <c r="EN237" s="56"/>
      <c r="EO237" s="56"/>
      <c r="EP237" s="56"/>
      <c r="EQ237" s="56"/>
      <c r="ER237" s="56"/>
      <c r="ES237" s="56"/>
      <c r="ET237" s="56"/>
      <c r="EU237" s="56"/>
      <c r="EV237" s="56"/>
      <c r="EW237" s="56"/>
      <c r="EX237" s="56"/>
      <c r="EY237" s="56"/>
      <c r="EZ237" s="56"/>
      <c r="FA237" s="56"/>
      <c r="FB237" s="56"/>
      <c r="FC237" s="56"/>
      <c r="FD237" s="56"/>
      <c r="FE237" s="56"/>
      <c r="FF237" s="56"/>
      <c r="FG237" s="56"/>
      <c r="FH237" s="56"/>
      <c r="FI237" s="56"/>
      <c r="FJ237" s="56"/>
      <c r="FK237" s="56"/>
      <c r="FL237" s="56"/>
      <c r="FM237" s="56"/>
      <c r="FN237" s="56"/>
      <c r="FO237" s="56"/>
      <c r="FP237" s="56"/>
      <c r="FQ237" s="56"/>
      <c r="FR237" s="56"/>
      <c r="FS237" s="56"/>
      <c r="FT237" s="56"/>
      <c r="FU237" s="56"/>
      <c r="FV237" s="56"/>
      <c r="FW237" s="56"/>
      <c r="FX237" s="56"/>
      <c r="FY237" s="56"/>
      <c r="FZ237" s="56"/>
      <c r="GA237" s="56"/>
      <c r="GB237" s="56"/>
      <c r="GC237" s="56"/>
      <c r="GD237" s="56"/>
      <c r="GE237" s="56"/>
      <c r="GF237" s="56"/>
      <c r="GG237" s="56"/>
      <c r="GH237" s="56"/>
      <c r="GI237" s="56"/>
      <c r="GJ237" s="56"/>
      <c r="GK237" s="56"/>
      <c r="GL237" s="56"/>
      <c r="GM237" s="56"/>
      <c r="GN237" s="56"/>
      <c r="GO237" s="56"/>
      <c r="GP237" s="56"/>
      <c r="GQ237" s="56"/>
      <c r="GR237" s="56"/>
      <c r="GS237" s="56"/>
      <c r="GT237" s="56"/>
      <c r="GU237" s="56"/>
      <c r="GV237" s="56"/>
      <c r="GW237" s="56"/>
      <c r="GX237" s="56"/>
      <c r="GY237" s="56"/>
      <c r="GZ237" s="56"/>
      <c r="HA237" s="56"/>
      <c r="HB237" s="56"/>
      <c r="HC237" s="56"/>
      <c r="HD237" s="56"/>
      <c r="HE237" s="56"/>
      <c r="HF237" s="56"/>
      <c r="HG237" s="56"/>
      <c r="HH237" s="56"/>
      <c r="HI237" s="56"/>
      <c r="HJ237" s="56"/>
      <c r="HK237" s="56"/>
      <c r="HL237" s="56"/>
      <c r="HM237" s="56"/>
      <c r="HN237" s="56"/>
      <c r="HO237" s="56"/>
      <c r="HP237" s="56"/>
      <c r="HQ237" s="56"/>
      <c r="HR237" s="56"/>
      <c r="HS237" s="56"/>
      <c r="HT237" s="56"/>
      <c r="HU237" s="56"/>
      <c r="HV237" s="56"/>
      <c r="HW237" s="56"/>
      <c r="HX237" s="56"/>
      <c r="HY237" s="56"/>
      <c r="HZ237" s="56"/>
      <c r="IA237" s="56"/>
      <c r="IB237" s="56"/>
      <c r="IC237" s="56"/>
      <c r="ID237" s="56"/>
      <c r="IE237" s="56"/>
      <c r="IF237" s="56"/>
      <c r="IG237" s="56"/>
      <c r="IH237" s="56"/>
      <c r="II237" s="56"/>
      <c r="IJ237" s="56"/>
      <c r="IK237" s="56"/>
      <c r="IL237" s="56"/>
      <c r="IM237" s="56"/>
      <c r="IN237" s="56"/>
      <c r="IO237" s="56"/>
      <c r="IP237" s="56"/>
      <c r="IQ237" s="56"/>
    </row>
    <row r="238" spans="1:251" ht="12" customHeight="1" x14ac:dyDescent="0.25">
      <c r="A238" s="39" t="s">
        <v>222</v>
      </c>
      <c r="B238" s="21">
        <v>3494</v>
      </c>
      <c r="C238" s="21">
        <v>1512</v>
      </c>
      <c r="D238" s="21">
        <f t="shared" si="15"/>
        <v>1982</v>
      </c>
      <c r="E238" s="21">
        <v>52</v>
      </c>
      <c r="F238" s="21">
        <v>0</v>
      </c>
      <c r="G238" s="21">
        <v>1930</v>
      </c>
      <c r="H238" s="21">
        <v>83</v>
      </c>
      <c r="I238" s="21">
        <v>654518</v>
      </c>
      <c r="J238" s="21">
        <v>352016</v>
      </c>
      <c r="K238" s="21">
        <f t="shared" si="16"/>
        <v>302502</v>
      </c>
      <c r="L238" s="21">
        <v>6534</v>
      </c>
      <c r="M238" s="21">
        <v>0</v>
      </c>
      <c r="N238" s="21">
        <v>295968</v>
      </c>
      <c r="O238" s="7"/>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c r="BN238" s="56"/>
      <c r="BO238" s="56"/>
      <c r="BP238" s="56"/>
      <c r="BQ238" s="56"/>
      <c r="BR238" s="56"/>
      <c r="BS238" s="56"/>
      <c r="BT238" s="56"/>
      <c r="BU238" s="56"/>
      <c r="BV238" s="56"/>
      <c r="BW238" s="56"/>
      <c r="BX238" s="56"/>
      <c r="BY238" s="56"/>
      <c r="BZ238" s="56"/>
      <c r="CA238" s="56"/>
      <c r="CB238" s="56"/>
      <c r="CC238" s="56"/>
      <c r="CD238" s="56"/>
      <c r="CE238" s="56"/>
      <c r="CF238" s="56"/>
      <c r="CG238" s="56"/>
      <c r="CH238" s="56"/>
      <c r="CI238" s="56"/>
      <c r="CJ238" s="56"/>
      <c r="CK238" s="56"/>
      <c r="CL238" s="56"/>
      <c r="CM238" s="56"/>
      <c r="CN238" s="56"/>
      <c r="CO238" s="56"/>
      <c r="CP238" s="56"/>
      <c r="CQ238" s="56"/>
      <c r="CR238" s="56"/>
      <c r="CS238" s="56"/>
      <c r="CT238" s="56"/>
      <c r="CU238" s="56"/>
      <c r="CV238" s="56"/>
      <c r="CW238" s="56"/>
      <c r="CX238" s="56"/>
      <c r="CY238" s="56"/>
      <c r="CZ238" s="56"/>
      <c r="DA238" s="56"/>
      <c r="DB238" s="56"/>
      <c r="DC238" s="56"/>
      <c r="DD238" s="56"/>
      <c r="DE238" s="56"/>
      <c r="DF238" s="56"/>
      <c r="DG238" s="56"/>
      <c r="DH238" s="56"/>
      <c r="DI238" s="56"/>
      <c r="DJ238" s="56"/>
      <c r="DK238" s="56"/>
      <c r="DL238" s="56"/>
      <c r="DM238" s="56"/>
      <c r="DN238" s="56"/>
      <c r="DO238" s="56"/>
      <c r="DP238" s="56"/>
      <c r="DQ238" s="56"/>
      <c r="DR238" s="56"/>
      <c r="DS238" s="56"/>
      <c r="DT238" s="56"/>
      <c r="DU238" s="56"/>
      <c r="DV238" s="56"/>
      <c r="DW238" s="56"/>
      <c r="DX238" s="56"/>
      <c r="DY238" s="56"/>
      <c r="DZ238" s="56"/>
      <c r="EA238" s="56"/>
      <c r="EB238" s="56"/>
      <c r="EC238" s="56"/>
      <c r="ED238" s="56"/>
      <c r="EE238" s="56"/>
      <c r="EF238" s="56"/>
      <c r="EG238" s="56"/>
      <c r="EH238" s="56"/>
      <c r="EI238" s="56"/>
      <c r="EJ238" s="56"/>
      <c r="EK238" s="56"/>
      <c r="EL238" s="56"/>
      <c r="EM238" s="56"/>
      <c r="EN238" s="56"/>
      <c r="EO238" s="56"/>
      <c r="EP238" s="56"/>
      <c r="EQ238" s="56"/>
      <c r="ER238" s="56"/>
      <c r="ES238" s="56"/>
      <c r="ET238" s="56"/>
      <c r="EU238" s="56"/>
      <c r="EV238" s="56"/>
      <c r="EW238" s="56"/>
      <c r="EX238" s="56"/>
      <c r="EY238" s="56"/>
      <c r="EZ238" s="56"/>
      <c r="FA238" s="56"/>
      <c r="FB238" s="56"/>
      <c r="FC238" s="56"/>
      <c r="FD238" s="56"/>
      <c r="FE238" s="56"/>
      <c r="FF238" s="56"/>
      <c r="FG238" s="56"/>
      <c r="FH238" s="56"/>
      <c r="FI238" s="56"/>
      <c r="FJ238" s="56"/>
      <c r="FK238" s="56"/>
      <c r="FL238" s="56"/>
      <c r="FM238" s="56"/>
      <c r="FN238" s="56"/>
      <c r="FO238" s="56"/>
      <c r="FP238" s="56"/>
      <c r="FQ238" s="56"/>
      <c r="FR238" s="56"/>
      <c r="FS238" s="56"/>
      <c r="FT238" s="56"/>
      <c r="FU238" s="56"/>
      <c r="FV238" s="56"/>
      <c r="FW238" s="56"/>
      <c r="FX238" s="56"/>
      <c r="FY238" s="56"/>
      <c r="FZ238" s="56"/>
      <c r="GA238" s="56"/>
      <c r="GB238" s="56"/>
      <c r="GC238" s="56"/>
      <c r="GD238" s="56"/>
      <c r="GE238" s="56"/>
      <c r="GF238" s="56"/>
      <c r="GG238" s="56"/>
      <c r="GH238" s="56"/>
      <c r="GI238" s="56"/>
      <c r="GJ238" s="56"/>
      <c r="GK238" s="56"/>
      <c r="GL238" s="56"/>
      <c r="GM238" s="56"/>
      <c r="GN238" s="56"/>
      <c r="GO238" s="56"/>
      <c r="GP238" s="56"/>
      <c r="GQ238" s="56"/>
      <c r="GR238" s="56"/>
      <c r="GS238" s="56"/>
      <c r="GT238" s="56"/>
      <c r="GU238" s="56"/>
      <c r="GV238" s="56"/>
      <c r="GW238" s="56"/>
      <c r="GX238" s="56"/>
      <c r="GY238" s="56"/>
      <c r="GZ238" s="56"/>
      <c r="HA238" s="56"/>
      <c r="HB238" s="56"/>
      <c r="HC238" s="56"/>
      <c r="HD238" s="56"/>
      <c r="HE238" s="56"/>
      <c r="HF238" s="56"/>
      <c r="HG238" s="56"/>
      <c r="HH238" s="56"/>
      <c r="HI238" s="56"/>
      <c r="HJ238" s="56"/>
      <c r="HK238" s="56"/>
      <c r="HL238" s="56"/>
      <c r="HM238" s="56"/>
      <c r="HN238" s="56"/>
      <c r="HO238" s="56"/>
      <c r="HP238" s="56"/>
      <c r="HQ238" s="56"/>
      <c r="HR238" s="56"/>
      <c r="HS238" s="56"/>
      <c r="HT238" s="56"/>
      <c r="HU238" s="56"/>
      <c r="HV238" s="56"/>
      <c r="HW238" s="56"/>
      <c r="HX238" s="56"/>
      <c r="HY238" s="56"/>
      <c r="HZ238" s="56"/>
      <c r="IA238" s="56"/>
      <c r="IB238" s="56"/>
      <c r="IC238" s="56"/>
      <c r="ID238" s="56"/>
      <c r="IE238" s="56"/>
      <c r="IF238" s="56"/>
      <c r="IG238" s="56"/>
      <c r="IH238" s="56"/>
      <c r="II238" s="56"/>
      <c r="IJ238" s="56"/>
      <c r="IK238" s="56"/>
      <c r="IL238" s="56"/>
      <c r="IM238" s="56"/>
      <c r="IN238" s="56"/>
      <c r="IO238" s="56"/>
      <c r="IP238" s="56"/>
      <c r="IQ238" s="56"/>
    </row>
    <row r="239" spans="1:251" ht="12" customHeight="1" x14ac:dyDescent="0.25">
      <c r="A239" s="39" t="s">
        <v>223</v>
      </c>
      <c r="B239" s="21">
        <v>1967</v>
      </c>
      <c r="C239" s="21">
        <v>1259</v>
      </c>
      <c r="D239" s="21">
        <f t="shared" si="15"/>
        <v>708</v>
      </c>
      <c r="E239" s="21">
        <v>26</v>
      </c>
      <c r="F239" s="21">
        <v>56</v>
      </c>
      <c r="G239" s="21">
        <v>626</v>
      </c>
      <c r="H239" s="21">
        <v>5</v>
      </c>
      <c r="I239" s="21">
        <v>394096</v>
      </c>
      <c r="J239" s="21">
        <v>295460</v>
      </c>
      <c r="K239" s="21">
        <f t="shared" si="16"/>
        <v>98636</v>
      </c>
      <c r="L239" s="21">
        <v>2405</v>
      </c>
      <c r="M239" s="21">
        <v>6228</v>
      </c>
      <c r="N239" s="21">
        <v>90003</v>
      </c>
      <c r="O239" s="7"/>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c r="BN239" s="56"/>
      <c r="BO239" s="56"/>
      <c r="BP239" s="56"/>
      <c r="BQ239" s="56"/>
      <c r="BR239" s="56"/>
      <c r="BS239" s="56"/>
      <c r="BT239" s="56"/>
      <c r="BU239" s="56"/>
      <c r="BV239" s="56"/>
      <c r="BW239" s="56"/>
      <c r="BX239" s="56"/>
      <c r="BY239" s="56"/>
      <c r="BZ239" s="56"/>
      <c r="CA239" s="56"/>
      <c r="CB239" s="56"/>
      <c r="CC239" s="56"/>
      <c r="CD239" s="56"/>
      <c r="CE239" s="56"/>
      <c r="CF239" s="56"/>
      <c r="CG239" s="56"/>
      <c r="CH239" s="56"/>
      <c r="CI239" s="56"/>
      <c r="CJ239" s="56"/>
      <c r="CK239" s="56"/>
      <c r="CL239" s="56"/>
      <c r="CM239" s="56"/>
      <c r="CN239" s="56"/>
      <c r="CO239" s="56"/>
      <c r="CP239" s="56"/>
      <c r="CQ239" s="56"/>
      <c r="CR239" s="56"/>
      <c r="CS239" s="56"/>
      <c r="CT239" s="56"/>
      <c r="CU239" s="56"/>
      <c r="CV239" s="56"/>
      <c r="CW239" s="56"/>
      <c r="CX239" s="56"/>
      <c r="CY239" s="56"/>
      <c r="CZ239" s="56"/>
      <c r="DA239" s="56"/>
      <c r="DB239" s="56"/>
      <c r="DC239" s="56"/>
      <c r="DD239" s="56"/>
      <c r="DE239" s="56"/>
      <c r="DF239" s="56"/>
      <c r="DG239" s="56"/>
      <c r="DH239" s="56"/>
      <c r="DI239" s="56"/>
      <c r="DJ239" s="56"/>
      <c r="DK239" s="56"/>
      <c r="DL239" s="56"/>
      <c r="DM239" s="56"/>
      <c r="DN239" s="56"/>
      <c r="DO239" s="56"/>
      <c r="DP239" s="56"/>
      <c r="DQ239" s="56"/>
      <c r="DR239" s="56"/>
      <c r="DS239" s="56"/>
      <c r="DT239" s="56"/>
      <c r="DU239" s="56"/>
      <c r="DV239" s="56"/>
      <c r="DW239" s="56"/>
      <c r="DX239" s="56"/>
      <c r="DY239" s="56"/>
      <c r="DZ239" s="56"/>
      <c r="EA239" s="56"/>
      <c r="EB239" s="56"/>
      <c r="EC239" s="56"/>
      <c r="ED239" s="56"/>
      <c r="EE239" s="56"/>
      <c r="EF239" s="56"/>
      <c r="EG239" s="56"/>
      <c r="EH239" s="56"/>
      <c r="EI239" s="56"/>
      <c r="EJ239" s="56"/>
      <c r="EK239" s="56"/>
      <c r="EL239" s="56"/>
      <c r="EM239" s="56"/>
      <c r="EN239" s="56"/>
      <c r="EO239" s="56"/>
      <c r="EP239" s="56"/>
      <c r="EQ239" s="56"/>
      <c r="ER239" s="56"/>
      <c r="ES239" s="56"/>
      <c r="ET239" s="56"/>
      <c r="EU239" s="56"/>
      <c r="EV239" s="56"/>
      <c r="EW239" s="56"/>
      <c r="EX239" s="56"/>
      <c r="EY239" s="56"/>
      <c r="EZ239" s="56"/>
      <c r="FA239" s="56"/>
      <c r="FB239" s="56"/>
      <c r="FC239" s="56"/>
      <c r="FD239" s="56"/>
      <c r="FE239" s="56"/>
      <c r="FF239" s="56"/>
      <c r="FG239" s="56"/>
      <c r="FH239" s="56"/>
      <c r="FI239" s="56"/>
      <c r="FJ239" s="56"/>
      <c r="FK239" s="56"/>
      <c r="FL239" s="56"/>
      <c r="FM239" s="56"/>
      <c r="FN239" s="56"/>
      <c r="FO239" s="56"/>
      <c r="FP239" s="56"/>
      <c r="FQ239" s="56"/>
      <c r="FR239" s="56"/>
      <c r="FS239" s="56"/>
      <c r="FT239" s="56"/>
      <c r="FU239" s="56"/>
      <c r="FV239" s="56"/>
      <c r="FW239" s="56"/>
      <c r="FX239" s="56"/>
      <c r="FY239" s="56"/>
      <c r="FZ239" s="56"/>
      <c r="GA239" s="56"/>
      <c r="GB239" s="56"/>
      <c r="GC239" s="56"/>
      <c r="GD239" s="56"/>
      <c r="GE239" s="56"/>
      <c r="GF239" s="56"/>
      <c r="GG239" s="56"/>
      <c r="GH239" s="56"/>
      <c r="GI239" s="56"/>
      <c r="GJ239" s="56"/>
      <c r="GK239" s="56"/>
      <c r="GL239" s="56"/>
      <c r="GM239" s="56"/>
      <c r="GN239" s="56"/>
      <c r="GO239" s="56"/>
      <c r="GP239" s="56"/>
      <c r="GQ239" s="56"/>
      <c r="GR239" s="56"/>
      <c r="GS239" s="56"/>
      <c r="GT239" s="56"/>
      <c r="GU239" s="56"/>
      <c r="GV239" s="56"/>
      <c r="GW239" s="56"/>
      <c r="GX239" s="56"/>
      <c r="GY239" s="56"/>
      <c r="GZ239" s="56"/>
      <c r="HA239" s="56"/>
      <c r="HB239" s="56"/>
      <c r="HC239" s="56"/>
      <c r="HD239" s="56"/>
      <c r="HE239" s="56"/>
      <c r="HF239" s="56"/>
      <c r="HG239" s="56"/>
      <c r="HH239" s="56"/>
      <c r="HI239" s="56"/>
      <c r="HJ239" s="56"/>
      <c r="HK239" s="56"/>
      <c r="HL239" s="56"/>
      <c r="HM239" s="56"/>
      <c r="HN239" s="56"/>
      <c r="HO239" s="56"/>
      <c r="HP239" s="56"/>
      <c r="HQ239" s="56"/>
      <c r="HR239" s="56"/>
      <c r="HS239" s="56"/>
      <c r="HT239" s="56"/>
      <c r="HU239" s="56"/>
      <c r="HV239" s="56"/>
      <c r="HW239" s="56"/>
      <c r="HX239" s="56"/>
      <c r="HY239" s="56"/>
      <c r="HZ239" s="56"/>
      <c r="IA239" s="56"/>
      <c r="IB239" s="56"/>
      <c r="IC239" s="56"/>
      <c r="ID239" s="56"/>
      <c r="IE239" s="56"/>
      <c r="IF239" s="56"/>
      <c r="IG239" s="56"/>
      <c r="IH239" s="56"/>
      <c r="II239" s="56"/>
      <c r="IJ239" s="56"/>
      <c r="IK239" s="56"/>
      <c r="IL239" s="56"/>
      <c r="IM239" s="56"/>
      <c r="IN239" s="56"/>
      <c r="IO239" s="56"/>
      <c r="IP239" s="56"/>
      <c r="IQ239" s="56"/>
    </row>
    <row r="240" spans="1:251" ht="12" customHeight="1" x14ac:dyDescent="0.25">
      <c r="A240" s="39" t="s">
        <v>224</v>
      </c>
      <c r="B240" s="21">
        <v>2607</v>
      </c>
      <c r="C240" s="21">
        <v>1404</v>
      </c>
      <c r="D240" s="21">
        <f t="shared" si="15"/>
        <v>1203</v>
      </c>
      <c r="E240" s="21">
        <v>22</v>
      </c>
      <c r="F240" s="21">
        <v>0</v>
      </c>
      <c r="G240" s="21">
        <v>1181</v>
      </c>
      <c r="H240" s="21">
        <v>36</v>
      </c>
      <c r="I240" s="21">
        <v>455752</v>
      </c>
      <c r="J240" s="21">
        <v>322678</v>
      </c>
      <c r="K240" s="21">
        <f t="shared" si="16"/>
        <v>133074</v>
      </c>
      <c r="L240" s="21">
        <v>1872</v>
      </c>
      <c r="M240" s="21">
        <v>0</v>
      </c>
      <c r="N240" s="21">
        <v>131202</v>
      </c>
      <c r="O240" s="7"/>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c r="CJ240" s="56"/>
      <c r="CK240" s="56"/>
      <c r="CL240" s="56"/>
      <c r="CM240" s="56"/>
      <c r="CN240" s="56"/>
      <c r="CO240" s="56"/>
      <c r="CP240" s="56"/>
      <c r="CQ240" s="56"/>
      <c r="CR240" s="56"/>
      <c r="CS240" s="56"/>
      <c r="CT240" s="56"/>
      <c r="CU240" s="56"/>
      <c r="CV240" s="56"/>
      <c r="CW240" s="56"/>
      <c r="CX240" s="56"/>
      <c r="CY240" s="56"/>
      <c r="CZ240" s="56"/>
      <c r="DA240" s="56"/>
      <c r="DB240" s="56"/>
      <c r="DC240" s="56"/>
      <c r="DD240" s="56"/>
      <c r="DE240" s="56"/>
      <c r="DF240" s="56"/>
      <c r="DG240" s="56"/>
      <c r="DH240" s="56"/>
      <c r="DI240" s="56"/>
      <c r="DJ240" s="56"/>
      <c r="DK240" s="56"/>
      <c r="DL240" s="56"/>
      <c r="DM240" s="56"/>
      <c r="DN240" s="56"/>
      <c r="DO240" s="56"/>
      <c r="DP240" s="56"/>
      <c r="DQ240" s="56"/>
      <c r="DR240" s="56"/>
      <c r="DS240" s="56"/>
      <c r="DT240" s="56"/>
      <c r="DU240" s="56"/>
      <c r="DV240" s="56"/>
      <c r="DW240" s="56"/>
      <c r="DX240" s="56"/>
      <c r="DY240" s="56"/>
      <c r="DZ240" s="56"/>
      <c r="EA240" s="56"/>
      <c r="EB240" s="56"/>
      <c r="EC240" s="56"/>
      <c r="ED240" s="56"/>
      <c r="EE240" s="56"/>
      <c r="EF240" s="56"/>
      <c r="EG240" s="56"/>
      <c r="EH240" s="56"/>
      <c r="EI240" s="56"/>
      <c r="EJ240" s="56"/>
      <c r="EK240" s="56"/>
      <c r="EL240" s="56"/>
      <c r="EM240" s="56"/>
      <c r="EN240" s="56"/>
      <c r="EO240" s="56"/>
      <c r="EP240" s="56"/>
      <c r="EQ240" s="56"/>
      <c r="ER240" s="56"/>
      <c r="ES240" s="56"/>
      <c r="ET240" s="56"/>
      <c r="EU240" s="56"/>
      <c r="EV240" s="56"/>
      <c r="EW240" s="56"/>
      <c r="EX240" s="56"/>
      <c r="EY240" s="56"/>
      <c r="EZ240" s="56"/>
      <c r="FA240" s="56"/>
      <c r="FB240" s="56"/>
      <c r="FC240" s="56"/>
      <c r="FD240" s="56"/>
      <c r="FE240" s="56"/>
      <c r="FF240" s="56"/>
      <c r="FG240" s="56"/>
      <c r="FH240" s="56"/>
      <c r="FI240" s="56"/>
      <c r="FJ240" s="56"/>
      <c r="FK240" s="56"/>
      <c r="FL240" s="56"/>
      <c r="FM240" s="56"/>
      <c r="FN240" s="56"/>
      <c r="FO240" s="56"/>
      <c r="FP240" s="56"/>
      <c r="FQ240" s="56"/>
      <c r="FR240" s="56"/>
      <c r="FS240" s="56"/>
      <c r="FT240" s="56"/>
      <c r="FU240" s="56"/>
      <c r="FV240" s="56"/>
      <c r="FW240" s="56"/>
      <c r="FX240" s="56"/>
      <c r="FY240" s="56"/>
      <c r="FZ240" s="56"/>
      <c r="GA240" s="56"/>
      <c r="GB240" s="56"/>
      <c r="GC240" s="56"/>
      <c r="GD240" s="56"/>
      <c r="GE240" s="56"/>
      <c r="GF240" s="56"/>
      <c r="GG240" s="56"/>
      <c r="GH240" s="56"/>
      <c r="GI240" s="56"/>
      <c r="GJ240" s="56"/>
      <c r="GK240" s="56"/>
      <c r="GL240" s="56"/>
      <c r="GM240" s="56"/>
      <c r="GN240" s="56"/>
      <c r="GO240" s="56"/>
      <c r="GP240" s="56"/>
      <c r="GQ240" s="56"/>
      <c r="GR240" s="56"/>
      <c r="GS240" s="56"/>
      <c r="GT240" s="56"/>
      <c r="GU240" s="56"/>
      <c r="GV240" s="56"/>
      <c r="GW240" s="56"/>
      <c r="GX240" s="56"/>
      <c r="GY240" s="56"/>
      <c r="GZ240" s="56"/>
      <c r="HA240" s="56"/>
      <c r="HB240" s="56"/>
      <c r="HC240" s="56"/>
      <c r="HD240" s="56"/>
      <c r="HE240" s="56"/>
      <c r="HF240" s="56"/>
      <c r="HG240" s="56"/>
      <c r="HH240" s="56"/>
      <c r="HI240" s="56"/>
      <c r="HJ240" s="56"/>
      <c r="HK240" s="56"/>
      <c r="HL240" s="56"/>
      <c r="HM240" s="56"/>
      <c r="HN240" s="56"/>
      <c r="HO240" s="56"/>
      <c r="HP240" s="56"/>
      <c r="HQ240" s="56"/>
      <c r="HR240" s="56"/>
      <c r="HS240" s="56"/>
      <c r="HT240" s="56"/>
      <c r="HU240" s="56"/>
      <c r="HV240" s="56"/>
      <c r="HW240" s="56"/>
      <c r="HX240" s="56"/>
      <c r="HY240" s="56"/>
      <c r="HZ240" s="56"/>
      <c r="IA240" s="56"/>
      <c r="IB240" s="56"/>
      <c r="IC240" s="56"/>
      <c r="ID240" s="56"/>
      <c r="IE240" s="56"/>
      <c r="IF240" s="56"/>
      <c r="IG240" s="56"/>
      <c r="IH240" s="56"/>
      <c r="II240" s="56"/>
      <c r="IJ240" s="56"/>
      <c r="IK240" s="56"/>
      <c r="IL240" s="56"/>
      <c r="IM240" s="56"/>
      <c r="IN240" s="56"/>
      <c r="IO240" s="56"/>
      <c r="IP240" s="56"/>
      <c r="IQ240" s="56"/>
    </row>
    <row r="241" spans="1:251" ht="12" customHeight="1" x14ac:dyDescent="0.25">
      <c r="A241" s="39" t="s">
        <v>225</v>
      </c>
      <c r="B241" s="21">
        <v>4393</v>
      </c>
      <c r="C241" s="21">
        <v>1472</v>
      </c>
      <c r="D241" s="21">
        <f t="shared" si="15"/>
        <v>2921</v>
      </c>
      <c r="E241" s="21">
        <v>4</v>
      </c>
      <c r="F241" s="21">
        <v>0</v>
      </c>
      <c r="G241" s="21">
        <v>2917</v>
      </c>
      <c r="H241" s="21">
        <v>64</v>
      </c>
      <c r="I241" s="21">
        <v>555063</v>
      </c>
      <c r="J241" s="21">
        <v>328265</v>
      </c>
      <c r="K241" s="21">
        <f t="shared" si="16"/>
        <v>226798</v>
      </c>
      <c r="L241" s="21">
        <v>418</v>
      </c>
      <c r="M241" s="21">
        <v>0</v>
      </c>
      <c r="N241" s="21">
        <v>226380</v>
      </c>
      <c r="O241" s="7"/>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c r="CJ241" s="56"/>
      <c r="CK241" s="56"/>
      <c r="CL241" s="56"/>
      <c r="CM241" s="56"/>
      <c r="CN241" s="56"/>
      <c r="CO241" s="56"/>
      <c r="CP241" s="56"/>
      <c r="CQ241" s="56"/>
      <c r="CR241" s="56"/>
      <c r="CS241" s="56"/>
      <c r="CT241" s="56"/>
      <c r="CU241" s="56"/>
      <c r="CV241" s="56"/>
      <c r="CW241" s="56"/>
      <c r="CX241" s="56"/>
      <c r="CY241" s="56"/>
      <c r="CZ241" s="56"/>
      <c r="DA241" s="56"/>
      <c r="DB241" s="56"/>
      <c r="DC241" s="56"/>
      <c r="DD241" s="56"/>
      <c r="DE241" s="56"/>
      <c r="DF241" s="56"/>
      <c r="DG241" s="56"/>
      <c r="DH241" s="56"/>
      <c r="DI241" s="56"/>
      <c r="DJ241" s="56"/>
      <c r="DK241" s="56"/>
      <c r="DL241" s="56"/>
      <c r="DM241" s="56"/>
      <c r="DN241" s="56"/>
      <c r="DO241" s="56"/>
      <c r="DP241" s="56"/>
      <c r="DQ241" s="56"/>
      <c r="DR241" s="56"/>
      <c r="DS241" s="56"/>
      <c r="DT241" s="56"/>
      <c r="DU241" s="56"/>
      <c r="DV241" s="56"/>
      <c r="DW241" s="56"/>
      <c r="DX241" s="56"/>
      <c r="DY241" s="56"/>
      <c r="DZ241" s="56"/>
      <c r="EA241" s="56"/>
      <c r="EB241" s="56"/>
      <c r="EC241" s="56"/>
      <c r="ED241" s="56"/>
      <c r="EE241" s="56"/>
      <c r="EF241" s="56"/>
      <c r="EG241" s="56"/>
      <c r="EH241" s="56"/>
      <c r="EI241" s="56"/>
      <c r="EJ241" s="56"/>
      <c r="EK241" s="56"/>
      <c r="EL241" s="56"/>
      <c r="EM241" s="56"/>
      <c r="EN241" s="56"/>
      <c r="EO241" s="56"/>
      <c r="EP241" s="56"/>
      <c r="EQ241" s="56"/>
      <c r="ER241" s="56"/>
      <c r="ES241" s="56"/>
      <c r="ET241" s="56"/>
      <c r="EU241" s="56"/>
      <c r="EV241" s="56"/>
      <c r="EW241" s="56"/>
      <c r="EX241" s="56"/>
      <c r="EY241" s="56"/>
      <c r="EZ241" s="56"/>
      <c r="FA241" s="56"/>
      <c r="FB241" s="56"/>
      <c r="FC241" s="56"/>
      <c r="FD241" s="56"/>
      <c r="FE241" s="56"/>
      <c r="FF241" s="56"/>
      <c r="FG241" s="56"/>
      <c r="FH241" s="56"/>
      <c r="FI241" s="56"/>
      <c r="FJ241" s="56"/>
      <c r="FK241" s="56"/>
      <c r="FL241" s="56"/>
      <c r="FM241" s="56"/>
      <c r="FN241" s="56"/>
      <c r="FO241" s="56"/>
      <c r="FP241" s="56"/>
      <c r="FQ241" s="56"/>
      <c r="FR241" s="56"/>
      <c r="FS241" s="56"/>
      <c r="FT241" s="56"/>
      <c r="FU241" s="56"/>
      <c r="FV241" s="56"/>
      <c r="FW241" s="56"/>
      <c r="FX241" s="56"/>
      <c r="FY241" s="56"/>
      <c r="FZ241" s="56"/>
      <c r="GA241" s="56"/>
      <c r="GB241" s="56"/>
      <c r="GC241" s="56"/>
      <c r="GD241" s="56"/>
      <c r="GE241" s="56"/>
      <c r="GF241" s="56"/>
      <c r="GG241" s="56"/>
      <c r="GH241" s="56"/>
      <c r="GI241" s="56"/>
      <c r="GJ241" s="56"/>
      <c r="GK241" s="56"/>
      <c r="GL241" s="56"/>
      <c r="GM241" s="56"/>
      <c r="GN241" s="56"/>
      <c r="GO241" s="56"/>
      <c r="GP241" s="56"/>
      <c r="GQ241" s="56"/>
      <c r="GR241" s="56"/>
      <c r="GS241" s="56"/>
      <c r="GT241" s="56"/>
      <c r="GU241" s="56"/>
      <c r="GV241" s="56"/>
      <c r="GW241" s="56"/>
      <c r="GX241" s="56"/>
      <c r="GY241" s="56"/>
      <c r="GZ241" s="56"/>
      <c r="HA241" s="56"/>
      <c r="HB241" s="56"/>
      <c r="HC241" s="56"/>
      <c r="HD241" s="56"/>
      <c r="HE241" s="56"/>
      <c r="HF241" s="56"/>
      <c r="HG241" s="56"/>
      <c r="HH241" s="56"/>
      <c r="HI241" s="56"/>
      <c r="HJ241" s="56"/>
      <c r="HK241" s="56"/>
      <c r="HL241" s="56"/>
      <c r="HM241" s="56"/>
      <c r="HN241" s="56"/>
      <c r="HO241" s="56"/>
      <c r="HP241" s="56"/>
      <c r="HQ241" s="56"/>
      <c r="HR241" s="56"/>
      <c r="HS241" s="56"/>
      <c r="HT241" s="56"/>
      <c r="HU241" s="56"/>
      <c r="HV241" s="56"/>
      <c r="HW241" s="56"/>
      <c r="HX241" s="56"/>
      <c r="HY241" s="56"/>
      <c r="HZ241" s="56"/>
      <c r="IA241" s="56"/>
      <c r="IB241" s="56"/>
      <c r="IC241" s="56"/>
      <c r="ID241" s="56"/>
      <c r="IE241" s="56"/>
      <c r="IF241" s="56"/>
      <c r="IG241" s="56"/>
      <c r="IH241" s="56"/>
      <c r="II241" s="56"/>
      <c r="IJ241" s="56"/>
      <c r="IK241" s="56"/>
      <c r="IL241" s="56"/>
      <c r="IM241" s="56"/>
      <c r="IN241" s="56"/>
      <c r="IO241" s="56"/>
      <c r="IP241" s="56"/>
      <c r="IQ241" s="56"/>
    </row>
    <row r="242" spans="1:251" ht="12" customHeight="1" x14ac:dyDescent="0.25">
      <c r="A242" s="39" t="s">
        <v>226</v>
      </c>
      <c r="B242" s="21">
        <v>3446</v>
      </c>
      <c r="C242" s="21">
        <v>1631</v>
      </c>
      <c r="D242" s="21">
        <f t="shared" si="15"/>
        <v>1815</v>
      </c>
      <c r="E242" s="21">
        <v>74</v>
      </c>
      <c r="F242" s="21">
        <v>0</v>
      </c>
      <c r="G242" s="21">
        <v>1741</v>
      </c>
      <c r="H242" s="21">
        <v>41</v>
      </c>
      <c r="I242" s="21">
        <v>526151</v>
      </c>
      <c r="J242" s="21">
        <v>371529</v>
      </c>
      <c r="K242" s="21">
        <f t="shared" si="16"/>
        <v>154622</v>
      </c>
      <c r="L242" s="21">
        <v>8727</v>
      </c>
      <c r="M242" s="21">
        <v>0</v>
      </c>
      <c r="N242" s="21">
        <v>145895</v>
      </c>
      <c r="O242" s="7"/>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c r="CJ242" s="56"/>
      <c r="CK242" s="56"/>
      <c r="CL242" s="56"/>
      <c r="CM242" s="56"/>
      <c r="CN242" s="56"/>
      <c r="CO242" s="56"/>
      <c r="CP242" s="56"/>
      <c r="CQ242" s="56"/>
      <c r="CR242" s="56"/>
      <c r="CS242" s="56"/>
      <c r="CT242" s="56"/>
      <c r="CU242" s="56"/>
      <c r="CV242" s="56"/>
      <c r="CW242" s="56"/>
      <c r="CX242" s="56"/>
      <c r="CY242" s="56"/>
      <c r="CZ242" s="56"/>
      <c r="DA242" s="56"/>
      <c r="DB242" s="56"/>
      <c r="DC242" s="56"/>
      <c r="DD242" s="56"/>
      <c r="DE242" s="56"/>
      <c r="DF242" s="56"/>
      <c r="DG242" s="56"/>
      <c r="DH242" s="56"/>
      <c r="DI242" s="56"/>
      <c r="DJ242" s="56"/>
      <c r="DK242" s="56"/>
      <c r="DL242" s="56"/>
      <c r="DM242" s="56"/>
      <c r="DN242" s="56"/>
      <c r="DO242" s="56"/>
      <c r="DP242" s="56"/>
      <c r="DQ242" s="56"/>
      <c r="DR242" s="56"/>
      <c r="DS242" s="56"/>
      <c r="DT242" s="56"/>
      <c r="DU242" s="56"/>
      <c r="DV242" s="56"/>
      <c r="DW242" s="56"/>
      <c r="DX242" s="56"/>
      <c r="DY242" s="56"/>
      <c r="DZ242" s="56"/>
      <c r="EA242" s="56"/>
      <c r="EB242" s="56"/>
      <c r="EC242" s="56"/>
      <c r="ED242" s="56"/>
      <c r="EE242" s="56"/>
      <c r="EF242" s="56"/>
      <c r="EG242" s="56"/>
      <c r="EH242" s="56"/>
      <c r="EI242" s="56"/>
      <c r="EJ242" s="56"/>
      <c r="EK242" s="56"/>
      <c r="EL242" s="56"/>
      <c r="EM242" s="56"/>
      <c r="EN242" s="56"/>
      <c r="EO242" s="56"/>
      <c r="EP242" s="56"/>
      <c r="EQ242" s="56"/>
      <c r="ER242" s="56"/>
      <c r="ES242" s="56"/>
      <c r="ET242" s="56"/>
      <c r="EU242" s="56"/>
      <c r="EV242" s="56"/>
      <c r="EW242" s="56"/>
      <c r="EX242" s="56"/>
      <c r="EY242" s="56"/>
      <c r="EZ242" s="56"/>
      <c r="FA242" s="56"/>
      <c r="FB242" s="56"/>
      <c r="FC242" s="56"/>
      <c r="FD242" s="56"/>
      <c r="FE242" s="56"/>
      <c r="FF242" s="56"/>
      <c r="FG242" s="56"/>
      <c r="FH242" s="56"/>
      <c r="FI242" s="56"/>
      <c r="FJ242" s="56"/>
      <c r="FK242" s="56"/>
      <c r="FL242" s="56"/>
      <c r="FM242" s="56"/>
      <c r="FN242" s="56"/>
      <c r="FO242" s="56"/>
      <c r="FP242" s="56"/>
      <c r="FQ242" s="56"/>
      <c r="FR242" s="56"/>
      <c r="FS242" s="56"/>
      <c r="FT242" s="56"/>
      <c r="FU242" s="56"/>
      <c r="FV242" s="56"/>
      <c r="FW242" s="56"/>
      <c r="FX242" s="56"/>
      <c r="FY242" s="56"/>
      <c r="FZ242" s="56"/>
      <c r="GA242" s="56"/>
      <c r="GB242" s="56"/>
      <c r="GC242" s="56"/>
      <c r="GD242" s="56"/>
      <c r="GE242" s="56"/>
      <c r="GF242" s="56"/>
      <c r="GG242" s="56"/>
      <c r="GH242" s="56"/>
      <c r="GI242" s="56"/>
      <c r="GJ242" s="56"/>
      <c r="GK242" s="56"/>
      <c r="GL242" s="56"/>
      <c r="GM242" s="56"/>
      <c r="GN242" s="56"/>
      <c r="GO242" s="56"/>
      <c r="GP242" s="56"/>
      <c r="GQ242" s="56"/>
      <c r="GR242" s="56"/>
      <c r="GS242" s="56"/>
      <c r="GT242" s="56"/>
      <c r="GU242" s="56"/>
      <c r="GV242" s="56"/>
      <c r="GW242" s="56"/>
      <c r="GX242" s="56"/>
      <c r="GY242" s="56"/>
      <c r="GZ242" s="56"/>
      <c r="HA242" s="56"/>
      <c r="HB242" s="56"/>
      <c r="HC242" s="56"/>
      <c r="HD242" s="56"/>
      <c r="HE242" s="56"/>
      <c r="HF242" s="56"/>
      <c r="HG242" s="56"/>
      <c r="HH242" s="56"/>
      <c r="HI242" s="56"/>
      <c r="HJ242" s="56"/>
      <c r="HK242" s="56"/>
      <c r="HL242" s="56"/>
      <c r="HM242" s="56"/>
      <c r="HN242" s="56"/>
      <c r="HO242" s="56"/>
      <c r="HP242" s="56"/>
      <c r="HQ242" s="56"/>
      <c r="HR242" s="56"/>
      <c r="HS242" s="56"/>
      <c r="HT242" s="56"/>
      <c r="HU242" s="56"/>
      <c r="HV242" s="56"/>
      <c r="HW242" s="56"/>
      <c r="HX242" s="56"/>
      <c r="HY242" s="56"/>
      <c r="HZ242" s="56"/>
      <c r="IA242" s="56"/>
      <c r="IB242" s="56"/>
      <c r="IC242" s="56"/>
      <c r="ID242" s="56"/>
      <c r="IE242" s="56"/>
      <c r="IF242" s="56"/>
      <c r="IG242" s="56"/>
      <c r="IH242" s="56"/>
      <c r="II242" s="56"/>
      <c r="IJ242" s="56"/>
      <c r="IK242" s="56"/>
      <c r="IL242" s="56"/>
      <c r="IM242" s="56"/>
      <c r="IN242" s="56"/>
      <c r="IO242" s="56"/>
      <c r="IP242" s="56"/>
      <c r="IQ242" s="56"/>
    </row>
    <row r="243" spans="1:251" ht="12" customHeight="1" x14ac:dyDescent="0.25">
      <c r="A243" s="39" t="s">
        <v>227</v>
      </c>
      <c r="B243" s="21">
        <v>2700</v>
      </c>
      <c r="C243" s="21">
        <v>1869</v>
      </c>
      <c r="D243" s="21">
        <f t="shared" si="15"/>
        <v>831</v>
      </c>
      <c r="E243" s="21">
        <v>40</v>
      </c>
      <c r="F243" s="21">
        <v>6</v>
      </c>
      <c r="G243" s="21">
        <v>785</v>
      </c>
      <c r="H243" s="21">
        <v>14</v>
      </c>
      <c r="I243" s="21">
        <v>522027</v>
      </c>
      <c r="J243" s="21">
        <v>436218</v>
      </c>
      <c r="K243" s="21">
        <f t="shared" si="16"/>
        <v>85809</v>
      </c>
      <c r="L243" s="21">
        <v>4632</v>
      </c>
      <c r="M243" s="21">
        <v>667</v>
      </c>
      <c r="N243" s="21">
        <v>80510</v>
      </c>
      <c r="O243" s="7"/>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56"/>
      <c r="CL243" s="56"/>
      <c r="CM243" s="56"/>
      <c r="CN243" s="56"/>
      <c r="CO243" s="56"/>
      <c r="CP243" s="56"/>
      <c r="CQ243" s="56"/>
      <c r="CR243" s="56"/>
      <c r="CS243" s="56"/>
      <c r="CT243" s="56"/>
      <c r="CU243" s="56"/>
      <c r="CV243" s="56"/>
      <c r="CW243" s="56"/>
      <c r="CX243" s="56"/>
      <c r="CY243" s="56"/>
      <c r="CZ243" s="56"/>
      <c r="DA243" s="56"/>
      <c r="DB243" s="56"/>
      <c r="DC243" s="56"/>
      <c r="DD243" s="56"/>
      <c r="DE243" s="56"/>
      <c r="DF243" s="56"/>
      <c r="DG243" s="56"/>
      <c r="DH243" s="56"/>
      <c r="DI243" s="56"/>
      <c r="DJ243" s="56"/>
      <c r="DK243" s="56"/>
      <c r="DL243" s="56"/>
      <c r="DM243" s="56"/>
      <c r="DN243" s="56"/>
      <c r="DO243" s="56"/>
      <c r="DP243" s="56"/>
      <c r="DQ243" s="56"/>
      <c r="DR243" s="56"/>
      <c r="DS243" s="56"/>
      <c r="DT243" s="56"/>
      <c r="DU243" s="56"/>
      <c r="DV243" s="56"/>
      <c r="DW243" s="56"/>
      <c r="DX243" s="56"/>
      <c r="DY243" s="56"/>
      <c r="DZ243" s="56"/>
      <c r="EA243" s="56"/>
      <c r="EB243" s="56"/>
      <c r="EC243" s="56"/>
      <c r="ED243" s="56"/>
      <c r="EE243" s="56"/>
      <c r="EF243" s="56"/>
      <c r="EG243" s="56"/>
      <c r="EH243" s="56"/>
      <c r="EI243" s="56"/>
      <c r="EJ243" s="56"/>
      <c r="EK243" s="56"/>
      <c r="EL243" s="56"/>
      <c r="EM243" s="56"/>
      <c r="EN243" s="56"/>
      <c r="EO243" s="56"/>
      <c r="EP243" s="56"/>
      <c r="EQ243" s="56"/>
      <c r="ER243" s="56"/>
      <c r="ES243" s="56"/>
      <c r="ET243" s="56"/>
      <c r="EU243" s="56"/>
      <c r="EV243" s="56"/>
      <c r="EW243" s="56"/>
      <c r="EX243" s="56"/>
      <c r="EY243" s="56"/>
      <c r="EZ243" s="56"/>
      <c r="FA243" s="56"/>
      <c r="FB243" s="56"/>
      <c r="FC243" s="56"/>
      <c r="FD243" s="56"/>
      <c r="FE243" s="56"/>
      <c r="FF243" s="56"/>
      <c r="FG243" s="56"/>
      <c r="FH243" s="56"/>
      <c r="FI243" s="56"/>
      <c r="FJ243" s="56"/>
      <c r="FK243" s="56"/>
      <c r="FL243" s="56"/>
      <c r="FM243" s="56"/>
      <c r="FN243" s="56"/>
      <c r="FO243" s="56"/>
      <c r="FP243" s="56"/>
      <c r="FQ243" s="56"/>
      <c r="FR243" s="56"/>
      <c r="FS243" s="56"/>
      <c r="FT243" s="56"/>
      <c r="FU243" s="56"/>
      <c r="FV243" s="56"/>
      <c r="FW243" s="56"/>
      <c r="FX243" s="56"/>
      <c r="FY243" s="56"/>
      <c r="FZ243" s="56"/>
      <c r="GA243" s="56"/>
      <c r="GB243" s="56"/>
      <c r="GC243" s="56"/>
      <c r="GD243" s="56"/>
      <c r="GE243" s="56"/>
      <c r="GF243" s="56"/>
      <c r="GG243" s="56"/>
      <c r="GH243" s="56"/>
      <c r="GI243" s="56"/>
      <c r="GJ243" s="56"/>
      <c r="GK243" s="56"/>
      <c r="GL243" s="56"/>
      <c r="GM243" s="56"/>
      <c r="GN243" s="56"/>
      <c r="GO243" s="56"/>
      <c r="GP243" s="56"/>
      <c r="GQ243" s="56"/>
      <c r="GR243" s="56"/>
      <c r="GS243" s="56"/>
      <c r="GT243" s="56"/>
      <c r="GU243" s="56"/>
      <c r="GV243" s="56"/>
      <c r="GW243" s="56"/>
      <c r="GX243" s="56"/>
      <c r="GY243" s="56"/>
      <c r="GZ243" s="56"/>
      <c r="HA243" s="56"/>
      <c r="HB243" s="56"/>
      <c r="HC243" s="56"/>
      <c r="HD243" s="56"/>
      <c r="HE243" s="56"/>
      <c r="HF243" s="56"/>
      <c r="HG243" s="56"/>
      <c r="HH243" s="56"/>
      <c r="HI243" s="56"/>
      <c r="HJ243" s="56"/>
      <c r="HK243" s="56"/>
      <c r="HL243" s="56"/>
      <c r="HM243" s="56"/>
      <c r="HN243" s="56"/>
      <c r="HO243" s="56"/>
      <c r="HP243" s="56"/>
      <c r="HQ243" s="56"/>
      <c r="HR243" s="56"/>
      <c r="HS243" s="56"/>
      <c r="HT243" s="56"/>
      <c r="HU243" s="56"/>
      <c r="HV243" s="56"/>
      <c r="HW243" s="56"/>
      <c r="HX243" s="56"/>
      <c r="HY243" s="56"/>
      <c r="HZ243" s="56"/>
      <c r="IA243" s="56"/>
      <c r="IB243" s="56"/>
      <c r="IC243" s="56"/>
      <c r="ID243" s="56"/>
      <c r="IE243" s="56"/>
      <c r="IF243" s="56"/>
      <c r="IG243" s="56"/>
      <c r="IH243" s="56"/>
      <c r="II243" s="56"/>
      <c r="IJ243" s="56"/>
      <c r="IK243" s="56"/>
      <c r="IL243" s="56"/>
      <c r="IM243" s="56"/>
      <c r="IN243" s="56"/>
      <c r="IO243" s="56"/>
      <c r="IP243" s="56"/>
      <c r="IQ243" s="56"/>
    </row>
    <row r="244" spans="1:251" ht="12" customHeight="1" x14ac:dyDescent="0.25">
      <c r="A244" s="39" t="s">
        <v>228</v>
      </c>
      <c r="B244" s="21">
        <v>3309</v>
      </c>
      <c r="C244" s="21">
        <v>1618</v>
      </c>
      <c r="D244" s="21">
        <f t="shared" si="15"/>
        <v>1691</v>
      </c>
      <c r="E244" s="21">
        <v>46</v>
      </c>
      <c r="F244" s="21">
        <v>0</v>
      </c>
      <c r="G244" s="21">
        <v>1645</v>
      </c>
      <c r="H244" s="21">
        <v>32</v>
      </c>
      <c r="I244" s="21">
        <v>536854</v>
      </c>
      <c r="J244" s="21">
        <v>375771</v>
      </c>
      <c r="K244" s="21">
        <f t="shared" si="16"/>
        <v>161083</v>
      </c>
      <c r="L244" s="21">
        <v>4975</v>
      </c>
      <c r="M244" s="21">
        <v>0</v>
      </c>
      <c r="N244" s="21">
        <v>156108</v>
      </c>
      <c r="O244" s="7"/>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c r="CJ244" s="56"/>
      <c r="CK244" s="56"/>
      <c r="CL244" s="56"/>
      <c r="CM244" s="56"/>
      <c r="CN244" s="56"/>
      <c r="CO244" s="56"/>
      <c r="CP244" s="56"/>
      <c r="CQ244" s="56"/>
      <c r="CR244" s="56"/>
      <c r="CS244" s="56"/>
      <c r="CT244" s="56"/>
      <c r="CU244" s="56"/>
      <c r="CV244" s="56"/>
      <c r="CW244" s="56"/>
      <c r="CX244" s="56"/>
      <c r="CY244" s="56"/>
      <c r="CZ244" s="56"/>
      <c r="DA244" s="56"/>
      <c r="DB244" s="56"/>
      <c r="DC244" s="56"/>
      <c r="DD244" s="56"/>
      <c r="DE244" s="56"/>
      <c r="DF244" s="56"/>
      <c r="DG244" s="56"/>
      <c r="DH244" s="56"/>
      <c r="DI244" s="56"/>
      <c r="DJ244" s="56"/>
      <c r="DK244" s="56"/>
      <c r="DL244" s="56"/>
      <c r="DM244" s="56"/>
      <c r="DN244" s="56"/>
      <c r="DO244" s="56"/>
      <c r="DP244" s="56"/>
      <c r="DQ244" s="56"/>
      <c r="DR244" s="56"/>
      <c r="DS244" s="56"/>
      <c r="DT244" s="56"/>
      <c r="DU244" s="56"/>
      <c r="DV244" s="56"/>
      <c r="DW244" s="56"/>
      <c r="DX244" s="56"/>
      <c r="DY244" s="56"/>
      <c r="DZ244" s="56"/>
      <c r="EA244" s="56"/>
      <c r="EB244" s="56"/>
      <c r="EC244" s="56"/>
      <c r="ED244" s="56"/>
      <c r="EE244" s="56"/>
      <c r="EF244" s="56"/>
      <c r="EG244" s="56"/>
      <c r="EH244" s="56"/>
      <c r="EI244" s="56"/>
      <c r="EJ244" s="56"/>
      <c r="EK244" s="56"/>
      <c r="EL244" s="56"/>
      <c r="EM244" s="56"/>
      <c r="EN244" s="56"/>
      <c r="EO244" s="56"/>
      <c r="EP244" s="56"/>
      <c r="EQ244" s="56"/>
      <c r="ER244" s="56"/>
      <c r="ES244" s="56"/>
      <c r="ET244" s="56"/>
      <c r="EU244" s="56"/>
      <c r="EV244" s="56"/>
      <c r="EW244" s="56"/>
      <c r="EX244" s="56"/>
      <c r="EY244" s="56"/>
      <c r="EZ244" s="56"/>
      <c r="FA244" s="56"/>
      <c r="FB244" s="56"/>
      <c r="FC244" s="56"/>
      <c r="FD244" s="56"/>
      <c r="FE244" s="56"/>
      <c r="FF244" s="56"/>
      <c r="FG244" s="56"/>
      <c r="FH244" s="56"/>
      <c r="FI244" s="56"/>
      <c r="FJ244" s="56"/>
      <c r="FK244" s="56"/>
      <c r="FL244" s="56"/>
      <c r="FM244" s="56"/>
      <c r="FN244" s="56"/>
      <c r="FO244" s="56"/>
      <c r="FP244" s="56"/>
      <c r="FQ244" s="56"/>
      <c r="FR244" s="56"/>
      <c r="FS244" s="56"/>
      <c r="FT244" s="56"/>
      <c r="FU244" s="56"/>
      <c r="FV244" s="56"/>
      <c r="FW244" s="56"/>
      <c r="FX244" s="56"/>
      <c r="FY244" s="56"/>
      <c r="FZ244" s="56"/>
      <c r="GA244" s="56"/>
      <c r="GB244" s="56"/>
      <c r="GC244" s="56"/>
      <c r="GD244" s="56"/>
      <c r="GE244" s="56"/>
      <c r="GF244" s="56"/>
      <c r="GG244" s="56"/>
      <c r="GH244" s="56"/>
      <c r="GI244" s="56"/>
      <c r="GJ244" s="56"/>
      <c r="GK244" s="56"/>
      <c r="GL244" s="56"/>
      <c r="GM244" s="56"/>
      <c r="GN244" s="56"/>
      <c r="GO244" s="56"/>
      <c r="GP244" s="56"/>
      <c r="GQ244" s="56"/>
      <c r="GR244" s="56"/>
      <c r="GS244" s="56"/>
      <c r="GT244" s="56"/>
      <c r="GU244" s="56"/>
      <c r="GV244" s="56"/>
      <c r="GW244" s="56"/>
      <c r="GX244" s="56"/>
      <c r="GY244" s="56"/>
      <c r="GZ244" s="56"/>
      <c r="HA244" s="56"/>
      <c r="HB244" s="56"/>
      <c r="HC244" s="56"/>
      <c r="HD244" s="56"/>
      <c r="HE244" s="56"/>
      <c r="HF244" s="56"/>
      <c r="HG244" s="56"/>
      <c r="HH244" s="56"/>
      <c r="HI244" s="56"/>
      <c r="HJ244" s="56"/>
      <c r="HK244" s="56"/>
      <c r="HL244" s="56"/>
      <c r="HM244" s="56"/>
      <c r="HN244" s="56"/>
      <c r="HO244" s="56"/>
      <c r="HP244" s="56"/>
      <c r="HQ244" s="56"/>
      <c r="HR244" s="56"/>
      <c r="HS244" s="56"/>
      <c r="HT244" s="56"/>
      <c r="HU244" s="56"/>
      <c r="HV244" s="56"/>
      <c r="HW244" s="56"/>
      <c r="HX244" s="56"/>
      <c r="HY244" s="56"/>
      <c r="HZ244" s="56"/>
      <c r="IA244" s="56"/>
      <c r="IB244" s="56"/>
      <c r="IC244" s="56"/>
      <c r="ID244" s="56"/>
      <c r="IE244" s="56"/>
      <c r="IF244" s="56"/>
      <c r="IG244" s="56"/>
      <c r="IH244" s="56"/>
      <c r="II244" s="56"/>
      <c r="IJ244" s="56"/>
      <c r="IK244" s="56"/>
      <c r="IL244" s="56"/>
      <c r="IM244" s="56"/>
      <c r="IN244" s="56"/>
      <c r="IO244" s="56"/>
      <c r="IP244" s="56"/>
      <c r="IQ244" s="56"/>
    </row>
    <row r="245" spans="1:251" ht="12" customHeight="1" x14ac:dyDescent="0.25">
      <c r="A245" s="39" t="s">
        <v>229</v>
      </c>
      <c r="B245" s="21">
        <v>2935</v>
      </c>
      <c r="C245" s="21">
        <v>1412</v>
      </c>
      <c r="D245" s="21">
        <f t="shared" si="15"/>
        <v>1523</v>
      </c>
      <c r="E245" s="21">
        <v>26</v>
      </c>
      <c r="F245" s="21">
        <v>24</v>
      </c>
      <c r="G245" s="21">
        <v>1473</v>
      </c>
      <c r="H245" s="21">
        <v>32</v>
      </c>
      <c r="I245" s="21">
        <v>455903</v>
      </c>
      <c r="J245" s="21">
        <v>318755</v>
      </c>
      <c r="K245" s="21">
        <f t="shared" si="16"/>
        <v>137148</v>
      </c>
      <c r="L245" s="21">
        <v>861</v>
      </c>
      <c r="M245" s="21">
        <v>1706</v>
      </c>
      <c r="N245" s="21">
        <v>134581</v>
      </c>
      <c r="O245" s="1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c r="CO245" s="56"/>
      <c r="CP245" s="56"/>
      <c r="CQ245" s="56"/>
      <c r="CR245" s="56"/>
      <c r="CS245" s="56"/>
      <c r="CT245" s="56"/>
      <c r="CU245" s="56"/>
      <c r="CV245" s="56"/>
      <c r="CW245" s="56"/>
      <c r="CX245" s="56"/>
      <c r="CY245" s="56"/>
      <c r="CZ245" s="56"/>
      <c r="DA245" s="56"/>
      <c r="DB245" s="56"/>
      <c r="DC245" s="56"/>
      <c r="DD245" s="56"/>
      <c r="DE245" s="56"/>
      <c r="DF245" s="56"/>
      <c r="DG245" s="56"/>
      <c r="DH245" s="56"/>
      <c r="DI245" s="56"/>
      <c r="DJ245" s="56"/>
      <c r="DK245" s="56"/>
      <c r="DL245" s="56"/>
      <c r="DM245" s="56"/>
      <c r="DN245" s="56"/>
      <c r="DO245" s="56"/>
      <c r="DP245" s="56"/>
      <c r="DQ245" s="56"/>
      <c r="DR245" s="56"/>
      <c r="DS245" s="56"/>
      <c r="DT245" s="56"/>
      <c r="DU245" s="56"/>
      <c r="DV245" s="56"/>
      <c r="DW245" s="56"/>
      <c r="DX245" s="56"/>
      <c r="DY245" s="56"/>
      <c r="DZ245" s="56"/>
      <c r="EA245" s="56"/>
      <c r="EB245" s="56"/>
      <c r="EC245" s="56"/>
      <c r="ED245" s="56"/>
      <c r="EE245" s="56"/>
      <c r="EF245" s="56"/>
      <c r="EG245" s="56"/>
      <c r="EH245" s="56"/>
      <c r="EI245" s="56"/>
      <c r="EJ245" s="56"/>
      <c r="EK245" s="56"/>
      <c r="EL245" s="56"/>
      <c r="EM245" s="56"/>
      <c r="EN245" s="56"/>
      <c r="EO245" s="56"/>
      <c r="EP245" s="56"/>
      <c r="EQ245" s="56"/>
      <c r="ER245" s="56"/>
      <c r="ES245" s="56"/>
      <c r="ET245" s="56"/>
      <c r="EU245" s="56"/>
      <c r="EV245" s="56"/>
      <c r="EW245" s="56"/>
      <c r="EX245" s="56"/>
      <c r="EY245" s="56"/>
      <c r="EZ245" s="56"/>
      <c r="FA245" s="56"/>
      <c r="FB245" s="56"/>
      <c r="FC245" s="56"/>
      <c r="FD245" s="56"/>
      <c r="FE245" s="56"/>
      <c r="FF245" s="56"/>
      <c r="FG245" s="56"/>
      <c r="FH245" s="56"/>
      <c r="FI245" s="56"/>
      <c r="FJ245" s="56"/>
      <c r="FK245" s="56"/>
      <c r="FL245" s="56"/>
      <c r="FM245" s="56"/>
      <c r="FN245" s="56"/>
      <c r="FO245" s="56"/>
      <c r="FP245" s="56"/>
      <c r="FQ245" s="56"/>
      <c r="FR245" s="56"/>
      <c r="FS245" s="56"/>
      <c r="FT245" s="56"/>
      <c r="FU245" s="56"/>
      <c r="FV245" s="56"/>
      <c r="FW245" s="56"/>
      <c r="FX245" s="56"/>
      <c r="FY245" s="56"/>
      <c r="FZ245" s="56"/>
      <c r="GA245" s="56"/>
      <c r="GB245" s="56"/>
      <c r="GC245" s="56"/>
      <c r="GD245" s="56"/>
      <c r="GE245" s="56"/>
      <c r="GF245" s="56"/>
      <c r="GG245" s="56"/>
      <c r="GH245" s="56"/>
      <c r="GI245" s="56"/>
      <c r="GJ245" s="56"/>
      <c r="GK245" s="56"/>
      <c r="GL245" s="56"/>
      <c r="GM245" s="56"/>
      <c r="GN245" s="56"/>
      <c r="GO245" s="56"/>
      <c r="GP245" s="56"/>
      <c r="GQ245" s="56"/>
      <c r="GR245" s="56"/>
      <c r="GS245" s="56"/>
      <c r="GT245" s="56"/>
      <c r="GU245" s="56"/>
      <c r="GV245" s="56"/>
      <c r="GW245" s="56"/>
      <c r="GX245" s="56"/>
      <c r="GY245" s="56"/>
      <c r="GZ245" s="56"/>
      <c r="HA245" s="56"/>
      <c r="HB245" s="56"/>
      <c r="HC245" s="56"/>
      <c r="HD245" s="56"/>
      <c r="HE245" s="56"/>
      <c r="HF245" s="56"/>
      <c r="HG245" s="56"/>
      <c r="HH245" s="56"/>
      <c r="HI245" s="56"/>
      <c r="HJ245" s="56"/>
      <c r="HK245" s="56"/>
      <c r="HL245" s="56"/>
      <c r="HM245" s="56"/>
      <c r="HN245" s="56"/>
      <c r="HO245" s="56"/>
      <c r="HP245" s="56"/>
      <c r="HQ245" s="56"/>
      <c r="HR245" s="56"/>
      <c r="HS245" s="56"/>
      <c r="HT245" s="56"/>
      <c r="HU245" s="56"/>
      <c r="HV245" s="56"/>
      <c r="HW245" s="56"/>
      <c r="HX245" s="56"/>
      <c r="HY245" s="56"/>
      <c r="HZ245" s="56"/>
      <c r="IA245" s="56"/>
      <c r="IB245" s="56"/>
      <c r="IC245" s="56"/>
      <c r="ID245" s="56"/>
      <c r="IE245" s="56"/>
      <c r="IF245" s="56"/>
      <c r="IG245" s="56"/>
      <c r="IH245" s="56"/>
      <c r="II245" s="56"/>
      <c r="IJ245" s="56"/>
      <c r="IK245" s="56"/>
      <c r="IL245" s="56"/>
      <c r="IM245" s="56"/>
      <c r="IN245" s="56"/>
      <c r="IO245" s="56"/>
      <c r="IP245" s="56"/>
      <c r="IQ245" s="56"/>
    </row>
    <row r="246" spans="1:251" ht="12" customHeight="1" x14ac:dyDescent="0.25">
      <c r="A246" s="39" t="s">
        <v>230</v>
      </c>
      <c r="B246" s="21">
        <v>2254</v>
      </c>
      <c r="C246" s="21">
        <v>1540</v>
      </c>
      <c r="D246" s="21">
        <f t="shared" si="15"/>
        <v>714</v>
      </c>
      <c r="E246" s="21">
        <v>20</v>
      </c>
      <c r="F246" s="21">
        <v>3</v>
      </c>
      <c r="G246" s="21">
        <v>691</v>
      </c>
      <c r="H246" s="21">
        <v>14</v>
      </c>
      <c r="I246" s="21">
        <v>432971</v>
      </c>
      <c r="J246" s="21">
        <v>358593</v>
      </c>
      <c r="K246" s="21">
        <f t="shared" si="16"/>
        <v>74378</v>
      </c>
      <c r="L246" s="21">
        <v>2008</v>
      </c>
      <c r="M246" s="21">
        <v>218</v>
      </c>
      <c r="N246" s="21">
        <v>72152</v>
      </c>
      <c r="O246" s="1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6"/>
      <c r="CT246" s="56"/>
      <c r="CU246" s="56"/>
      <c r="CV246" s="56"/>
      <c r="CW246" s="56"/>
      <c r="CX246" s="56"/>
      <c r="CY246" s="56"/>
      <c r="CZ246" s="56"/>
      <c r="DA246" s="56"/>
      <c r="DB246" s="56"/>
      <c r="DC246" s="56"/>
      <c r="DD246" s="56"/>
      <c r="DE246" s="56"/>
      <c r="DF246" s="56"/>
      <c r="DG246" s="56"/>
      <c r="DH246" s="56"/>
      <c r="DI246" s="56"/>
      <c r="DJ246" s="56"/>
      <c r="DK246" s="56"/>
      <c r="DL246" s="56"/>
      <c r="DM246" s="56"/>
      <c r="DN246" s="56"/>
      <c r="DO246" s="56"/>
      <c r="DP246" s="56"/>
      <c r="DQ246" s="56"/>
      <c r="DR246" s="56"/>
      <c r="DS246" s="56"/>
      <c r="DT246" s="56"/>
      <c r="DU246" s="56"/>
      <c r="DV246" s="56"/>
      <c r="DW246" s="56"/>
      <c r="DX246" s="56"/>
      <c r="DY246" s="56"/>
      <c r="DZ246" s="56"/>
      <c r="EA246" s="56"/>
      <c r="EB246" s="56"/>
      <c r="EC246" s="56"/>
      <c r="ED246" s="56"/>
      <c r="EE246" s="56"/>
      <c r="EF246" s="56"/>
      <c r="EG246" s="56"/>
      <c r="EH246" s="56"/>
      <c r="EI246" s="56"/>
      <c r="EJ246" s="56"/>
      <c r="EK246" s="56"/>
      <c r="EL246" s="56"/>
      <c r="EM246" s="56"/>
      <c r="EN246" s="56"/>
      <c r="EO246" s="56"/>
      <c r="EP246" s="56"/>
      <c r="EQ246" s="56"/>
      <c r="ER246" s="56"/>
      <c r="ES246" s="56"/>
      <c r="ET246" s="56"/>
      <c r="EU246" s="56"/>
      <c r="EV246" s="56"/>
      <c r="EW246" s="56"/>
      <c r="EX246" s="56"/>
      <c r="EY246" s="56"/>
      <c r="EZ246" s="56"/>
      <c r="FA246" s="56"/>
      <c r="FB246" s="56"/>
      <c r="FC246" s="56"/>
      <c r="FD246" s="56"/>
      <c r="FE246" s="56"/>
      <c r="FF246" s="56"/>
      <c r="FG246" s="56"/>
      <c r="FH246" s="56"/>
      <c r="FI246" s="56"/>
      <c r="FJ246" s="56"/>
      <c r="FK246" s="56"/>
      <c r="FL246" s="56"/>
      <c r="FM246" s="56"/>
      <c r="FN246" s="56"/>
      <c r="FO246" s="56"/>
      <c r="FP246" s="56"/>
      <c r="FQ246" s="56"/>
      <c r="FR246" s="56"/>
      <c r="FS246" s="56"/>
      <c r="FT246" s="56"/>
      <c r="FU246" s="56"/>
      <c r="FV246" s="56"/>
      <c r="FW246" s="56"/>
      <c r="FX246" s="56"/>
      <c r="FY246" s="56"/>
      <c r="FZ246" s="56"/>
      <c r="GA246" s="56"/>
      <c r="GB246" s="56"/>
      <c r="GC246" s="56"/>
      <c r="GD246" s="56"/>
      <c r="GE246" s="56"/>
      <c r="GF246" s="56"/>
      <c r="GG246" s="56"/>
      <c r="GH246" s="56"/>
      <c r="GI246" s="56"/>
      <c r="GJ246" s="56"/>
      <c r="GK246" s="56"/>
      <c r="GL246" s="56"/>
      <c r="GM246" s="56"/>
      <c r="GN246" s="56"/>
      <c r="GO246" s="56"/>
      <c r="GP246" s="56"/>
      <c r="GQ246" s="56"/>
      <c r="GR246" s="56"/>
      <c r="GS246" s="56"/>
      <c r="GT246" s="56"/>
      <c r="GU246" s="56"/>
      <c r="GV246" s="56"/>
      <c r="GW246" s="56"/>
      <c r="GX246" s="56"/>
      <c r="GY246" s="56"/>
      <c r="GZ246" s="56"/>
      <c r="HA246" s="56"/>
      <c r="HB246" s="56"/>
      <c r="HC246" s="56"/>
      <c r="HD246" s="56"/>
      <c r="HE246" s="56"/>
      <c r="HF246" s="56"/>
      <c r="HG246" s="56"/>
      <c r="HH246" s="56"/>
      <c r="HI246" s="56"/>
      <c r="HJ246" s="56"/>
      <c r="HK246" s="56"/>
      <c r="HL246" s="56"/>
      <c r="HM246" s="56"/>
      <c r="HN246" s="56"/>
      <c r="HO246" s="56"/>
      <c r="HP246" s="56"/>
      <c r="HQ246" s="56"/>
      <c r="HR246" s="56"/>
      <c r="HS246" s="56"/>
      <c r="HT246" s="56"/>
      <c r="HU246" s="56"/>
      <c r="HV246" s="56"/>
      <c r="HW246" s="56"/>
      <c r="HX246" s="56"/>
      <c r="HY246" s="56"/>
      <c r="HZ246" s="56"/>
      <c r="IA246" s="56"/>
      <c r="IB246" s="56"/>
      <c r="IC246" s="56"/>
      <c r="ID246" s="56"/>
      <c r="IE246" s="56"/>
      <c r="IF246" s="56"/>
      <c r="IG246" s="56"/>
      <c r="IH246" s="56"/>
      <c r="II246" s="56"/>
      <c r="IJ246" s="56"/>
      <c r="IK246" s="56"/>
      <c r="IL246" s="56"/>
      <c r="IM246" s="56"/>
      <c r="IN246" s="56"/>
      <c r="IO246" s="56"/>
      <c r="IP246" s="56"/>
      <c r="IQ246" s="56"/>
    </row>
    <row r="247" spans="1:251" ht="12" customHeight="1" x14ac:dyDescent="0.25">
      <c r="A247" s="39" t="s">
        <v>231</v>
      </c>
      <c r="B247" s="21">
        <v>3979</v>
      </c>
      <c r="C247" s="21">
        <v>2077</v>
      </c>
      <c r="D247" s="21">
        <f t="shared" si="15"/>
        <v>1902</v>
      </c>
      <c r="E247" s="21">
        <v>14</v>
      </c>
      <c r="F247" s="21">
        <v>20</v>
      </c>
      <c r="G247" s="21">
        <v>1868</v>
      </c>
      <c r="H247" s="21">
        <v>54</v>
      </c>
      <c r="I247" s="21">
        <v>650420</v>
      </c>
      <c r="J247" s="21">
        <v>460513</v>
      </c>
      <c r="K247" s="21">
        <f t="shared" si="16"/>
        <v>189907</v>
      </c>
      <c r="L247" s="21">
        <v>1313</v>
      </c>
      <c r="M247" s="21">
        <v>2672</v>
      </c>
      <c r="N247" s="21">
        <v>185922</v>
      </c>
      <c r="O247" s="1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c r="CO247" s="56"/>
      <c r="CP247" s="56"/>
      <c r="CQ247" s="56"/>
      <c r="CR247" s="56"/>
      <c r="CS247" s="56"/>
      <c r="CT247" s="56"/>
      <c r="CU247" s="56"/>
      <c r="CV247" s="56"/>
      <c r="CW247" s="56"/>
      <c r="CX247" s="56"/>
      <c r="CY247" s="56"/>
      <c r="CZ247" s="56"/>
      <c r="DA247" s="56"/>
      <c r="DB247" s="56"/>
      <c r="DC247" s="56"/>
      <c r="DD247" s="56"/>
      <c r="DE247" s="56"/>
      <c r="DF247" s="56"/>
      <c r="DG247" s="56"/>
      <c r="DH247" s="56"/>
      <c r="DI247" s="56"/>
      <c r="DJ247" s="56"/>
      <c r="DK247" s="56"/>
      <c r="DL247" s="56"/>
      <c r="DM247" s="56"/>
      <c r="DN247" s="56"/>
      <c r="DO247" s="56"/>
      <c r="DP247" s="56"/>
      <c r="DQ247" s="56"/>
      <c r="DR247" s="56"/>
      <c r="DS247" s="56"/>
      <c r="DT247" s="56"/>
      <c r="DU247" s="56"/>
      <c r="DV247" s="56"/>
      <c r="DW247" s="56"/>
      <c r="DX247" s="56"/>
      <c r="DY247" s="56"/>
      <c r="DZ247" s="56"/>
      <c r="EA247" s="56"/>
      <c r="EB247" s="56"/>
      <c r="EC247" s="56"/>
      <c r="ED247" s="56"/>
      <c r="EE247" s="56"/>
      <c r="EF247" s="56"/>
      <c r="EG247" s="56"/>
      <c r="EH247" s="56"/>
      <c r="EI247" s="56"/>
      <c r="EJ247" s="56"/>
      <c r="EK247" s="56"/>
      <c r="EL247" s="56"/>
      <c r="EM247" s="56"/>
      <c r="EN247" s="56"/>
      <c r="EO247" s="56"/>
      <c r="EP247" s="56"/>
      <c r="EQ247" s="56"/>
      <c r="ER247" s="56"/>
      <c r="ES247" s="56"/>
      <c r="ET247" s="56"/>
      <c r="EU247" s="56"/>
      <c r="EV247" s="56"/>
      <c r="EW247" s="56"/>
      <c r="EX247" s="56"/>
      <c r="EY247" s="56"/>
      <c r="EZ247" s="56"/>
      <c r="FA247" s="56"/>
      <c r="FB247" s="56"/>
      <c r="FC247" s="56"/>
      <c r="FD247" s="56"/>
      <c r="FE247" s="56"/>
      <c r="FF247" s="56"/>
      <c r="FG247" s="56"/>
      <c r="FH247" s="56"/>
      <c r="FI247" s="56"/>
      <c r="FJ247" s="56"/>
      <c r="FK247" s="56"/>
      <c r="FL247" s="56"/>
      <c r="FM247" s="56"/>
      <c r="FN247" s="56"/>
      <c r="FO247" s="56"/>
      <c r="FP247" s="56"/>
      <c r="FQ247" s="56"/>
      <c r="FR247" s="56"/>
      <c r="FS247" s="56"/>
      <c r="FT247" s="56"/>
      <c r="FU247" s="56"/>
      <c r="FV247" s="56"/>
      <c r="FW247" s="56"/>
      <c r="FX247" s="56"/>
      <c r="FY247" s="56"/>
      <c r="FZ247" s="56"/>
      <c r="GA247" s="56"/>
      <c r="GB247" s="56"/>
      <c r="GC247" s="56"/>
      <c r="GD247" s="56"/>
      <c r="GE247" s="56"/>
      <c r="GF247" s="56"/>
      <c r="GG247" s="56"/>
      <c r="GH247" s="56"/>
      <c r="GI247" s="56"/>
      <c r="GJ247" s="56"/>
      <c r="GK247" s="56"/>
      <c r="GL247" s="56"/>
      <c r="GM247" s="56"/>
      <c r="GN247" s="56"/>
      <c r="GO247" s="56"/>
      <c r="GP247" s="56"/>
      <c r="GQ247" s="56"/>
      <c r="GR247" s="56"/>
      <c r="GS247" s="56"/>
      <c r="GT247" s="56"/>
      <c r="GU247" s="56"/>
      <c r="GV247" s="56"/>
      <c r="GW247" s="56"/>
      <c r="GX247" s="56"/>
      <c r="GY247" s="56"/>
      <c r="GZ247" s="56"/>
      <c r="HA247" s="56"/>
      <c r="HB247" s="56"/>
      <c r="HC247" s="56"/>
      <c r="HD247" s="56"/>
      <c r="HE247" s="56"/>
      <c r="HF247" s="56"/>
      <c r="HG247" s="56"/>
      <c r="HH247" s="56"/>
      <c r="HI247" s="56"/>
      <c r="HJ247" s="56"/>
      <c r="HK247" s="56"/>
      <c r="HL247" s="56"/>
      <c r="HM247" s="56"/>
      <c r="HN247" s="56"/>
      <c r="HO247" s="56"/>
      <c r="HP247" s="56"/>
      <c r="HQ247" s="56"/>
      <c r="HR247" s="56"/>
      <c r="HS247" s="56"/>
      <c r="HT247" s="56"/>
      <c r="HU247" s="56"/>
      <c r="HV247" s="56"/>
      <c r="HW247" s="56"/>
      <c r="HX247" s="56"/>
      <c r="HY247" s="56"/>
      <c r="HZ247" s="56"/>
      <c r="IA247" s="56"/>
      <c r="IB247" s="56"/>
      <c r="IC247" s="56"/>
      <c r="ID247" s="56"/>
      <c r="IE247" s="56"/>
      <c r="IF247" s="56"/>
      <c r="IG247" s="56"/>
      <c r="IH247" s="56"/>
      <c r="II247" s="56"/>
      <c r="IJ247" s="56"/>
      <c r="IK247" s="56"/>
      <c r="IL247" s="56"/>
      <c r="IM247" s="56"/>
      <c r="IN247" s="56"/>
      <c r="IO247" s="56"/>
      <c r="IP247" s="56"/>
      <c r="IQ247" s="56"/>
    </row>
    <row r="248" spans="1:251" ht="12" customHeight="1" x14ac:dyDescent="0.25">
      <c r="A248" s="39" t="s">
        <v>232</v>
      </c>
      <c r="B248" s="21">
        <v>3253</v>
      </c>
      <c r="C248" s="21">
        <v>1854</v>
      </c>
      <c r="D248" s="21">
        <f t="shared" si="15"/>
        <v>1399</v>
      </c>
      <c r="E248" s="21">
        <v>34</v>
      </c>
      <c r="F248" s="21">
        <v>7</v>
      </c>
      <c r="G248" s="21">
        <v>1358</v>
      </c>
      <c r="H248" s="21">
        <v>35</v>
      </c>
      <c r="I248" s="21">
        <v>545955</v>
      </c>
      <c r="J248" s="21">
        <v>416505</v>
      </c>
      <c r="K248" s="21">
        <f t="shared" si="16"/>
        <v>129450</v>
      </c>
      <c r="L248" s="21">
        <v>3410</v>
      </c>
      <c r="M248" s="21">
        <v>578</v>
      </c>
      <c r="N248" s="21">
        <v>125462</v>
      </c>
      <c r="O248" s="1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c r="BN248" s="56"/>
      <c r="BO248" s="56"/>
      <c r="BP248" s="56"/>
      <c r="BQ248" s="56"/>
      <c r="BR248" s="56"/>
      <c r="BS248" s="56"/>
      <c r="BT248" s="56"/>
      <c r="BU248" s="56"/>
      <c r="BV248" s="56"/>
      <c r="BW248" s="56"/>
      <c r="BX248" s="56"/>
      <c r="BY248" s="56"/>
      <c r="BZ248" s="56"/>
      <c r="CA248" s="56"/>
      <c r="CB248" s="56"/>
      <c r="CC248" s="56"/>
      <c r="CD248" s="56"/>
      <c r="CE248" s="56"/>
      <c r="CF248" s="56"/>
      <c r="CG248" s="56"/>
      <c r="CH248" s="56"/>
      <c r="CI248" s="56"/>
      <c r="CJ248" s="56"/>
      <c r="CK248" s="56"/>
      <c r="CL248" s="56"/>
      <c r="CM248" s="56"/>
      <c r="CN248" s="56"/>
      <c r="CO248" s="56"/>
      <c r="CP248" s="56"/>
      <c r="CQ248" s="56"/>
      <c r="CR248" s="56"/>
      <c r="CS248" s="56"/>
      <c r="CT248" s="56"/>
      <c r="CU248" s="56"/>
      <c r="CV248" s="56"/>
      <c r="CW248" s="56"/>
      <c r="CX248" s="56"/>
      <c r="CY248" s="56"/>
      <c r="CZ248" s="56"/>
      <c r="DA248" s="56"/>
      <c r="DB248" s="56"/>
      <c r="DC248" s="56"/>
      <c r="DD248" s="56"/>
      <c r="DE248" s="56"/>
      <c r="DF248" s="56"/>
      <c r="DG248" s="56"/>
      <c r="DH248" s="56"/>
      <c r="DI248" s="56"/>
      <c r="DJ248" s="56"/>
      <c r="DK248" s="56"/>
      <c r="DL248" s="56"/>
      <c r="DM248" s="56"/>
      <c r="DN248" s="56"/>
      <c r="DO248" s="56"/>
      <c r="DP248" s="56"/>
      <c r="DQ248" s="56"/>
      <c r="DR248" s="56"/>
      <c r="DS248" s="56"/>
      <c r="DT248" s="56"/>
      <c r="DU248" s="56"/>
      <c r="DV248" s="56"/>
      <c r="DW248" s="56"/>
      <c r="DX248" s="56"/>
      <c r="DY248" s="56"/>
      <c r="DZ248" s="56"/>
      <c r="EA248" s="56"/>
      <c r="EB248" s="56"/>
      <c r="EC248" s="56"/>
      <c r="ED248" s="56"/>
      <c r="EE248" s="56"/>
      <c r="EF248" s="56"/>
      <c r="EG248" s="56"/>
      <c r="EH248" s="56"/>
      <c r="EI248" s="56"/>
      <c r="EJ248" s="56"/>
      <c r="EK248" s="56"/>
      <c r="EL248" s="56"/>
      <c r="EM248" s="56"/>
      <c r="EN248" s="56"/>
      <c r="EO248" s="56"/>
      <c r="EP248" s="56"/>
      <c r="EQ248" s="56"/>
      <c r="ER248" s="56"/>
      <c r="ES248" s="56"/>
      <c r="ET248" s="56"/>
      <c r="EU248" s="56"/>
      <c r="EV248" s="56"/>
      <c r="EW248" s="56"/>
      <c r="EX248" s="56"/>
      <c r="EY248" s="56"/>
      <c r="EZ248" s="56"/>
      <c r="FA248" s="56"/>
      <c r="FB248" s="56"/>
      <c r="FC248" s="56"/>
      <c r="FD248" s="56"/>
      <c r="FE248" s="56"/>
      <c r="FF248" s="56"/>
      <c r="FG248" s="56"/>
      <c r="FH248" s="56"/>
      <c r="FI248" s="56"/>
      <c r="FJ248" s="56"/>
      <c r="FK248" s="56"/>
      <c r="FL248" s="56"/>
      <c r="FM248" s="56"/>
      <c r="FN248" s="56"/>
      <c r="FO248" s="56"/>
      <c r="FP248" s="56"/>
      <c r="FQ248" s="56"/>
      <c r="FR248" s="56"/>
      <c r="FS248" s="56"/>
      <c r="FT248" s="56"/>
      <c r="FU248" s="56"/>
      <c r="FV248" s="56"/>
      <c r="FW248" s="56"/>
      <c r="FX248" s="56"/>
      <c r="FY248" s="56"/>
      <c r="FZ248" s="56"/>
      <c r="GA248" s="56"/>
      <c r="GB248" s="56"/>
      <c r="GC248" s="56"/>
      <c r="GD248" s="56"/>
      <c r="GE248" s="56"/>
      <c r="GF248" s="56"/>
      <c r="GG248" s="56"/>
      <c r="GH248" s="56"/>
      <c r="GI248" s="56"/>
      <c r="GJ248" s="56"/>
      <c r="GK248" s="56"/>
      <c r="GL248" s="56"/>
      <c r="GM248" s="56"/>
      <c r="GN248" s="56"/>
      <c r="GO248" s="56"/>
      <c r="GP248" s="56"/>
      <c r="GQ248" s="56"/>
      <c r="GR248" s="56"/>
      <c r="GS248" s="56"/>
      <c r="GT248" s="56"/>
      <c r="GU248" s="56"/>
      <c r="GV248" s="56"/>
      <c r="GW248" s="56"/>
      <c r="GX248" s="56"/>
      <c r="GY248" s="56"/>
      <c r="GZ248" s="56"/>
      <c r="HA248" s="56"/>
      <c r="HB248" s="56"/>
      <c r="HC248" s="56"/>
      <c r="HD248" s="56"/>
      <c r="HE248" s="56"/>
      <c r="HF248" s="56"/>
      <c r="HG248" s="56"/>
      <c r="HH248" s="56"/>
      <c r="HI248" s="56"/>
      <c r="HJ248" s="56"/>
      <c r="HK248" s="56"/>
      <c r="HL248" s="56"/>
      <c r="HM248" s="56"/>
      <c r="HN248" s="56"/>
      <c r="HO248" s="56"/>
      <c r="HP248" s="56"/>
      <c r="HQ248" s="56"/>
      <c r="HR248" s="56"/>
      <c r="HS248" s="56"/>
      <c r="HT248" s="56"/>
      <c r="HU248" s="56"/>
      <c r="HV248" s="56"/>
      <c r="HW248" s="56"/>
      <c r="HX248" s="56"/>
      <c r="HY248" s="56"/>
      <c r="HZ248" s="56"/>
      <c r="IA248" s="56"/>
      <c r="IB248" s="56"/>
      <c r="IC248" s="56"/>
      <c r="ID248" s="56"/>
      <c r="IE248" s="56"/>
      <c r="IF248" s="56"/>
      <c r="IG248" s="56"/>
      <c r="IH248" s="56"/>
      <c r="II248" s="56"/>
      <c r="IJ248" s="56"/>
      <c r="IK248" s="56"/>
      <c r="IL248" s="56"/>
      <c r="IM248" s="56"/>
      <c r="IN248" s="56"/>
      <c r="IO248" s="56"/>
      <c r="IP248" s="56"/>
      <c r="IQ248" s="56"/>
    </row>
    <row r="249" spans="1:251" ht="12" customHeight="1" x14ac:dyDescent="0.25">
      <c r="A249" s="39" t="s">
        <v>233</v>
      </c>
      <c r="B249" s="21">
        <v>4316</v>
      </c>
      <c r="C249" s="21">
        <v>1843</v>
      </c>
      <c r="D249" s="21">
        <f t="shared" si="15"/>
        <v>2473</v>
      </c>
      <c r="E249" s="21">
        <v>24</v>
      </c>
      <c r="F249" s="21">
        <v>6</v>
      </c>
      <c r="G249" s="21">
        <v>2443</v>
      </c>
      <c r="H249" s="21">
        <v>33</v>
      </c>
      <c r="I249" s="21">
        <v>657423</v>
      </c>
      <c r="J249" s="21">
        <v>416166</v>
      </c>
      <c r="K249" s="21">
        <f t="shared" si="16"/>
        <v>241257</v>
      </c>
      <c r="L249" s="21">
        <v>2400</v>
      </c>
      <c r="M249" s="21">
        <v>552</v>
      </c>
      <c r="N249" s="21">
        <v>238305</v>
      </c>
      <c r="O249" s="1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c r="CJ249" s="56"/>
      <c r="CK249" s="56"/>
      <c r="CL249" s="56"/>
      <c r="CM249" s="56"/>
      <c r="CN249" s="56"/>
      <c r="CO249" s="56"/>
      <c r="CP249" s="56"/>
      <c r="CQ249" s="56"/>
      <c r="CR249" s="56"/>
      <c r="CS249" s="56"/>
      <c r="CT249" s="56"/>
      <c r="CU249" s="56"/>
      <c r="CV249" s="56"/>
      <c r="CW249" s="56"/>
      <c r="CX249" s="56"/>
      <c r="CY249" s="56"/>
      <c r="CZ249" s="56"/>
      <c r="DA249" s="56"/>
      <c r="DB249" s="56"/>
      <c r="DC249" s="56"/>
      <c r="DD249" s="56"/>
      <c r="DE249" s="56"/>
      <c r="DF249" s="56"/>
      <c r="DG249" s="56"/>
      <c r="DH249" s="56"/>
      <c r="DI249" s="56"/>
      <c r="DJ249" s="56"/>
      <c r="DK249" s="56"/>
      <c r="DL249" s="56"/>
      <c r="DM249" s="56"/>
      <c r="DN249" s="56"/>
      <c r="DO249" s="56"/>
      <c r="DP249" s="56"/>
      <c r="DQ249" s="56"/>
      <c r="DR249" s="56"/>
      <c r="DS249" s="56"/>
      <c r="DT249" s="56"/>
      <c r="DU249" s="56"/>
      <c r="DV249" s="56"/>
      <c r="DW249" s="56"/>
      <c r="DX249" s="56"/>
      <c r="DY249" s="56"/>
      <c r="DZ249" s="56"/>
      <c r="EA249" s="56"/>
      <c r="EB249" s="56"/>
      <c r="EC249" s="56"/>
      <c r="ED249" s="56"/>
      <c r="EE249" s="56"/>
      <c r="EF249" s="56"/>
      <c r="EG249" s="56"/>
      <c r="EH249" s="56"/>
      <c r="EI249" s="56"/>
      <c r="EJ249" s="56"/>
      <c r="EK249" s="56"/>
      <c r="EL249" s="56"/>
      <c r="EM249" s="56"/>
      <c r="EN249" s="56"/>
      <c r="EO249" s="56"/>
      <c r="EP249" s="56"/>
      <c r="EQ249" s="56"/>
      <c r="ER249" s="56"/>
      <c r="ES249" s="56"/>
      <c r="ET249" s="56"/>
      <c r="EU249" s="56"/>
      <c r="EV249" s="56"/>
      <c r="EW249" s="56"/>
      <c r="EX249" s="56"/>
      <c r="EY249" s="56"/>
      <c r="EZ249" s="56"/>
      <c r="FA249" s="56"/>
      <c r="FB249" s="56"/>
      <c r="FC249" s="56"/>
      <c r="FD249" s="56"/>
      <c r="FE249" s="56"/>
      <c r="FF249" s="56"/>
      <c r="FG249" s="56"/>
      <c r="FH249" s="56"/>
      <c r="FI249" s="56"/>
      <c r="FJ249" s="56"/>
      <c r="FK249" s="56"/>
      <c r="FL249" s="56"/>
      <c r="FM249" s="56"/>
      <c r="FN249" s="56"/>
      <c r="FO249" s="56"/>
      <c r="FP249" s="56"/>
      <c r="FQ249" s="56"/>
      <c r="FR249" s="56"/>
      <c r="FS249" s="56"/>
      <c r="FT249" s="56"/>
      <c r="FU249" s="56"/>
      <c r="FV249" s="56"/>
      <c r="FW249" s="56"/>
      <c r="FX249" s="56"/>
      <c r="FY249" s="56"/>
      <c r="FZ249" s="56"/>
      <c r="GA249" s="56"/>
      <c r="GB249" s="56"/>
      <c r="GC249" s="56"/>
      <c r="GD249" s="56"/>
      <c r="GE249" s="56"/>
      <c r="GF249" s="56"/>
      <c r="GG249" s="56"/>
      <c r="GH249" s="56"/>
      <c r="GI249" s="56"/>
      <c r="GJ249" s="56"/>
      <c r="GK249" s="56"/>
      <c r="GL249" s="56"/>
      <c r="GM249" s="56"/>
      <c r="GN249" s="56"/>
      <c r="GO249" s="56"/>
      <c r="GP249" s="56"/>
      <c r="GQ249" s="56"/>
      <c r="GR249" s="56"/>
      <c r="GS249" s="56"/>
      <c r="GT249" s="56"/>
      <c r="GU249" s="56"/>
      <c r="GV249" s="56"/>
      <c r="GW249" s="56"/>
      <c r="GX249" s="56"/>
      <c r="GY249" s="56"/>
      <c r="GZ249" s="56"/>
      <c r="HA249" s="56"/>
      <c r="HB249" s="56"/>
      <c r="HC249" s="56"/>
      <c r="HD249" s="56"/>
      <c r="HE249" s="56"/>
      <c r="HF249" s="56"/>
      <c r="HG249" s="56"/>
      <c r="HH249" s="56"/>
      <c r="HI249" s="56"/>
      <c r="HJ249" s="56"/>
      <c r="HK249" s="56"/>
      <c r="HL249" s="56"/>
      <c r="HM249" s="56"/>
      <c r="HN249" s="56"/>
      <c r="HO249" s="56"/>
      <c r="HP249" s="56"/>
      <c r="HQ249" s="56"/>
      <c r="HR249" s="56"/>
      <c r="HS249" s="56"/>
      <c r="HT249" s="56"/>
      <c r="HU249" s="56"/>
      <c r="HV249" s="56"/>
      <c r="HW249" s="56"/>
      <c r="HX249" s="56"/>
      <c r="HY249" s="56"/>
      <c r="HZ249" s="56"/>
      <c r="IA249" s="56"/>
      <c r="IB249" s="56"/>
      <c r="IC249" s="56"/>
      <c r="ID249" s="56"/>
      <c r="IE249" s="56"/>
      <c r="IF249" s="56"/>
      <c r="IG249" s="56"/>
      <c r="IH249" s="56"/>
      <c r="II249" s="56"/>
      <c r="IJ249" s="56"/>
      <c r="IK249" s="56"/>
      <c r="IL249" s="56"/>
      <c r="IM249" s="56"/>
      <c r="IN249" s="56"/>
      <c r="IO249" s="56"/>
      <c r="IP249" s="56"/>
      <c r="IQ249" s="56"/>
    </row>
    <row r="250" spans="1:251" x14ac:dyDescent="0.25">
      <c r="A250" s="31" t="s">
        <v>234</v>
      </c>
      <c r="B250" s="21">
        <v>2775</v>
      </c>
      <c r="C250" s="21">
        <v>2019</v>
      </c>
      <c r="D250" s="21">
        <f t="shared" si="15"/>
        <v>756</v>
      </c>
      <c r="E250" s="21">
        <v>40</v>
      </c>
      <c r="F250" s="21">
        <v>3</v>
      </c>
      <c r="G250" s="21">
        <v>713</v>
      </c>
      <c r="H250" s="21">
        <v>13</v>
      </c>
      <c r="I250" s="21">
        <v>525449</v>
      </c>
      <c r="J250" s="21">
        <v>449581</v>
      </c>
      <c r="K250" s="21">
        <f t="shared" si="16"/>
        <v>75868</v>
      </c>
      <c r="L250" s="21">
        <v>3754</v>
      </c>
      <c r="M250" s="21">
        <v>334</v>
      </c>
      <c r="N250" s="21">
        <v>71780</v>
      </c>
    </row>
    <row r="251" spans="1:251" x14ac:dyDescent="0.25">
      <c r="A251" s="31" t="s">
        <v>235</v>
      </c>
      <c r="B251" s="21">
        <v>3587</v>
      </c>
      <c r="C251" s="21">
        <v>1974</v>
      </c>
      <c r="D251" s="21">
        <f t="shared" si="15"/>
        <v>1613</v>
      </c>
      <c r="E251" s="21">
        <v>26</v>
      </c>
      <c r="F251" s="21">
        <v>0</v>
      </c>
      <c r="G251" s="21">
        <v>1587</v>
      </c>
      <c r="H251" s="21">
        <v>38</v>
      </c>
      <c r="I251" s="21">
        <v>801596</v>
      </c>
      <c r="J251" s="21">
        <v>412144</v>
      </c>
      <c r="K251" s="21">
        <f t="shared" si="16"/>
        <v>389452</v>
      </c>
      <c r="L251" s="21">
        <v>1454</v>
      </c>
      <c r="M251" s="21">
        <v>0</v>
      </c>
      <c r="N251" s="21">
        <v>387998</v>
      </c>
    </row>
    <row r="252" spans="1:251" x14ac:dyDescent="0.25">
      <c r="A252" s="31" t="s">
        <v>236</v>
      </c>
      <c r="B252" s="21">
        <v>3680</v>
      </c>
      <c r="C252" s="21">
        <v>2118</v>
      </c>
      <c r="D252" s="21">
        <f t="shared" si="15"/>
        <v>1562</v>
      </c>
      <c r="E252" s="21">
        <v>24</v>
      </c>
      <c r="F252" s="21">
        <v>0</v>
      </c>
      <c r="G252" s="21">
        <v>1538</v>
      </c>
      <c r="H252" s="21">
        <v>25</v>
      </c>
      <c r="I252" s="21">
        <v>795337</v>
      </c>
      <c r="J252" s="21">
        <v>443158</v>
      </c>
      <c r="K252" s="21">
        <f t="shared" si="16"/>
        <v>352179</v>
      </c>
      <c r="L252" s="21">
        <v>3474</v>
      </c>
      <c r="M252" s="21">
        <v>0</v>
      </c>
      <c r="N252" s="21">
        <v>348705</v>
      </c>
    </row>
    <row r="253" spans="1:251" x14ac:dyDescent="0.25">
      <c r="A253" s="31" t="s">
        <v>237</v>
      </c>
      <c r="B253" s="21">
        <v>4602</v>
      </c>
      <c r="C253" s="21">
        <v>1940</v>
      </c>
      <c r="D253" s="21">
        <f t="shared" si="15"/>
        <v>2662</v>
      </c>
      <c r="E253" s="21">
        <v>36</v>
      </c>
      <c r="F253" s="21">
        <v>7</v>
      </c>
      <c r="G253" s="21">
        <v>2619</v>
      </c>
      <c r="H253" s="21">
        <v>47</v>
      </c>
      <c r="I253" s="21">
        <v>577263</v>
      </c>
      <c r="J253" s="21">
        <v>415910</v>
      </c>
      <c r="K253" s="21">
        <f t="shared" si="16"/>
        <v>161353</v>
      </c>
      <c r="L253" s="21">
        <v>5178</v>
      </c>
      <c r="M253" s="21">
        <v>580</v>
      </c>
      <c r="N253" s="21">
        <v>155595</v>
      </c>
    </row>
    <row r="254" spans="1:251" x14ac:dyDescent="0.25">
      <c r="A254" s="31" t="s">
        <v>238</v>
      </c>
      <c r="B254" s="21">
        <v>4507</v>
      </c>
      <c r="C254" s="21">
        <v>1862</v>
      </c>
      <c r="D254" s="21">
        <f t="shared" si="15"/>
        <v>2645</v>
      </c>
      <c r="E254" s="21">
        <v>38</v>
      </c>
      <c r="F254" s="21">
        <v>20</v>
      </c>
      <c r="G254" s="21">
        <v>2587</v>
      </c>
      <c r="H254" s="21">
        <v>25</v>
      </c>
      <c r="I254" s="21">
        <v>797579</v>
      </c>
      <c r="J254" s="21">
        <v>417839</v>
      </c>
      <c r="K254" s="21">
        <f t="shared" si="16"/>
        <v>379740</v>
      </c>
      <c r="L254" s="21">
        <v>6511</v>
      </c>
      <c r="M254" s="21">
        <v>4412</v>
      </c>
      <c r="N254" s="21">
        <v>368817</v>
      </c>
    </row>
    <row r="255" spans="1:251" x14ac:dyDescent="0.25">
      <c r="A255" s="31" t="s">
        <v>239</v>
      </c>
      <c r="B255" s="21">
        <v>4473</v>
      </c>
      <c r="C255" s="21">
        <v>2428</v>
      </c>
      <c r="D255" s="21">
        <f t="shared" si="15"/>
        <v>2045</v>
      </c>
      <c r="E255" s="21">
        <v>60</v>
      </c>
      <c r="F255" s="21">
        <v>23</v>
      </c>
      <c r="G255" s="21">
        <v>1962</v>
      </c>
      <c r="H255" s="21">
        <v>23</v>
      </c>
      <c r="I255" s="21">
        <v>726712</v>
      </c>
      <c r="J255" s="21">
        <v>516995</v>
      </c>
      <c r="K255" s="21">
        <f t="shared" si="16"/>
        <v>209717</v>
      </c>
      <c r="L255" s="21">
        <v>8541</v>
      </c>
      <c r="M255" s="21">
        <v>3771</v>
      </c>
      <c r="N255" s="21">
        <v>197405</v>
      </c>
    </row>
    <row r="256" spans="1:251" x14ac:dyDescent="0.25">
      <c r="A256" s="31" t="s">
        <v>240</v>
      </c>
      <c r="B256" s="21">
        <v>4669</v>
      </c>
      <c r="C256" s="21">
        <v>2599</v>
      </c>
      <c r="D256" s="21">
        <f t="shared" si="15"/>
        <v>2070</v>
      </c>
      <c r="E256" s="21">
        <v>28</v>
      </c>
      <c r="F256" s="21">
        <v>7</v>
      </c>
      <c r="G256" s="21">
        <v>2035</v>
      </c>
      <c r="H256" s="21">
        <v>39</v>
      </c>
      <c r="I256" s="21">
        <v>859950</v>
      </c>
      <c r="J256" s="21">
        <v>596674</v>
      </c>
      <c r="K256" s="21">
        <f t="shared" si="16"/>
        <v>263276</v>
      </c>
      <c r="L256" s="21">
        <v>2785</v>
      </c>
      <c r="M256" s="21">
        <v>1361</v>
      </c>
      <c r="N256" s="21">
        <v>259130</v>
      </c>
    </row>
    <row r="257" spans="1:14" x14ac:dyDescent="0.25">
      <c r="A257" s="31" t="s">
        <v>241</v>
      </c>
      <c r="B257" s="21">
        <v>4152</v>
      </c>
      <c r="C257" s="21">
        <v>2283</v>
      </c>
      <c r="D257" s="21">
        <f t="shared" si="15"/>
        <v>1869</v>
      </c>
      <c r="E257" s="21">
        <v>46</v>
      </c>
      <c r="F257" s="21">
        <v>7</v>
      </c>
      <c r="G257" s="21">
        <v>1816</v>
      </c>
      <c r="H257" s="21">
        <v>31</v>
      </c>
      <c r="I257" s="21">
        <v>784725</v>
      </c>
      <c r="J257" s="21">
        <v>489499</v>
      </c>
      <c r="K257" s="21">
        <f t="shared" si="16"/>
        <v>295226</v>
      </c>
      <c r="L257" s="21">
        <v>5317</v>
      </c>
      <c r="M257" s="21">
        <v>627</v>
      </c>
      <c r="N257" s="21">
        <v>289282</v>
      </c>
    </row>
    <row r="258" spans="1:14" x14ac:dyDescent="0.25">
      <c r="A258" s="31" t="s">
        <v>242</v>
      </c>
      <c r="B258" s="21">
        <v>5367</v>
      </c>
      <c r="C258" s="21">
        <v>2346</v>
      </c>
      <c r="D258" s="21">
        <f t="shared" si="15"/>
        <v>3021</v>
      </c>
      <c r="E258" s="21">
        <v>82</v>
      </c>
      <c r="F258" s="21">
        <v>0</v>
      </c>
      <c r="G258" s="21">
        <v>2939</v>
      </c>
      <c r="H258" s="21">
        <v>24</v>
      </c>
      <c r="I258" s="21">
        <v>881076</v>
      </c>
      <c r="J258" s="21">
        <v>516643</v>
      </c>
      <c r="K258" s="21">
        <f t="shared" si="16"/>
        <v>364433</v>
      </c>
      <c r="L258" s="21">
        <v>14068</v>
      </c>
      <c r="M258" s="21">
        <v>0</v>
      </c>
      <c r="N258" s="21">
        <v>350365</v>
      </c>
    </row>
    <row r="259" spans="1:14" x14ac:dyDescent="0.25">
      <c r="A259" s="31" t="s">
        <v>243</v>
      </c>
      <c r="B259" s="21">
        <v>3138</v>
      </c>
      <c r="C259" s="21">
        <v>1966</v>
      </c>
      <c r="D259" s="21">
        <f t="shared" si="15"/>
        <v>1172</v>
      </c>
      <c r="E259" s="21">
        <v>50</v>
      </c>
      <c r="F259" s="21">
        <v>9</v>
      </c>
      <c r="G259" s="21">
        <v>1113</v>
      </c>
      <c r="H259" s="21">
        <v>12</v>
      </c>
      <c r="I259" s="21">
        <v>817018</v>
      </c>
      <c r="J259" s="21">
        <v>442646</v>
      </c>
      <c r="K259" s="21">
        <f t="shared" si="16"/>
        <v>374372</v>
      </c>
      <c r="L259" s="21">
        <v>3890</v>
      </c>
      <c r="M259" s="21">
        <v>1172</v>
      </c>
      <c r="N259" s="21">
        <v>369310</v>
      </c>
    </row>
    <row r="260" spans="1:14" x14ac:dyDescent="0.25">
      <c r="A260" s="31" t="s">
        <v>244</v>
      </c>
      <c r="B260" s="21">
        <v>5320</v>
      </c>
      <c r="C260" s="21">
        <v>1947</v>
      </c>
      <c r="D260" s="21">
        <f t="shared" si="15"/>
        <v>3373</v>
      </c>
      <c r="E260" s="21">
        <v>44</v>
      </c>
      <c r="F260" s="21">
        <v>6</v>
      </c>
      <c r="G260" s="21">
        <v>3323</v>
      </c>
      <c r="H260" s="21">
        <v>53</v>
      </c>
      <c r="I260" s="21">
        <v>573265</v>
      </c>
      <c r="J260" s="21">
        <v>414356</v>
      </c>
      <c r="K260" s="21">
        <f t="shared" si="16"/>
        <v>158909</v>
      </c>
      <c r="L260" s="21">
        <v>2615</v>
      </c>
      <c r="M260" s="21">
        <v>11296</v>
      </c>
      <c r="N260" s="21">
        <v>144998</v>
      </c>
    </row>
    <row r="261" spans="1:14" x14ac:dyDescent="0.25">
      <c r="A261" s="31" t="s">
        <v>245</v>
      </c>
      <c r="B261" s="21">
        <v>2481</v>
      </c>
      <c r="C261" s="21">
        <v>1829</v>
      </c>
      <c r="D261" s="21">
        <f t="shared" si="15"/>
        <v>652</v>
      </c>
      <c r="E261" s="21">
        <v>48</v>
      </c>
      <c r="F261" s="21">
        <v>0</v>
      </c>
      <c r="G261" s="21">
        <v>604</v>
      </c>
      <c r="H261" s="21">
        <v>11</v>
      </c>
      <c r="I261" s="21">
        <v>515134</v>
      </c>
      <c r="J261" s="21">
        <v>449760</v>
      </c>
      <c r="K261" s="21">
        <f t="shared" si="16"/>
        <v>65374</v>
      </c>
      <c r="L261" s="21">
        <v>3553</v>
      </c>
      <c r="M261" s="21">
        <v>0</v>
      </c>
      <c r="N261" s="21">
        <v>61821</v>
      </c>
    </row>
    <row r="262" spans="1:14" x14ac:dyDescent="0.25">
      <c r="A262" s="31" t="s">
        <v>246</v>
      </c>
      <c r="B262" s="21">
        <v>3497</v>
      </c>
      <c r="C262" s="21">
        <v>1677</v>
      </c>
      <c r="D262" s="21">
        <f t="shared" si="15"/>
        <v>1820</v>
      </c>
      <c r="E262" s="21">
        <v>30</v>
      </c>
      <c r="F262" s="21">
        <v>7</v>
      </c>
      <c r="G262" s="21">
        <v>1783</v>
      </c>
      <c r="H262" s="21">
        <v>22</v>
      </c>
      <c r="I262" s="21">
        <v>797184</v>
      </c>
      <c r="J262" s="21">
        <v>388807</v>
      </c>
      <c r="K262" s="21">
        <f t="shared" si="16"/>
        <v>408377</v>
      </c>
      <c r="L262" s="21">
        <v>1723</v>
      </c>
      <c r="M262" s="21">
        <v>1069</v>
      </c>
      <c r="N262" s="21">
        <v>405585</v>
      </c>
    </row>
    <row r="263" spans="1:14" x14ac:dyDescent="0.25">
      <c r="A263" s="31" t="s">
        <v>247</v>
      </c>
      <c r="B263" s="21">
        <v>3375</v>
      </c>
      <c r="C263" s="21">
        <v>1480</v>
      </c>
      <c r="D263" s="21">
        <f t="shared" si="15"/>
        <v>1895</v>
      </c>
      <c r="E263" s="21">
        <v>20</v>
      </c>
      <c r="F263" s="21">
        <v>33</v>
      </c>
      <c r="G263" s="21">
        <v>1842</v>
      </c>
      <c r="H263" s="21">
        <v>53</v>
      </c>
      <c r="I263" s="21">
        <v>537862</v>
      </c>
      <c r="J263" s="21">
        <v>394686</v>
      </c>
      <c r="K263" s="21">
        <f t="shared" si="16"/>
        <v>143176</v>
      </c>
      <c r="L263" s="21">
        <v>3595</v>
      </c>
      <c r="M263" s="21">
        <v>2954</v>
      </c>
      <c r="N263" s="21">
        <v>136627</v>
      </c>
    </row>
    <row r="264" spans="1:14" x14ac:dyDescent="0.25">
      <c r="A264" s="31" t="s">
        <v>248</v>
      </c>
      <c r="B264" s="21">
        <v>4716</v>
      </c>
      <c r="C264" s="21">
        <v>2101</v>
      </c>
      <c r="D264" s="21">
        <f t="shared" si="15"/>
        <v>2615</v>
      </c>
      <c r="E264" s="21">
        <v>54</v>
      </c>
      <c r="F264" s="21">
        <v>58</v>
      </c>
      <c r="G264" s="21">
        <v>2503</v>
      </c>
      <c r="H264" s="21">
        <v>53</v>
      </c>
      <c r="I264" s="21">
        <v>836017</v>
      </c>
      <c r="J264" s="21">
        <v>593239</v>
      </c>
      <c r="K264" s="21">
        <f t="shared" si="16"/>
        <v>242778</v>
      </c>
      <c r="L264" s="21">
        <v>5300</v>
      </c>
      <c r="M264" s="21">
        <v>4943</v>
      </c>
      <c r="N264" s="21">
        <v>232535</v>
      </c>
    </row>
    <row r="265" spans="1:14" x14ac:dyDescent="0.25">
      <c r="A265" s="31" t="s">
        <v>249</v>
      </c>
      <c r="B265" s="21">
        <v>3935</v>
      </c>
      <c r="C265" s="21">
        <v>2000</v>
      </c>
      <c r="D265" s="21">
        <f t="shared" si="15"/>
        <v>1935</v>
      </c>
      <c r="E265" s="21">
        <v>32</v>
      </c>
      <c r="F265" s="21">
        <v>6</v>
      </c>
      <c r="G265" s="21">
        <v>1897</v>
      </c>
      <c r="H265" s="21">
        <v>48</v>
      </c>
      <c r="I265" s="21">
        <v>743279</v>
      </c>
      <c r="J265" s="21">
        <v>520320</v>
      </c>
      <c r="K265" s="21">
        <f t="shared" si="16"/>
        <v>222959</v>
      </c>
      <c r="L265" s="21">
        <v>2260</v>
      </c>
      <c r="M265" s="21">
        <v>1256</v>
      </c>
      <c r="N265" s="21">
        <v>219443</v>
      </c>
    </row>
    <row r="266" spans="1:14" x14ac:dyDescent="0.25">
      <c r="A266" s="31" t="s">
        <v>250</v>
      </c>
      <c r="B266" s="21">
        <v>2855</v>
      </c>
      <c r="C266" s="21">
        <v>1811</v>
      </c>
      <c r="D266" s="21">
        <f t="shared" si="15"/>
        <v>1044</v>
      </c>
      <c r="E266" s="21">
        <v>42</v>
      </c>
      <c r="F266" s="21">
        <v>19</v>
      </c>
      <c r="G266" s="21">
        <v>983</v>
      </c>
      <c r="H266" s="21">
        <v>16</v>
      </c>
      <c r="I266" s="21">
        <v>525857</v>
      </c>
      <c r="J266" s="21">
        <v>450191</v>
      </c>
      <c r="K266" s="21">
        <f t="shared" si="16"/>
        <v>75666</v>
      </c>
      <c r="L266" s="21">
        <v>4859</v>
      </c>
      <c r="M266" s="21">
        <v>1766</v>
      </c>
      <c r="N266" s="21">
        <v>69041</v>
      </c>
    </row>
    <row r="267" spans="1:14" x14ac:dyDescent="0.25">
      <c r="A267" s="31" t="s">
        <v>251</v>
      </c>
      <c r="B267" s="21">
        <v>4968</v>
      </c>
      <c r="C267" s="21">
        <v>2424</v>
      </c>
      <c r="D267" s="21">
        <f t="shared" si="15"/>
        <v>2544</v>
      </c>
      <c r="E267" s="21">
        <v>26</v>
      </c>
      <c r="F267" s="21">
        <v>34</v>
      </c>
      <c r="G267" s="21">
        <v>2484</v>
      </c>
      <c r="H267" s="21">
        <v>58</v>
      </c>
      <c r="I267" s="21">
        <v>829382</v>
      </c>
      <c r="J267" s="21">
        <v>590028</v>
      </c>
      <c r="K267" s="21">
        <f t="shared" si="16"/>
        <v>239354</v>
      </c>
      <c r="L267" s="21">
        <v>2760</v>
      </c>
      <c r="M267" s="21">
        <v>3976</v>
      </c>
      <c r="N267" s="21">
        <v>232618</v>
      </c>
    </row>
    <row r="268" spans="1:14" x14ac:dyDescent="0.25">
      <c r="A268" s="31" t="s">
        <v>252</v>
      </c>
      <c r="B268" s="21">
        <v>4759</v>
      </c>
      <c r="C268" s="21">
        <v>2105</v>
      </c>
      <c r="D268" s="21">
        <f t="shared" si="15"/>
        <v>2654</v>
      </c>
      <c r="E268" s="21">
        <v>22</v>
      </c>
      <c r="F268" s="21">
        <v>11</v>
      </c>
      <c r="G268" s="21">
        <v>2621</v>
      </c>
      <c r="H268" s="21">
        <v>66</v>
      </c>
      <c r="I268" s="21">
        <v>847176</v>
      </c>
      <c r="J268" s="21">
        <v>551551</v>
      </c>
      <c r="K268" s="21">
        <f t="shared" si="16"/>
        <v>295625</v>
      </c>
      <c r="L268" s="21">
        <v>1698</v>
      </c>
      <c r="M268" s="21">
        <v>1013</v>
      </c>
      <c r="N268" s="21">
        <v>292914</v>
      </c>
    </row>
    <row r="269" spans="1:14" x14ac:dyDescent="0.25">
      <c r="A269" s="31" t="s">
        <v>253</v>
      </c>
      <c r="B269" s="21">
        <v>4652</v>
      </c>
      <c r="C269" s="21">
        <v>1913</v>
      </c>
      <c r="D269" s="21">
        <f t="shared" si="15"/>
        <v>2739</v>
      </c>
      <c r="E269" s="21">
        <v>50</v>
      </c>
      <c r="F269" s="21">
        <v>9</v>
      </c>
      <c r="G269" s="21">
        <v>2680</v>
      </c>
      <c r="H269" s="21">
        <v>48</v>
      </c>
      <c r="I269" s="21">
        <v>613715</v>
      </c>
      <c r="J269" s="21">
        <v>481075</v>
      </c>
      <c r="K269" s="21">
        <f t="shared" si="16"/>
        <v>132640</v>
      </c>
      <c r="L269" s="21">
        <v>4189</v>
      </c>
      <c r="M269" s="21">
        <v>2021</v>
      </c>
      <c r="N269" s="21">
        <v>126430</v>
      </c>
    </row>
    <row r="270" spans="1:14" x14ac:dyDescent="0.25">
      <c r="A270" s="31" t="s">
        <v>254</v>
      </c>
      <c r="B270" s="21">
        <v>4758</v>
      </c>
      <c r="C270" s="21">
        <v>2054</v>
      </c>
      <c r="D270" s="21">
        <f t="shared" si="15"/>
        <v>2704</v>
      </c>
      <c r="E270" s="21">
        <v>20</v>
      </c>
      <c r="F270" s="21">
        <v>7</v>
      </c>
      <c r="G270" s="21">
        <v>2677</v>
      </c>
      <c r="H270" s="21">
        <v>58</v>
      </c>
      <c r="I270" s="21">
        <v>731000</v>
      </c>
      <c r="J270" s="21">
        <v>554672</v>
      </c>
      <c r="K270" s="21">
        <f t="shared" si="16"/>
        <v>176328</v>
      </c>
      <c r="L270" s="21">
        <v>2127</v>
      </c>
      <c r="M270" s="21">
        <v>636</v>
      </c>
      <c r="N270" s="21">
        <v>173565</v>
      </c>
    </row>
    <row r="271" spans="1:14" x14ac:dyDescent="0.25">
      <c r="A271" s="31" t="s">
        <v>255</v>
      </c>
      <c r="B271" s="21">
        <v>3611</v>
      </c>
      <c r="C271" s="21">
        <v>1489</v>
      </c>
      <c r="D271" s="21">
        <f t="shared" si="15"/>
        <v>2122</v>
      </c>
      <c r="E271" s="21">
        <v>24</v>
      </c>
      <c r="F271" s="21">
        <v>23</v>
      </c>
      <c r="G271" s="21">
        <v>2075</v>
      </c>
      <c r="H271" s="21">
        <v>35</v>
      </c>
      <c r="I271" s="21">
        <v>923719</v>
      </c>
      <c r="J271" s="21">
        <v>548868</v>
      </c>
      <c r="K271" s="21">
        <f t="shared" si="16"/>
        <v>374851</v>
      </c>
      <c r="L271" s="21">
        <v>2442</v>
      </c>
      <c r="M271" s="21">
        <v>2118</v>
      </c>
      <c r="N271" s="21">
        <v>370291</v>
      </c>
    </row>
    <row r="272" spans="1:14" x14ac:dyDescent="0.25">
      <c r="A272" s="31" t="s">
        <v>256</v>
      </c>
      <c r="B272" s="21">
        <v>2330</v>
      </c>
      <c r="C272" s="21">
        <v>1609</v>
      </c>
      <c r="D272" s="21">
        <f t="shared" si="15"/>
        <v>721</v>
      </c>
      <c r="E272" s="21">
        <v>32</v>
      </c>
      <c r="F272" s="21">
        <v>4</v>
      </c>
      <c r="G272" s="21">
        <v>685</v>
      </c>
      <c r="H272" s="21">
        <v>20</v>
      </c>
      <c r="I272" s="21">
        <v>456337</v>
      </c>
      <c r="J272" s="21">
        <v>378968</v>
      </c>
      <c r="K272" s="21">
        <f t="shared" si="16"/>
        <v>77369</v>
      </c>
      <c r="L272" s="21">
        <v>2203</v>
      </c>
      <c r="M272" s="21">
        <v>378</v>
      </c>
      <c r="N272" s="21">
        <v>74788</v>
      </c>
    </row>
    <row r="273" spans="1:14" x14ac:dyDescent="0.25">
      <c r="A273" s="31" t="s">
        <v>257</v>
      </c>
      <c r="B273" s="21">
        <v>3191</v>
      </c>
      <c r="C273" s="21">
        <v>1424</v>
      </c>
      <c r="D273" s="21">
        <f t="shared" si="15"/>
        <v>1767</v>
      </c>
      <c r="E273" s="21">
        <v>32</v>
      </c>
      <c r="F273" s="21">
        <v>11</v>
      </c>
      <c r="G273" s="21">
        <v>1724</v>
      </c>
      <c r="H273" s="21">
        <v>41</v>
      </c>
      <c r="I273" s="21">
        <v>720864</v>
      </c>
      <c r="J273" s="21">
        <v>351227</v>
      </c>
      <c r="K273" s="21">
        <f t="shared" si="16"/>
        <v>369637</v>
      </c>
      <c r="L273" s="21">
        <v>3101</v>
      </c>
      <c r="M273" s="21">
        <v>1930</v>
      </c>
      <c r="N273" s="21">
        <v>364606</v>
      </c>
    </row>
    <row r="274" spans="1:14" x14ac:dyDescent="0.25">
      <c r="A274" s="31" t="s">
        <v>258</v>
      </c>
      <c r="B274" s="21">
        <v>3212</v>
      </c>
      <c r="C274" s="21">
        <v>1380</v>
      </c>
      <c r="D274" s="21">
        <f t="shared" si="15"/>
        <v>1832</v>
      </c>
      <c r="E274" s="21">
        <v>16</v>
      </c>
      <c r="F274" s="21">
        <v>0</v>
      </c>
      <c r="G274" s="21">
        <v>1816</v>
      </c>
      <c r="H274" s="21">
        <v>29</v>
      </c>
      <c r="I274" s="21">
        <v>755784</v>
      </c>
      <c r="J274" s="21">
        <v>567631</v>
      </c>
      <c r="K274" s="21">
        <f t="shared" si="16"/>
        <v>188153</v>
      </c>
      <c r="L274" s="21">
        <v>1876</v>
      </c>
      <c r="M274" s="21">
        <v>0</v>
      </c>
      <c r="N274" s="21">
        <v>186277</v>
      </c>
    </row>
    <row r="275" spans="1:14" x14ac:dyDescent="0.25">
      <c r="A275" s="31" t="s">
        <v>259</v>
      </c>
      <c r="B275" s="21">
        <v>2086</v>
      </c>
      <c r="C275" s="21">
        <v>1012</v>
      </c>
      <c r="D275" s="21">
        <f t="shared" si="15"/>
        <v>1074</v>
      </c>
      <c r="E275" s="21">
        <v>68</v>
      </c>
      <c r="F275" s="21">
        <v>19</v>
      </c>
      <c r="G275" s="21">
        <v>987</v>
      </c>
      <c r="H275" s="21">
        <v>28</v>
      </c>
      <c r="I275" s="21">
        <v>921235</v>
      </c>
      <c r="J275" s="21">
        <v>216390</v>
      </c>
      <c r="K275" s="21">
        <f t="shared" si="16"/>
        <v>704845</v>
      </c>
      <c r="L275" s="21">
        <v>3423</v>
      </c>
      <c r="M275" s="21">
        <v>1769</v>
      </c>
      <c r="N275" s="21">
        <v>699653</v>
      </c>
    </row>
    <row r="276" spans="1:14" x14ac:dyDescent="0.25">
      <c r="A276" s="31" t="s">
        <v>260</v>
      </c>
      <c r="B276" s="21">
        <v>2179</v>
      </c>
      <c r="C276" s="21">
        <v>719</v>
      </c>
      <c r="D276" s="21">
        <f t="shared" si="15"/>
        <v>1460</v>
      </c>
      <c r="E276" s="21">
        <v>46</v>
      </c>
      <c r="F276" s="21">
        <v>28</v>
      </c>
      <c r="G276" s="21">
        <v>1386</v>
      </c>
      <c r="H276" s="21">
        <v>43</v>
      </c>
      <c r="I276" s="21">
        <v>298045</v>
      </c>
      <c r="J276" s="21">
        <v>225951</v>
      </c>
      <c r="K276" s="21">
        <f t="shared" si="16"/>
        <v>72094</v>
      </c>
      <c r="L276" s="21">
        <v>7517</v>
      </c>
      <c r="M276" s="21">
        <v>2645</v>
      </c>
      <c r="N276" s="21">
        <v>61932</v>
      </c>
    </row>
    <row r="277" spans="1:14" x14ac:dyDescent="0.25">
      <c r="A277" s="31" t="s">
        <v>261</v>
      </c>
      <c r="B277" s="21">
        <v>1719</v>
      </c>
      <c r="C277" s="21">
        <v>892</v>
      </c>
      <c r="D277" s="21">
        <f t="shared" si="15"/>
        <v>827</v>
      </c>
      <c r="E277" s="21">
        <v>36</v>
      </c>
      <c r="F277" s="21">
        <v>24</v>
      </c>
      <c r="G277" s="21">
        <v>767</v>
      </c>
      <c r="H277" s="21">
        <v>11</v>
      </c>
      <c r="I277" s="21">
        <v>329280</v>
      </c>
      <c r="J277" s="21">
        <v>239026</v>
      </c>
      <c r="K277" s="21">
        <f t="shared" si="16"/>
        <v>90254</v>
      </c>
      <c r="L277" s="21">
        <v>4102</v>
      </c>
      <c r="M277" s="21">
        <v>2400</v>
      </c>
      <c r="N277" s="21">
        <v>83752</v>
      </c>
    </row>
    <row r="278" spans="1:14" ht="12" customHeight="1" x14ac:dyDescent="0.25">
      <c r="A278" s="31" t="s">
        <v>262</v>
      </c>
      <c r="B278" s="21">
        <v>2702</v>
      </c>
      <c r="C278" s="21">
        <v>1003</v>
      </c>
      <c r="D278" s="21">
        <f t="shared" si="15"/>
        <v>1699</v>
      </c>
      <c r="E278" s="21">
        <v>22</v>
      </c>
      <c r="F278" s="21">
        <v>15</v>
      </c>
      <c r="G278" s="21">
        <v>1662</v>
      </c>
      <c r="H278" s="21">
        <v>34</v>
      </c>
      <c r="I278" s="21">
        <v>452629</v>
      </c>
      <c r="J278" s="21">
        <v>267254</v>
      </c>
      <c r="K278" s="21">
        <f t="shared" si="16"/>
        <v>185375</v>
      </c>
      <c r="L278" s="21">
        <v>2398</v>
      </c>
      <c r="M278" s="21">
        <v>1391</v>
      </c>
      <c r="N278" s="21">
        <v>181586</v>
      </c>
    </row>
    <row r="279" spans="1:14" ht="12" customHeight="1" x14ac:dyDescent="0.25">
      <c r="A279" s="31" t="s">
        <v>263</v>
      </c>
      <c r="B279" s="21">
        <v>3428</v>
      </c>
      <c r="C279" s="21">
        <v>1520</v>
      </c>
      <c r="D279" s="21">
        <f t="shared" si="15"/>
        <v>1908</v>
      </c>
      <c r="E279" s="21">
        <v>34</v>
      </c>
      <c r="F279" s="21">
        <v>3</v>
      </c>
      <c r="G279" s="21">
        <v>1871</v>
      </c>
      <c r="H279" s="21">
        <v>40</v>
      </c>
      <c r="I279" s="21">
        <v>617234</v>
      </c>
      <c r="J279" s="21">
        <v>409422</v>
      </c>
      <c r="K279" s="21">
        <f t="shared" si="16"/>
        <v>207812</v>
      </c>
      <c r="L279" s="21">
        <v>3101</v>
      </c>
      <c r="M279" s="21">
        <v>258</v>
      </c>
      <c r="N279" s="21">
        <v>204453</v>
      </c>
    </row>
    <row r="280" spans="1:14" ht="12" customHeight="1" x14ac:dyDescent="0.25">
      <c r="A280" s="31" t="s">
        <v>264</v>
      </c>
      <c r="B280" s="21">
        <v>2055</v>
      </c>
      <c r="C280" s="21">
        <v>1441</v>
      </c>
      <c r="D280" s="21">
        <f t="shared" si="15"/>
        <v>614</v>
      </c>
      <c r="E280" s="21">
        <v>56</v>
      </c>
      <c r="F280" s="21">
        <v>0</v>
      </c>
      <c r="G280" s="21">
        <v>558</v>
      </c>
      <c r="H280" s="21">
        <v>11</v>
      </c>
      <c r="I280" s="21">
        <v>441883</v>
      </c>
      <c r="J280" s="21">
        <v>386161</v>
      </c>
      <c r="K280" s="21">
        <f t="shared" si="16"/>
        <v>55722</v>
      </c>
      <c r="L280" s="21">
        <v>5029</v>
      </c>
      <c r="M280" s="21">
        <v>0</v>
      </c>
      <c r="N280" s="21">
        <v>50693</v>
      </c>
    </row>
    <row r="281" spans="1:14" ht="12" customHeight="1" x14ac:dyDescent="0.25">
      <c r="A281" s="31" t="s">
        <v>265</v>
      </c>
      <c r="B281" s="21">
        <v>2674</v>
      </c>
      <c r="C281" s="21">
        <v>1444</v>
      </c>
      <c r="D281" s="21">
        <f t="shared" si="15"/>
        <v>1230</v>
      </c>
      <c r="E281" s="21">
        <v>42</v>
      </c>
      <c r="F281" s="21">
        <v>3</v>
      </c>
      <c r="G281" s="21">
        <v>1185</v>
      </c>
      <c r="H281" s="21">
        <v>35</v>
      </c>
      <c r="I281" s="21">
        <v>529816</v>
      </c>
      <c r="J281" s="21">
        <v>410730</v>
      </c>
      <c r="K281" s="21">
        <f t="shared" si="16"/>
        <v>119086</v>
      </c>
      <c r="L281" s="21">
        <v>4729</v>
      </c>
      <c r="M281" s="21">
        <v>334</v>
      </c>
      <c r="N281" s="21">
        <v>114023</v>
      </c>
    </row>
    <row r="282" spans="1:14" ht="12" customHeight="1" x14ac:dyDescent="0.25">
      <c r="A282" s="31" t="s">
        <v>266</v>
      </c>
      <c r="B282" s="21">
        <v>2715</v>
      </c>
      <c r="C282" s="21">
        <v>1437</v>
      </c>
      <c r="D282" s="21">
        <f t="shared" si="15"/>
        <v>1278</v>
      </c>
      <c r="E282" s="21">
        <v>20</v>
      </c>
      <c r="F282" s="21">
        <v>0</v>
      </c>
      <c r="G282" s="21">
        <v>1258</v>
      </c>
      <c r="H282" s="21">
        <v>21</v>
      </c>
      <c r="I282" s="21">
        <v>533071</v>
      </c>
      <c r="J282" s="21">
        <v>401244</v>
      </c>
      <c r="K282" s="21">
        <f t="shared" si="16"/>
        <v>131827</v>
      </c>
      <c r="L282" s="21">
        <v>2594</v>
      </c>
      <c r="M282" s="21">
        <v>0</v>
      </c>
      <c r="N282" s="21">
        <v>129233</v>
      </c>
    </row>
    <row r="283" spans="1:14" ht="12" customHeight="1" x14ac:dyDescent="0.25">
      <c r="A283" s="31" t="s">
        <v>267</v>
      </c>
      <c r="B283" s="21">
        <v>3369</v>
      </c>
      <c r="C283" s="21">
        <v>1391</v>
      </c>
      <c r="D283" s="21">
        <f t="shared" si="15"/>
        <v>1978</v>
      </c>
      <c r="E283" s="21">
        <v>10</v>
      </c>
      <c r="F283" s="21">
        <v>4</v>
      </c>
      <c r="G283" s="21">
        <v>1964</v>
      </c>
      <c r="H283" s="21">
        <v>39</v>
      </c>
      <c r="I283" s="21">
        <v>587648</v>
      </c>
      <c r="J283" s="21">
        <v>382864</v>
      </c>
      <c r="K283" s="21">
        <f t="shared" si="16"/>
        <v>204784</v>
      </c>
      <c r="L283" s="21">
        <v>1260</v>
      </c>
      <c r="M283" s="21">
        <v>1000</v>
      </c>
      <c r="N283" s="21">
        <v>202524</v>
      </c>
    </row>
    <row r="284" spans="1:14" ht="12" customHeight="1" x14ac:dyDescent="0.25">
      <c r="A284" s="31" t="s">
        <v>268</v>
      </c>
      <c r="B284" s="21">
        <v>4761</v>
      </c>
      <c r="C284" s="21">
        <v>1709</v>
      </c>
      <c r="D284" s="21">
        <f t="shared" si="15"/>
        <v>3052</v>
      </c>
      <c r="E284" s="21">
        <v>34</v>
      </c>
      <c r="F284" s="21">
        <v>0</v>
      </c>
      <c r="G284" s="21">
        <v>3018</v>
      </c>
      <c r="H284" s="21">
        <v>30</v>
      </c>
      <c r="I284" s="21">
        <v>703656</v>
      </c>
      <c r="J284" s="21">
        <v>486174</v>
      </c>
      <c r="K284" s="21">
        <f t="shared" si="16"/>
        <v>217482</v>
      </c>
      <c r="L284" s="21">
        <v>3882</v>
      </c>
      <c r="M284" s="21">
        <v>0</v>
      </c>
      <c r="N284" s="21">
        <v>213600</v>
      </c>
    </row>
    <row r="285" spans="1:14" ht="12" customHeight="1" x14ac:dyDescent="0.25">
      <c r="A285" s="31" t="s">
        <v>269</v>
      </c>
      <c r="B285" s="21">
        <v>3121</v>
      </c>
      <c r="C285" s="21">
        <v>1434</v>
      </c>
      <c r="D285" s="21">
        <f t="shared" si="15"/>
        <v>1687</v>
      </c>
      <c r="E285" s="21">
        <v>6</v>
      </c>
      <c r="F285" s="21">
        <v>0</v>
      </c>
      <c r="G285" s="21">
        <v>1681</v>
      </c>
      <c r="H285" s="21">
        <v>19</v>
      </c>
      <c r="I285" s="21">
        <v>550826</v>
      </c>
      <c r="J285" s="21">
        <v>407323</v>
      </c>
      <c r="K285" s="21">
        <f t="shared" si="16"/>
        <v>143503</v>
      </c>
      <c r="L285" s="21">
        <v>673</v>
      </c>
      <c r="M285" s="21">
        <v>0</v>
      </c>
      <c r="N285" s="21">
        <v>142830</v>
      </c>
    </row>
    <row r="286" spans="1:14" ht="12" customHeight="1" x14ac:dyDescent="0.25">
      <c r="A286" s="31" t="s">
        <v>270</v>
      </c>
      <c r="B286" s="21">
        <v>4261</v>
      </c>
      <c r="C286" s="21">
        <v>1490</v>
      </c>
      <c r="D286" s="21">
        <f t="shared" si="15"/>
        <v>2771</v>
      </c>
      <c r="E286" s="21">
        <v>12</v>
      </c>
      <c r="F286" s="21">
        <v>18</v>
      </c>
      <c r="G286" s="21">
        <v>2741</v>
      </c>
      <c r="H286" s="21">
        <v>39</v>
      </c>
      <c r="I286" s="21">
        <v>623459</v>
      </c>
      <c r="J286" s="21">
        <v>415328</v>
      </c>
      <c r="K286" s="21">
        <f t="shared" si="16"/>
        <v>208131</v>
      </c>
      <c r="L286" s="21">
        <v>1816</v>
      </c>
      <c r="M286" s="21">
        <v>2652</v>
      </c>
      <c r="N286" s="21">
        <v>203663</v>
      </c>
    </row>
    <row r="287" spans="1:14" ht="12" customHeight="1" x14ac:dyDescent="0.25">
      <c r="A287" s="31" t="s">
        <v>271</v>
      </c>
      <c r="B287" s="21">
        <v>2384</v>
      </c>
      <c r="C287" s="21">
        <v>1192</v>
      </c>
      <c r="D287" s="21">
        <f t="shared" si="15"/>
        <v>1192</v>
      </c>
      <c r="E287" s="21">
        <v>44</v>
      </c>
      <c r="F287" s="21">
        <v>6</v>
      </c>
      <c r="G287" s="21">
        <v>1142</v>
      </c>
      <c r="H287" s="21">
        <v>28</v>
      </c>
      <c r="I287" s="21">
        <v>423865</v>
      </c>
      <c r="J287" s="21">
        <v>333196</v>
      </c>
      <c r="K287" s="21">
        <f t="shared" si="16"/>
        <v>90669</v>
      </c>
      <c r="L287" s="21">
        <v>5645</v>
      </c>
      <c r="M287" s="21">
        <v>1116</v>
      </c>
      <c r="N287" s="21">
        <v>83908</v>
      </c>
    </row>
    <row r="288" spans="1:14" ht="12" customHeight="1" x14ac:dyDescent="0.25">
      <c r="A288" s="31" t="s">
        <v>272</v>
      </c>
      <c r="B288" s="22">
        <v>3111</v>
      </c>
      <c r="C288" s="22">
        <v>1208</v>
      </c>
      <c r="D288" s="21">
        <f t="shared" si="15"/>
        <v>1903</v>
      </c>
      <c r="E288" s="22">
        <v>6</v>
      </c>
      <c r="F288" s="22">
        <v>9</v>
      </c>
      <c r="G288" s="22">
        <v>1888</v>
      </c>
      <c r="H288" s="22">
        <v>13</v>
      </c>
      <c r="I288" s="22">
        <v>526573</v>
      </c>
      <c r="J288" s="22">
        <v>328896</v>
      </c>
      <c r="K288" s="21">
        <f t="shared" si="16"/>
        <v>197677</v>
      </c>
      <c r="L288" s="22">
        <v>1260</v>
      </c>
      <c r="M288" s="22">
        <v>3156</v>
      </c>
      <c r="N288" s="22">
        <v>193261</v>
      </c>
    </row>
    <row r="289" spans="1:16" ht="12" customHeight="1" x14ac:dyDescent="0.25">
      <c r="A289" s="31" t="s">
        <v>273</v>
      </c>
      <c r="B289" s="22">
        <v>3317</v>
      </c>
      <c r="C289" s="22">
        <v>1562</v>
      </c>
      <c r="D289" s="21">
        <f t="shared" si="15"/>
        <v>1755</v>
      </c>
      <c r="E289" s="22">
        <v>40</v>
      </c>
      <c r="F289" s="22">
        <v>13</v>
      </c>
      <c r="G289" s="22">
        <v>1702</v>
      </c>
      <c r="H289" s="22">
        <v>50</v>
      </c>
      <c r="I289" s="22">
        <v>555149</v>
      </c>
      <c r="J289" s="22">
        <v>406473</v>
      </c>
      <c r="K289" s="21">
        <f t="shared" si="16"/>
        <v>148676</v>
      </c>
      <c r="L289" s="22">
        <v>4586</v>
      </c>
      <c r="M289" s="22">
        <v>3812</v>
      </c>
      <c r="N289" s="22">
        <v>140278</v>
      </c>
    </row>
    <row r="290" spans="1:16" ht="12" customHeight="1" x14ac:dyDescent="0.25">
      <c r="A290" s="31" t="s">
        <v>274</v>
      </c>
      <c r="B290" s="22">
        <v>2081</v>
      </c>
      <c r="C290" s="22">
        <v>1428</v>
      </c>
      <c r="D290" s="21">
        <f t="shared" si="15"/>
        <v>653</v>
      </c>
      <c r="E290" s="22">
        <v>24</v>
      </c>
      <c r="F290" s="22">
        <v>22</v>
      </c>
      <c r="G290" s="22">
        <v>607</v>
      </c>
      <c r="H290" s="22">
        <v>21</v>
      </c>
      <c r="I290" s="22">
        <v>472541</v>
      </c>
      <c r="J290" s="22">
        <v>405217</v>
      </c>
      <c r="K290" s="21">
        <f t="shared" si="16"/>
        <v>67324</v>
      </c>
      <c r="L290" s="22">
        <v>2948</v>
      </c>
      <c r="M290" s="22">
        <v>3267</v>
      </c>
      <c r="N290" s="22">
        <v>61109</v>
      </c>
    </row>
    <row r="291" spans="1:16" ht="12" customHeight="1" x14ac:dyDescent="0.25">
      <c r="A291" s="31" t="s">
        <v>275</v>
      </c>
      <c r="B291" s="22">
        <v>2549</v>
      </c>
      <c r="C291" s="22">
        <v>1596</v>
      </c>
      <c r="D291" s="21">
        <f t="shared" si="15"/>
        <v>953</v>
      </c>
      <c r="E291" s="22">
        <v>46</v>
      </c>
      <c r="F291" s="22">
        <v>13</v>
      </c>
      <c r="G291" s="22">
        <v>894</v>
      </c>
      <c r="H291" s="22">
        <v>13</v>
      </c>
      <c r="I291" s="22">
        <v>574985</v>
      </c>
      <c r="J291" s="22">
        <v>474778</v>
      </c>
      <c r="K291" s="21">
        <f t="shared" si="16"/>
        <v>100207</v>
      </c>
      <c r="L291" s="22">
        <v>5437</v>
      </c>
      <c r="M291" s="22">
        <v>3346</v>
      </c>
      <c r="N291" s="22">
        <v>91424</v>
      </c>
    </row>
    <row r="292" spans="1:16" ht="12" customHeight="1" x14ac:dyDescent="0.25">
      <c r="A292" s="31" t="s">
        <v>276</v>
      </c>
      <c r="B292" s="22">
        <v>2541</v>
      </c>
      <c r="C292" s="22">
        <v>1760</v>
      </c>
      <c r="D292" s="21">
        <f t="shared" si="15"/>
        <v>781</v>
      </c>
      <c r="E292" s="22">
        <v>22</v>
      </c>
      <c r="F292" s="22">
        <v>6</v>
      </c>
      <c r="G292" s="22">
        <v>753</v>
      </c>
      <c r="H292" s="22">
        <v>13</v>
      </c>
      <c r="I292" s="22">
        <v>626164</v>
      </c>
      <c r="J292" s="22">
        <v>535142</v>
      </c>
      <c r="K292" s="21">
        <f t="shared" si="16"/>
        <v>91022</v>
      </c>
      <c r="L292" s="22">
        <v>2700</v>
      </c>
      <c r="M292" s="22">
        <v>1050</v>
      </c>
      <c r="N292" s="22">
        <v>87272</v>
      </c>
    </row>
    <row r="293" spans="1:16" ht="12" customHeight="1" x14ac:dyDescent="0.25">
      <c r="A293" s="31" t="s">
        <v>277</v>
      </c>
      <c r="B293" s="18">
        <v>2569</v>
      </c>
      <c r="C293" s="18">
        <v>1775</v>
      </c>
      <c r="D293" s="21">
        <f t="shared" si="15"/>
        <v>794</v>
      </c>
      <c r="E293" s="18">
        <v>28</v>
      </c>
      <c r="F293" s="19">
        <v>35</v>
      </c>
      <c r="G293" s="19">
        <v>731</v>
      </c>
      <c r="H293" s="19">
        <v>10</v>
      </c>
      <c r="I293" s="18">
        <v>671870</v>
      </c>
      <c r="J293" s="18">
        <v>515953</v>
      </c>
      <c r="K293" s="21">
        <f t="shared" si="16"/>
        <v>155917</v>
      </c>
      <c r="L293" s="18">
        <v>3470</v>
      </c>
      <c r="M293" s="19">
        <v>7834</v>
      </c>
      <c r="N293" s="19">
        <v>144613</v>
      </c>
    </row>
    <row r="294" spans="1:16" ht="12" customHeight="1" x14ac:dyDescent="0.25">
      <c r="A294" s="31" t="s">
        <v>278</v>
      </c>
      <c r="B294" s="18">
        <v>2893</v>
      </c>
      <c r="C294" s="18">
        <v>1456</v>
      </c>
      <c r="D294" s="21">
        <f t="shared" si="15"/>
        <v>1437</v>
      </c>
      <c r="E294" s="21">
        <v>22</v>
      </c>
      <c r="F294" s="18">
        <v>3</v>
      </c>
      <c r="G294" s="19">
        <v>1412</v>
      </c>
      <c r="H294" s="19">
        <v>25</v>
      </c>
      <c r="I294" s="19">
        <v>593352</v>
      </c>
      <c r="J294" s="18">
        <v>425696</v>
      </c>
      <c r="K294" s="21">
        <f t="shared" si="16"/>
        <v>167656</v>
      </c>
      <c r="L294" s="18">
        <v>3191</v>
      </c>
      <c r="M294" s="21">
        <v>300</v>
      </c>
      <c r="N294" s="18">
        <v>164165</v>
      </c>
      <c r="O294" s="19"/>
      <c r="P294" s="19"/>
    </row>
    <row r="295" spans="1:16" ht="12" customHeight="1" x14ac:dyDescent="0.25">
      <c r="A295" s="31" t="s">
        <v>279</v>
      </c>
      <c r="B295" s="18">
        <v>3505</v>
      </c>
      <c r="C295" s="18">
        <v>1405</v>
      </c>
      <c r="D295" s="21">
        <f t="shared" si="15"/>
        <v>2100</v>
      </c>
      <c r="E295" s="21">
        <v>22</v>
      </c>
      <c r="F295" s="18">
        <v>3</v>
      </c>
      <c r="G295" s="19">
        <v>2075</v>
      </c>
      <c r="H295" s="19">
        <v>55</v>
      </c>
      <c r="I295" s="19">
        <v>706323</v>
      </c>
      <c r="J295" s="18">
        <v>454858</v>
      </c>
      <c r="K295" s="21">
        <f t="shared" si="16"/>
        <v>251465</v>
      </c>
      <c r="L295" s="18">
        <v>2720</v>
      </c>
      <c r="M295" s="21">
        <v>300</v>
      </c>
      <c r="N295" s="18">
        <v>248445</v>
      </c>
      <c r="O295" s="19"/>
      <c r="P295" s="19"/>
    </row>
    <row r="296" spans="1:16" ht="12" customHeight="1" x14ac:dyDescent="0.25">
      <c r="A296" s="31" t="s">
        <v>280</v>
      </c>
      <c r="B296" s="18">
        <v>3011</v>
      </c>
      <c r="C296" s="18">
        <v>1393</v>
      </c>
      <c r="D296" s="21">
        <f t="shared" si="15"/>
        <v>1618</v>
      </c>
      <c r="E296" s="21">
        <v>30</v>
      </c>
      <c r="F296" s="18">
        <v>0</v>
      </c>
      <c r="G296" s="19">
        <v>1588</v>
      </c>
      <c r="H296" s="19">
        <v>23</v>
      </c>
      <c r="I296" s="19">
        <v>509454</v>
      </c>
      <c r="J296" s="18">
        <v>422049</v>
      </c>
      <c r="K296" s="21">
        <f t="shared" si="16"/>
        <v>87405</v>
      </c>
      <c r="L296" s="18">
        <v>3700</v>
      </c>
      <c r="M296" s="21">
        <v>0</v>
      </c>
      <c r="N296" s="18">
        <v>83705</v>
      </c>
      <c r="O296" s="19"/>
      <c r="P296" s="19"/>
    </row>
    <row r="297" spans="1:16" ht="12" customHeight="1" x14ac:dyDescent="0.25">
      <c r="A297" s="31" t="s">
        <v>281</v>
      </c>
      <c r="B297" s="18">
        <v>2236</v>
      </c>
      <c r="C297" s="18">
        <v>1157</v>
      </c>
      <c r="D297" s="21">
        <f t="shared" si="15"/>
        <v>1079</v>
      </c>
      <c r="E297" s="21">
        <v>314</v>
      </c>
      <c r="F297" s="18">
        <v>0</v>
      </c>
      <c r="G297" s="19">
        <v>765</v>
      </c>
      <c r="H297" s="19">
        <v>13</v>
      </c>
      <c r="I297" s="19">
        <v>479426</v>
      </c>
      <c r="J297" s="18">
        <v>342736</v>
      </c>
      <c r="K297" s="21">
        <f t="shared" si="16"/>
        <v>136690</v>
      </c>
      <c r="L297" s="18">
        <v>46592</v>
      </c>
      <c r="M297" s="21">
        <v>0</v>
      </c>
      <c r="N297" s="18">
        <v>90098</v>
      </c>
      <c r="O297" s="19"/>
      <c r="P297" s="19"/>
    </row>
    <row r="298" spans="1:16" ht="12" customHeight="1" x14ac:dyDescent="0.25">
      <c r="A298" s="31" t="s">
        <v>282</v>
      </c>
      <c r="B298" s="18">
        <v>2696</v>
      </c>
      <c r="C298" s="18">
        <v>1374</v>
      </c>
      <c r="D298" s="21">
        <f>SUM(E298:G298)</f>
        <v>1322</v>
      </c>
      <c r="E298" s="21">
        <v>24</v>
      </c>
      <c r="F298" s="18">
        <v>11</v>
      </c>
      <c r="G298" s="19">
        <v>1287</v>
      </c>
      <c r="H298" s="19">
        <v>19</v>
      </c>
      <c r="I298" s="19">
        <v>524931</v>
      </c>
      <c r="J298" s="18">
        <v>419804</v>
      </c>
      <c r="K298" s="21">
        <f>SUM(L298:N298)</f>
        <v>105127</v>
      </c>
      <c r="L298" s="18">
        <v>2579</v>
      </c>
      <c r="M298" s="21">
        <v>1091</v>
      </c>
      <c r="N298" s="18">
        <v>101457</v>
      </c>
      <c r="O298" s="19"/>
      <c r="P298" s="19"/>
    </row>
    <row r="299" spans="1:16" ht="12" customHeight="1" x14ac:dyDescent="0.25">
      <c r="A299" s="31" t="s">
        <v>283</v>
      </c>
      <c r="B299" s="18">
        <v>3059</v>
      </c>
      <c r="C299" s="18">
        <v>1070</v>
      </c>
      <c r="D299" s="21">
        <f t="shared" ref="D299:D307" si="17">SUM(E299:G299)</f>
        <v>1989</v>
      </c>
      <c r="E299" s="21">
        <v>44</v>
      </c>
      <c r="F299" s="18">
        <v>0</v>
      </c>
      <c r="G299" s="19">
        <v>1945</v>
      </c>
      <c r="H299" s="19">
        <v>23</v>
      </c>
      <c r="I299" s="19">
        <v>581924</v>
      </c>
      <c r="J299" s="18">
        <v>341788</v>
      </c>
      <c r="K299" s="21">
        <f t="shared" ref="K299:K307" si="18">+I299-J299</f>
        <v>240136</v>
      </c>
      <c r="L299" s="18">
        <v>3783</v>
      </c>
      <c r="M299" s="21">
        <v>0</v>
      </c>
      <c r="N299" s="18">
        <v>236353</v>
      </c>
      <c r="O299" s="19"/>
      <c r="P299" s="19"/>
    </row>
    <row r="300" spans="1:16" ht="12" customHeight="1" x14ac:dyDescent="0.25">
      <c r="A300" s="31" t="s">
        <v>284</v>
      </c>
      <c r="B300" s="18">
        <v>3073</v>
      </c>
      <c r="C300" s="18">
        <v>1077</v>
      </c>
      <c r="D300" s="21">
        <f t="shared" si="17"/>
        <v>1996</v>
      </c>
      <c r="E300" s="21">
        <v>14</v>
      </c>
      <c r="F300" s="18">
        <v>3</v>
      </c>
      <c r="G300" s="19">
        <v>1979</v>
      </c>
      <c r="H300" s="19">
        <v>24</v>
      </c>
      <c r="I300" s="19">
        <v>602364</v>
      </c>
      <c r="J300" s="18">
        <v>344153</v>
      </c>
      <c r="K300" s="21">
        <f t="shared" si="18"/>
        <v>258211</v>
      </c>
      <c r="L300" s="18">
        <v>1941</v>
      </c>
      <c r="M300" s="21">
        <v>297</v>
      </c>
      <c r="N300" s="18">
        <v>255973</v>
      </c>
      <c r="O300" s="19"/>
      <c r="P300" s="19"/>
    </row>
    <row r="301" spans="1:16" ht="12" customHeight="1" x14ac:dyDescent="0.25">
      <c r="A301" s="31" t="s">
        <v>285</v>
      </c>
      <c r="B301" s="18">
        <v>1908</v>
      </c>
      <c r="C301" s="18">
        <v>1159</v>
      </c>
      <c r="D301" s="21">
        <f t="shared" si="17"/>
        <v>749</v>
      </c>
      <c r="E301" s="21">
        <v>14</v>
      </c>
      <c r="F301" s="21">
        <v>6</v>
      </c>
      <c r="G301" s="21">
        <v>729</v>
      </c>
      <c r="H301" s="21">
        <v>20</v>
      </c>
      <c r="I301" s="19">
        <v>512842</v>
      </c>
      <c r="J301" s="18">
        <v>373077</v>
      </c>
      <c r="K301" s="21">
        <f t="shared" si="18"/>
        <v>139765</v>
      </c>
      <c r="L301" s="18">
        <v>1701</v>
      </c>
      <c r="M301" s="21">
        <v>597</v>
      </c>
      <c r="N301" s="18">
        <v>137467</v>
      </c>
      <c r="O301" s="19"/>
      <c r="P301" s="19"/>
    </row>
    <row r="302" spans="1:16" ht="12" customHeight="1" x14ac:dyDescent="0.25">
      <c r="A302" s="31" t="s">
        <v>286</v>
      </c>
      <c r="B302" s="18">
        <v>1981</v>
      </c>
      <c r="C302" s="18">
        <v>1354</v>
      </c>
      <c r="D302" s="21">
        <f t="shared" si="17"/>
        <v>627</v>
      </c>
      <c r="E302" s="21">
        <v>52</v>
      </c>
      <c r="F302" s="21">
        <v>44</v>
      </c>
      <c r="G302" s="21">
        <v>531</v>
      </c>
      <c r="H302" s="21">
        <v>18</v>
      </c>
      <c r="I302" s="19">
        <v>482505</v>
      </c>
      <c r="J302" s="18">
        <v>423298</v>
      </c>
      <c r="K302" s="21">
        <f t="shared" si="18"/>
        <v>59207</v>
      </c>
      <c r="L302" s="18">
        <v>6486</v>
      </c>
      <c r="M302" s="21">
        <v>4322</v>
      </c>
      <c r="N302" s="18">
        <v>48399</v>
      </c>
      <c r="O302" s="19"/>
      <c r="P302" s="19"/>
    </row>
    <row r="303" spans="1:16" ht="12" customHeight="1" x14ac:dyDescent="0.25">
      <c r="A303" s="31" t="s">
        <v>287</v>
      </c>
      <c r="B303" s="18">
        <v>2599</v>
      </c>
      <c r="C303" s="18">
        <v>1589</v>
      </c>
      <c r="D303" s="21">
        <f t="shared" si="17"/>
        <v>1010</v>
      </c>
      <c r="E303" s="21">
        <v>70</v>
      </c>
      <c r="F303" s="21">
        <v>15</v>
      </c>
      <c r="G303" s="21">
        <v>925</v>
      </c>
      <c r="H303" s="21">
        <v>14</v>
      </c>
      <c r="I303" s="19">
        <v>597731</v>
      </c>
      <c r="J303" s="18">
        <v>500304</v>
      </c>
      <c r="K303" s="21">
        <f t="shared" si="18"/>
        <v>97427</v>
      </c>
      <c r="L303" s="18">
        <v>8752</v>
      </c>
      <c r="M303" s="21">
        <v>1437</v>
      </c>
      <c r="N303" s="18">
        <v>87238</v>
      </c>
      <c r="O303" s="19"/>
      <c r="P303" s="19"/>
    </row>
    <row r="304" spans="1:16" ht="12" customHeight="1" x14ac:dyDescent="0.25">
      <c r="A304" s="31" t="s">
        <v>288</v>
      </c>
      <c r="B304" s="21">
        <v>2288</v>
      </c>
      <c r="C304" s="21">
        <v>1661</v>
      </c>
      <c r="D304" s="21">
        <f t="shared" si="17"/>
        <v>627</v>
      </c>
      <c r="E304" s="21">
        <v>96</v>
      </c>
      <c r="F304" s="21">
        <v>7</v>
      </c>
      <c r="G304" s="21">
        <v>524</v>
      </c>
      <c r="H304" s="21">
        <v>8</v>
      </c>
      <c r="I304" s="21">
        <v>606961</v>
      </c>
      <c r="J304" s="21">
        <v>524387</v>
      </c>
      <c r="K304" s="21">
        <f t="shared" si="18"/>
        <v>82574</v>
      </c>
      <c r="L304" s="21">
        <v>11275</v>
      </c>
      <c r="M304" s="21">
        <v>824</v>
      </c>
      <c r="N304" s="21">
        <v>70475</v>
      </c>
    </row>
    <row r="305" spans="1:15" ht="12" customHeight="1" x14ac:dyDescent="0.25">
      <c r="A305" s="31" t="s">
        <v>289</v>
      </c>
      <c r="B305" s="21">
        <v>3313</v>
      </c>
      <c r="C305" s="21">
        <v>1433</v>
      </c>
      <c r="D305" s="21">
        <f t="shared" si="17"/>
        <v>1880</v>
      </c>
      <c r="E305" s="21">
        <v>214</v>
      </c>
      <c r="F305" s="21">
        <v>6</v>
      </c>
      <c r="G305" s="21">
        <v>1660</v>
      </c>
      <c r="H305" s="21">
        <v>32</v>
      </c>
      <c r="I305" s="21">
        <v>707281</v>
      </c>
      <c r="J305" s="21">
        <v>438510</v>
      </c>
      <c r="K305" s="21">
        <f t="shared" si="18"/>
        <v>268771</v>
      </c>
      <c r="L305" s="21">
        <v>35239</v>
      </c>
      <c r="M305" s="21">
        <v>676</v>
      </c>
      <c r="N305" s="21">
        <v>232856</v>
      </c>
    </row>
    <row r="306" spans="1:15" ht="12" customHeight="1" x14ac:dyDescent="0.25">
      <c r="A306" s="31" t="s">
        <v>290</v>
      </c>
      <c r="B306" s="21">
        <v>1793</v>
      </c>
      <c r="C306" s="21">
        <v>1231</v>
      </c>
      <c r="D306" s="21">
        <f t="shared" si="17"/>
        <v>562</v>
      </c>
      <c r="E306" s="21">
        <v>40</v>
      </c>
      <c r="F306" s="21">
        <v>0</v>
      </c>
      <c r="G306" s="21">
        <v>522</v>
      </c>
      <c r="H306" s="21">
        <v>10</v>
      </c>
      <c r="I306" s="21">
        <v>450923</v>
      </c>
      <c r="J306" s="21">
        <v>371918</v>
      </c>
      <c r="K306" s="21">
        <f t="shared" si="18"/>
        <v>79005</v>
      </c>
      <c r="L306" s="21">
        <v>4717</v>
      </c>
      <c r="M306" s="21">
        <v>0</v>
      </c>
      <c r="N306" s="21">
        <v>74288</v>
      </c>
    </row>
    <row r="307" spans="1:15" ht="12" customHeight="1" x14ac:dyDescent="0.25">
      <c r="A307" s="31" t="s">
        <v>291</v>
      </c>
      <c r="B307" s="21">
        <v>2917</v>
      </c>
      <c r="C307" s="21">
        <v>1540</v>
      </c>
      <c r="D307" s="21">
        <f t="shared" si="17"/>
        <v>1377</v>
      </c>
      <c r="E307" s="21">
        <v>56</v>
      </c>
      <c r="F307" s="21">
        <v>0</v>
      </c>
      <c r="G307" s="21">
        <v>1321</v>
      </c>
      <c r="H307" s="21">
        <v>21</v>
      </c>
      <c r="I307" s="21">
        <v>658680</v>
      </c>
      <c r="J307" s="21">
        <v>466513</v>
      </c>
      <c r="K307" s="21">
        <f t="shared" si="18"/>
        <v>192167</v>
      </c>
      <c r="L307" s="21">
        <v>8173</v>
      </c>
      <c r="M307" s="21">
        <v>0</v>
      </c>
      <c r="N307" s="21">
        <v>183994</v>
      </c>
    </row>
    <row r="308" spans="1:15" ht="12" customHeight="1" x14ac:dyDescent="0.25">
      <c r="B308" s="21"/>
      <c r="C308" s="21"/>
      <c r="D308" s="21"/>
      <c r="E308" s="21"/>
      <c r="F308" s="21"/>
      <c r="G308" s="21"/>
      <c r="H308" s="21"/>
      <c r="I308" s="21"/>
      <c r="J308" s="21"/>
      <c r="K308" s="21"/>
      <c r="L308" s="21"/>
      <c r="M308" s="21"/>
      <c r="N308" s="21"/>
    </row>
    <row r="309" spans="1:15" s="32" customFormat="1" ht="18" x14ac:dyDescent="0.35">
      <c r="A309" s="31"/>
      <c r="B309" s="57" t="s">
        <v>292</v>
      </c>
      <c r="C309" s="57"/>
      <c r="D309" s="57"/>
      <c r="E309" s="57"/>
      <c r="F309" s="57"/>
      <c r="G309" s="57"/>
      <c r="H309" s="57"/>
      <c r="I309" s="57"/>
      <c r="J309" s="57"/>
      <c r="K309" s="57"/>
      <c r="L309" s="57"/>
      <c r="M309" s="57"/>
      <c r="N309" s="57"/>
    </row>
    <row r="310" spans="1:15" s="32" customFormat="1" ht="25.5" customHeight="1" x14ac:dyDescent="0.25">
      <c r="A310" s="31"/>
      <c r="B310" s="61" t="s">
        <v>293</v>
      </c>
      <c r="C310" s="61"/>
      <c r="D310" s="61"/>
      <c r="E310" s="61"/>
      <c r="F310" s="61"/>
      <c r="G310" s="61"/>
      <c r="H310" s="61" t="s">
        <v>8</v>
      </c>
      <c r="I310" s="61" t="s">
        <v>294</v>
      </c>
      <c r="J310" s="61"/>
      <c r="K310" s="61"/>
      <c r="L310" s="61"/>
      <c r="M310" s="61"/>
      <c r="N310" s="61"/>
    </row>
    <row r="311" spans="1:15" s="32" customFormat="1" ht="25.5" customHeight="1" x14ac:dyDescent="0.25">
      <c r="A311" s="31"/>
      <c r="B311" s="38" t="s">
        <v>10</v>
      </c>
      <c r="C311" s="38" t="s">
        <v>11</v>
      </c>
      <c r="D311" s="37" t="s">
        <v>12</v>
      </c>
      <c r="E311" s="38" t="s">
        <v>13</v>
      </c>
      <c r="F311" s="38" t="s">
        <v>14</v>
      </c>
      <c r="G311" s="38" t="s">
        <v>15</v>
      </c>
      <c r="H311" s="61"/>
      <c r="I311" s="37" t="s">
        <v>10</v>
      </c>
      <c r="J311" s="37" t="s">
        <v>11</v>
      </c>
      <c r="K311" s="37" t="s">
        <v>12</v>
      </c>
      <c r="L311" s="37" t="s">
        <v>13</v>
      </c>
      <c r="M311" s="37" t="s">
        <v>14</v>
      </c>
      <c r="N311" s="37" t="s">
        <v>15</v>
      </c>
    </row>
    <row r="312" spans="1:15" x14ac:dyDescent="0.25">
      <c r="A312" s="39">
        <v>2000</v>
      </c>
      <c r="B312" s="26">
        <v>1592.2670000000001</v>
      </c>
      <c r="C312" s="26">
        <v>1198.067</v>
      </c>
      <c r="D312" s="26">
        <f t="shared" ref="D312:D325" si="19">SUM(E312:G312)</f>
        <v>394.20000000000005</v>
      </c>
      <c r="E312" s="26">
        <v>30.634</v>
      </c>
      <c r="F312" s="26">
        <v>34.283000000000001</v>
      </c>
      <c r="G312" s="26">
        <v>329.28300000000002</v>
      </c>
      <c r="H312" s="26"/>
      <c r="I312" s="26">
        <v>185743.68</v>
      </c>
      <c r="J312" s="26">
        <v>160623.52799999999</v>
      </c>
      <c r="K312" s="26">
        <f>SUM(L312:N312)</f>
        <v>25120.150999999998</v>
      </c>
      <c r="L312" s="26">
        <v>2376.241</v>
      </c>
      <c r="M312" s="26">
        <v>2497.201</v>
      </c>
      <c r="N312" s="26">
        <v>20246.708999999999</v>
      </c>
      <c r="O312" s="56"/>
    </row>
    <row r="313" spans="1:15" x14ac:dyDescent="0.25">
      <c r="A313" s="39">
        <v>2001</v>
      </c>
      <c r="B313" s="26">
        <v>1636.6759999999999</v>
      </c>
      <c r="C313" s="26">
        <v>1235.55</v>
      </c>
      <c r="D313" s="26">
        <f t="shared" si="19"/>
        <v>401.12599999999998</v>
      </c>
      <c r="E313" s="26">
        <v>31.757000000000001</v>
      </c>
      <c r="F313" s="26">
        <v>34.215000000000003</v>
      </c>
      <c r="G313" s="26">
        <v>335.154</v>
      </c>
      <c r="H313" s="26"/>
      <c r="I313" s="26">
        <v>196247.625</v>
      </c>
      <c r="J313" s="26">
        <v>170010.81700000001</v>
      </c>
      <c r="K313" s="26">
        <f t="shared" ref="K313:K325" si="20">SUM(L313:N313)</f>
        <v>26233.082999999999</v>
      </c>
      <c r="L313" s="26">
        <v>2546.627</v>
      </c>
      <c r="M313" s="26">
        <v>2563.402</v>
      </c>
      <c r="N313" s="26">
        <v>21123.054</v>
      </c>
      <c r="O313" s="56"/>
    </row>
    <row r="314" spans="1:15" x14ac:dyDescent="0.25">
      <c r="A314" s="39">
        <v>2002</v>
      </c>
      <c r="B314" s="26">
        <v>1747.6780000000001</v>
      </c>
      <c r="C314" s="26">
        <v>1332.62</v>
      </c>
      <c r="D314" s="26">
        <f t="shared" si="19"/>
        <v>415.05799999999999</v>
      </c>
      <c r="E314" s="26">
        <v>37.158000000000001</v>
      </c>
      <c r="F314" s="26">
        <v>36.503</v>
      </c>
      <c r="G314" s="26">
        <v>341.39699999999999</v>
      </c>
      <c r="H314" s="26"/>
      <c r="I314" s="26">
        <v>219188.679</v>
      </c>
      <c r="J314" s="26">
        <v>190433.079</v>
      </c>
      <c r="K314" s="26">
        <f t="shared" si="20"/>
        <v>28755.599000000002</v>
      </c>
      <c r="L314" s="26">
        <v>3116.8090000000002</v>
      </c>
      <c r="M314" s="26">
        <v>2837.1439999999998</v>
      </c>
      <c r="N314" s="26">
        <v>22801.646000000001</v>
      </c>
      <c r="O314" s="56"/>
    </row>
    <row r="315" spans="1:15" x14ac:dyDescent="0.25">
      <c r="A315" s="39">
        <v>2003</v>
      </c>
      <c r="B315" s="26">
        <v>1889.2139999999999</v>
      </c>
      <c r="C315" s="26">
        <v>1460.8869999999999</v>
      </c>
      <c r="D315" s="26">
        <f t="shared" si="19"/>
        <v>428.327</v>
      </c>
      <c r="E315" s="26">
        <v>40.936</v>
      </c>
      <c r="F315" s="26">
        <v>41.576999999999998</v>
      </c>
      <c r="G315" s="26">
        <v>345.81400000000002</v>
      </c>
      <c r="H315" s="26"/>
      <c r="I315" s="26">
        <v>249693.106</v>
      </c>
      <c r="J315" s="26">
        <v>218228.63099999999</v>
      </c>
      <c r="K315" s="26">
        <f t="shared" si="20"/>
        <v>31464.472999999998</v>
      </c>
      <c r="L315" s="26">
        <v>3805.4659999999999</v>
      </c>
      <c r="M315" s="26">
        <v>3316.3980000000001</v>
      </c>
      <c r="N315" s="26">
        <v>24342.609</v>
      </c>
      <c r="O315" s="56"/>
    </row>
    <row r="316" spans="1:15" x14ac:dyDescent="0.25">
      <c r="A316" s="39" t="s">
        <v>16</v>
      </c>
      <c r="B316" s="26">
        <v>2070.0770000000002</v>
      </c>
      <c r="C316" s="26">
        <v>1613.4449999999999</v>
      </c>
      <c r="D316" s="26">
        <f t="shared" si="19"/>
        <v>456.63200000000001</v>
      </c>
      <c r="E316" s="26">
        <v>42.968000000000004</v>
      </c>
      <c r="F316" s="26">
        <v>47.415999999999997</v>
      </c>
      <c r="G316" s="26">
        <v>366.24799999999999</v>
      </c>
      <c r="H316" s="26"/>
      <c r="I316" s="26">
        <v>292413.68900000001</v>
      </c>
      <c r="J316" s="26">
        <v>255511.321</v>
      </c>
      <c r="K316" s="26">
        <f t="shared" si="20"/>
        <v>36902.366999999998</v>
      </c>
      <c r="L316" s="26">
        <v>3921.9430000000002</v>
      </c>
      <c r="M316" s="26">
        <v>4029.2550000000001</v>
      </c>
      <c r="N316" s="26">
        <v>28951.169000000002</v>
      </c>
      <c r="O316" s="56"/>
    </row>
    <row r="317" spans="1:15" x14ac:dyDescent="0.25">
      <c r="A317" s="39">
        <v>2005</v>
      </c>
      <c r="B317" s="26">
        <v>2155.3159999999998</v>
      </c>
      <c r="C317" s="26">
        <v>1681.9860000000001</v>
      </c>
      <c r="D317" s="26">
        <f t="shared" si="19"/>
        <v>473.33</v>
      </c>
      <c r="E317" s="26">
        <v>39.26</v>
      </c>
      <c r="F317" s="26">
        <v>44.735999999999997</v>
      </c>
      <c r="G317" s="26">
        <v>389.334</v>
      </c>
      <c r="H317" s="26"/>
      <c r="I317" s="26">
        <v>329254.46899999998</v>
      </c>
      <c r="J317" s="26">
        <v>284452.288</v>
      </c>
      <c r="K317" s="26">
        <f t="shared" si="20"/>
        <v>44802.179000000004</v>
      </c>
      <c r="L317" s="26">
        <v>3828.1779999999999</v>
      </c>
      <c r="M317" s="26">
        <v>4039.6289999999999</v>
      </c>
      <c r="N317" s="26">
        <v>36934.372000000003</v>
      </c>
      <c r="O317" s="56"/>
    </row>
    <row r="318" spans="1:15" x14ac:dyDescent="0.25">
      <c r="A318" s="39">
        <v>2006</v>
      </c>
      <c r="B318" s="26">
        <v>1838.903</v>
      </c>
      <c r="C318" s="26">
        <v>1378.22</v>
      </c>
      <c r="D318" s="26">
        <f t="shared" si="19"/>
        <v>460.68299999999999</v>
      </c>
      <c r="E318" s="26">
        <v>35.256</v>
      </c>
      <c r="F318" s="26">
        <v>41.347999999999999</v>
      </c>
      <c r="G318" s="26">
        <v>384.07900000000001</v>
      </c>
      <c r="H318" s="26"/>
      <c r="I318" s="26">
        <v>291314.489</v>
      </c>
      <c r="J318" s="26">
        <v>245687.00599999999</v>
      </c>
      <c r="K318" s="26">
        <f t="shared" si="20"/>
        <v>45627.482000000004</v>
      </c>
      <c r="L318" s="26">
        <v>3493.76</v>
      </c>
      <c r="M318" s="26">
        <v>3986.386</v>
      </c>
      <c r="N318" s="26">
        <v>38147.336000000003</v>
      </c>
      <c r="O318" s="56"/>
    </row>
    <row r="319" spans="1:15" x14ac:dyDescent="0.25">
      <c r="A319" s="39">
        <v>2007</v>
      </c>
      <c r="B319" s="26">
        <v>1398.415</v>
      </c>
      <c r="C319" s="26">
        <v>979.88900000000001</v>
      </c>
      <c r="D319" s="26">
        <f t="shared" si="19"/>
        <v>418.52600000000001</v>
      </c>
      <c r="E319" s="26">
        <v>28.097999999999999</v>
      </c>
      <c r="F319" s="26">
        <v>31.463999999999999</v>
      </c>
      <c r="G319" s="26">
        <v>358.964</v>
      </c>
      <c r="H319" s="26"/>
      <c r="I319" s="26">
        <v>225236.552</v>
      </c>
      <c r="J319" s="26">
        <v>183679.171</v>
      </c>
      <c r="K319" s="26">
        <f t="shared" si="20"/>
        <v>41557.379999999997</v>
      </c>
      <c r="L319" s="26">
        <v>2867.7579999999998</v>
      </c>
      <c r="M319" s="26">
        <v>3012.6579999999999</v>
      </c>
      <c r="N319" s="26">
        <v>35676.964</v>
      </c>
      <c r="O319" s="56"/>
    </row>
    <row r="320" spans="1:15" x14ac:dyDescent="0.25">
      <c r="A320" s="39">
        <v>2008</v>
      </c>
      <c r="B320" s="26">
        <v>905.35900000000004</v>
      </c>
      <c r="C320" s="26">
        <v>575.55399999999997</v>
      </c>
      <c r="D320" s="26">
        <f t="shared" si="19"/>
        <v>329.80499999999995</v>
      </c>
      <c r="E320" s="26">
        <v>16.834</v>
      </c>
      <c r="F320" s="26">
        <v>17.571000000000002</v>
      </c>
      <c r="G320" s="26">
        <v>295.39999999999998</v>
      </c>
      <c r="H320" s="26"/>
      <c r="I320" s="26">
        <v>141633.359</v>
      </c>
      <c r="J320" s="26">
        <v>110687.389</v>
      </c>
      <c r="K320" s="26">
        <f t="shared" si="20"/>
        <v>30945.968999999997</v>
      </c>
      <c r="L320" s="26">
        <v>1818.1869999999999</v>
      </c>
      <c r="M320" s="26">
        <v>1715.4849999999999</v>
      </c>
      <c r="N320" s="26">
        <v>27412.296999999999</v>
      </c>
      <c r="O320" s="56"/>
    </row>
    <row r="321" spans="1:16" x14ac:dyDescent="0.25">
      <c r="A321" s="39">
        <v>2009</v>
      </c>
      <c r="B321" s="26">
        <v>582.96299999999997</v>
      </c>
      <c r="C321" s="26">
        <v>441.14800000000002</v>
      </c>
      <c r="D321" s="26">
        <f t="shared" si="19"/>
        <v>141.815</v>
      </c>
      <c r="E321" s="26">
        <v>10.678000000000001</v>
      </c>
      <c r="F321" s="26">
        <v>10.012</v>
      </c>
      <c r="G321" s="26">
        <v>121.125</v>
      </c>
      <c r="H321" s="26"/>
      <c r="I321" s="26">
        <v>95410.297000000006</v>
      </c>
      <c r="J321" s="26">
        <v>82357.327000000005</v>
      </c>
      <c r="K321" s="26">
        <f t="shared" si="20"/>
        <v>13052.968999999999</v>
      </c>
      <c r="L321" s="26">
        <v>1098.0219999999999</v>
      </c>
      <c r="M321" s="26">
        <v>1005.951</v>
      </c>
      <c r="N321" s="26">
        <v>10948.995999999999</v>
      </c>
      <c r="O321" s="56"/>
    </row>
    <row r="322" spans="1:16" x14ac:dyDescent="0.25">
      <c r="A322" s="39">
        <v>2010</v>
      </c>
      <c r="B322" s="26">
        <v>604.61</v>
      </c>
      <c r="C322" s="26">
        <v>447.31099999999998</v>
      </c>
      <c r="D322" s="26">
        <f t="shared" si="19"/>
        <v>157.29900000000001</v>
      </c>
      <c r="E322" s="26">
        <v>10.824</v>
      </c>
      <c r="F322" s="26">
        <v>11.157</v>
      </c>
      <c r="G322" s="26">
        <v>135.31800000000001</v>
      </c>
      <c r="H322" s="26"/>
      <c r="I322" s="26">
        <v>101943.06</v>
      </c>
      <c r="J322" s="26">
        <v>87124.236000000004</v>
      </c>
      <c r="K322" s="26">
        <f t="shared" si="20"/>
        <v>14818.823</v>
      </c>
      <c r="L322" s="26">
        <v>1124.442</v>
      </c>
      <c r="M322" s="26">
        <v>1206.451</v>
      </c>
      <c r="N322" s="26">
        <v>12487.93</v>
      </c>
      <c r="O322" s="56"/>
    </row>
    <row r="323" spans="1:16" x14ac:dyDescent="0.25">
      <c r="A323" s="39">
        <v>2011</v>
      </c>
      <c r="B323" s="26">
        <v>624.06100000000004</v>
      </c>
      <c r="C323" s="26">
        <v>418.49799999999999</v>
      </c>
      <c r="D323" s="26">
        <f t="shared" si="19"/>
        <v>205.56299999999999</v>
      </c>
      <c r="E323" s="26">
        <v>11.146000000000001</v>
      </c>
      <c r="F323" s="26">
        <v>10.407999999999999</v>
      </c>
      <c r="G323" s="26">
        <v>184.00899999999999</v>
      </c>
      <c r="H323" s="26"/>
      <c r="I323" s="26">
        <v>105268.542</v>
      </c>
      <c r="J323" s="26">
        <v>86326.819000000003</v>
      </c>
      <c r="K323" s="26">
        <f t="shared" si="20"/>
        <v>18941.722000000002</v>
      </c>
      <c r="L323" s="26">
        <v>1197.4190000000001</v>
      </c>
      <c r="M323" s="26">
        <v>1069.1780000000001</v>
      </c>
      <c r="N323" s="26">
        <v>16675.125</v>
      </c>
      <c r="O323" s="56"/>
    </row>
    <row r="324" spans="1:16" x14ac:dyDescent="0.25">
      <c r="A324" s="39">
        <v>2012</v>
      </c>
      <c r="B324" s="26">
        <v>829.65800000000002</v>
      </c>
      <c r="C324" s="26">
        <v>518.69500000000005</v>
      </c>
      <c r="D324" s="26">
        <f t="shared" si="19"/>
        <v>310.96300000000002</v>
      </c>
      <c r="E324" s="26">
        <v>13.302</v>
      </c>
      <c r="F324" s="26">
        <v>12.599</v>
      </c>
      <c r="G324" s="26">
        <v>285.06200000000001</v>
      </c>
      <c r="H324" s="26"/>
      <c r="I324" s="26">
        <v>140425.30600000001</v>
      </c>
      <c r="J324" s="26">
        <v>110661.30899999999</v>
      </c>
      <c r="K324" s="26">
        <f t="shared" si="20"/>
        <v>29763.994999999999</v>
      </c>
      <c r="L324" s="26">
        <v>1479.095</v>
      </c>
      <c r="M324" s="26">
        <v>1324.8309999999999</v>
      </c>
      <c r="N324" s="26">
        <v>26960.069</v>
      </c>
      <c r="O324" s="56"/>
    </row>
    <row r="325" spans="1:16" x14ac:dyDescent="0.25">
      <c r="A325" s="39">
        <v>2013</v>
      </c>
      <c r="B325" s="26">
        <v>990.822</v>
      </c>
      <c r="C325" s="26">
        <v>620.80200000000002</v>
      </c>
      <c r="D325" s="26">
        <f t="shared" si="19"/>
        <v>370.02</v>
      </c>
      <c r="E325" s="26">
        <v>15.186</v>
      </c>
      <c r="F325" s="26">
        <v>13.784000000000001</v>
      </c>
      <c r="G325" s="26">
        <v>341.05</v>
      </c>
      <c r="H325" s="26"/>
      <c r="I325" s="26">
        <v>177655.91500000001</v>
      </c>
      <c r="J325" s="26">
        <v>139570.70000000001</v>
      </c>
      <c r="K325" s="26">
        <f t="shared" si="20"/>
        <v>38085.212999999996</v>
      </c>
      <c r="L325" s="26">
        <v>1837.4849999999999</v>
      </c>
      <c r="M325" s="26">
        <v>1543.655</v>
      </c>
      <c r="N325" s="26">
        <v>34704.072999999997</v>
      </c>
      <c r="O325" s="56"/>
    </row>
    <row r="326" spans="1:16" x14ac:dyDescent="0.25">
      <c r="A326" s="39" t="s">
        <v>17</v>
      </c>
      <c r="B326" s="26">
        <v>1052.124</v>
      </c>
      <c r="C326" s="26">
        <v>640.31799999999998</v>
      </c>
      <c r="D326" s="26">
        <f>+B326-C326</f>
        <v>411.80600000000004</v>
      </c>
      <c r="E326" s="26">
        <v>15.128</v>
      </c>
      <c r="F326" s="26">
        <v>14.725</v>
      </c>
      <c r="G326" s="26">
        <v>381.95299999999997</v>
      </c>
      <c r="H326" s="26"/>
      <c r="I326" s="26">
        <v>194349.701</v>
      </c>
      <c r="J326" s="26">
        <v>149633.416</v>
      </c>
      <c r="K326" s="26">
        <f>+I326-J326</f>
        <v>44716.285000000003</v>
      </c>
      <c r="L326" s="26">
        <v>1940.4680000000001</v>
      </c>
      <c r="M326" s="26">
        <v>1711.807</v>
      </c>
      <c r="N326" s="26">
        <v>41064.008999999998</v>
      </c>
      <c r="O326" s="56"/>
    </row>
    <row r="327" spans="1:16" x14ac:dyDescent="0.25">
      <c r="A327" s="39">
        <v>2015</v>
      </c>
      <c r="B327" s="26">
        <v>1182.5820000000001</v>
      </c>
      <c r="C327" s="26">
        <v>695.99800000000005</v>
      </c>
      <c r="D327" s="26">
        <f t="shared" ref="D327:D336" si="21">+B327-C327</f>
        <v>486.58400000000006</v>
      </c>
      <c r="E327" s="26">
        <v>16.981999999999999</v>
      </c>
      <c r="F327" s="26">
        <v>15.095000000000001</v>
      </c>
      <c r="G327" s="26">
        <v>454.50700000000001</v>
      </c>
      <c r="H327" s="26"/>
      <c r="I327" s="26">
        <v>223611.32199999999</v>
      </c>
      <c r="J327" s="26">
        <v>166276.87899999999</v>
      </c>
      <c r="K327" s="26">
        <f t="shared" ref="K327:K336" si="22">+I327-J327</f>
        <v>57334.442999999999</v>
      </c>
      <c r="L327" s="26">
        <v>2137.9740000000002</v>
      </c>
      <c r="M327" s="26">
        <v>1912.3579999999999</v>
      </c>
      <c r="N327" s="26">
        <v>53284.108999999997</v>
      </c>
      <c r="O327" s="56"/>
    </row>
    <row r="328" spans="1:16" x14ac:dyDescent="0.25">
      <c r="A328" s="39">
        <v>2016</v>
      </c>
      <c r="B328" s="26">
        <v>1206.6420000000001</v>
      </c>
      <c r="C328" s="26">
        <v>750.79600000000005</v>
      </c>
      <c r="D328" s="26">
        <f t="shared" si="21"/>
        <v>455.846</v>
      </c>
      <c r="E328" s="26">
        <v>18.821999999999999</v>
      </c>
      <c r="F328" s="26">
        <v>15.96</v>
      </c>
      <c r="G328" s="26">
        <v>421.06400000000002</v>
      </c>
      <c r="H328" s="26"/>
      <c r="I328" s="26">
        <v>237101.60500000001</v>
      </c>
      <c r="J328" s="26">
        <v>182207.413</v>
      </c>
      <c r="K328" s="26">
        <f t="shared" si="22"/>
        <v>54894.19200000001</v>
      </c>
      <c r="L328" s="26">
        <v>2453.3449999999998</v>
      </c>
      <c r="M328" s="26">
        <v>2091.7350000000001</v>
      </c>
      <c r="N328" s="26">
        <v>50349.112000000001</v>
      </c>
      <c r="O328" s="56"/>
    </row>
    <row r="329" spans="1:16" x14ac:dyDescent="0.25">
      <c r="A329" s="39">
        <v>2017</v>
      </c>
      <c r="B329" s="26">
        <v>1281.9770000000001</v>
      </c>
      <c r="C329" s="26">
        <v>819.976</v>
      </c>
      <c r="D329" s="26">
        <f t="shared" si="21"/>
        <v>462.00100000000009</v>
      </c>
      <c r="E329" s="26">
        <v>19.106000000000002</v>
      </c>
      <c r="F329" s="26">
        <v>18.088999999999999</v>
      </c>
      <c r="G329" s="26">
        <v>424.80599999999998</v>
      </c>
      <c r="H329" s="26"/>
      <c r="I329" s="26">
        <v>258505.41899999999</v>
      </c>
      <c r="J329" s="26">
        <v>200599.88500000001</v>
      </c>
      <c r="K329" s="26">
        <f t="shared" si="22"/>
        <v>57905.533999999985</v>
      </c>
      <c r="L329" s="26">
        <v>2666.7579999999998</v>
      </c>
      <c r="M329" s="26">
        <v>2429.16</v>
      </c>
      <c r="N329" s="26">
        <v>52809.614999999998</v>
      </c>
      <c r="O329" s="56"/>
    </row>
    <row r="330" spans="1:16" x14ac:dyDescent="0.25">
      <c r="A330" s="39">
        <v>2018</v>
      </c>
      <c r="B330" s="26">
        <v>1328.827</v>
      </c>
      <c r="C330" s="26">
        <v>855.33199999999999</v>
      </c>
      <c r="D330" s="26">
        <f t="shared" si="21"/>
        <v>473.495</v>
      </c>
      <c r="E330" s="26">
        <v>22.193999999999999</v>
      </c>
      <c r="F330" s="26">
        <v>17.501999999999999</v>
      </c>
      <c r="G330" s="26">
        <v>433.79899999999998</v>
      </c>
      <c r="H330" s="26"/>
      <c r="I330" s="26">
        <v>271119.54399999999</v>
      </c>
      <c r="J330" s="26">
        <v>210849.97500000001</v>
      </c>
      <c r="K330" s="26">
        <f t="shared" si="22"/>
        <v>60269.568999999989</v>
      </c>
      <c r="L330" s="26">
        <v>3086.2660000000001</v>
      </c>
      <c r="M330" s="26">
        <v>2521.9499999999998</v>
      </c>
      <c r="N330" s="26">
        <v>54661.351000000002</v>
      </c>
      <c r="O330" s="56"/>
    </row>
    <row r="331" spans="1:16" x14ac:dyDescent="0.25">
      <c r="A331" s="39">
        <v>2019</v>
      </c>
      <c r="B331" s="26">
        <v>1386.048</v>
      </c>
      <c r="C331" s="26">
        <v>862.08399999999995</v>
      </c>
      <c r="D331" s="26">
        <f t="shared" si="21"/>
        <v>523.96400000000006</v>
      </c>
      <c r="E331" s="26">
        <v>23.864000000000001</v>
      </c>
      <c r="F331" s="26">
        <v>18.728999999999999</v>
      </c>
      <c r="G331" s="26">
        <v>481.37099999999998</v>
      </c>
      <c r="H331" s="26"/>
      <c r="I331" s="26">
        <v>280534.19500000001</v>
      </c>
      <c r="J331" s="26">
        <v>213271.117</v>
      </c>
      <c r="K331" s="26">
        <f t="shared" si="22"/>
        <v>67263.078000000009</v>
      </c>
      <c r="L331" s="26">
        <v>3511.569</v>
      </c>
      <c r="M331" s="26">
        <v>2692.6849999999999</v>
      </c>
      <c r="N331" s="26">
        <v>61058.822999999997</v>
      </c>
      <c r="O331" s="56"/>
    </row>
    <row r="332" spans="1:16" x14ac:dyDescent="0.25">
      <c r="A332" s="39">
        <v>2020</v>
      </c>
      <c r="B332" s="26">
        <v>1471.1410000000001</v>
      </c>
      <c r="C332" s="26">
        <v>979.36</v>
      </c>
      <c r="D332" s="26">
        <f t="shared" si="21"/>
        <v>491.78100000000006</v>
      </c>
      <c r="E332" s="26">
        <v>28.324000000000002</v>
      </c>
      <c r="F332" s="26">
        <v>18.917999999999999</v>
      </c>
      <c r="G332" s="26">
        <v>444.53899999999999</v>
      </c>
      <c r="H332" s="26"/>
      <c r="I332" s="26">
        <v>307209.90399999998</v>
      </c>
      <c r="J332" s="26">
        <v>243423.62299999999</v>
      </c>
      <c r="K332" s="26">
        <f t="shared" si="22"/>
        <v>63786.280999999988</v>
      </c>
      <c r="L332" s="26">
        <v>3960.8159999999998</v>
      </c>
      <c r="M332" s="26">
        <v>2635.855</v>
      </c>
      <c r="N332" s="26">
        <v>57189.608999999997</v>
      </c>
      <c r="O332" s="56"/>
    </row>
    <row r="333" spans="1:16" x14ac:dyDescent="0.25">
      <c r="A333" s="39">
        <v>2021</v>
      </c>
      <c r="B333" s="26">
        <v>1736.982</v>
      </c>
      <c r="C333" s="26">
        <v>1115.3599999999999</v>
      </c>
      <c r="D333" s="26">
        <f t="shared" si="21"/>
        <v>621.62200000000007</v>
      </c>
      <c r="E333" s="26">
        <v>31.76</v>
      </c>
      <c r="F333" s="26">
        <v>21.093</v>
      </c>
      <c r="G333" s="26">
        <v>568.76900000000001</v>
      </c>
      <c r="H333" s="26"/>
      <c r="I333" s="26">
        <v>380036.18699999998</v>
      </c>
      <c r="J333" s="26">
        <v>295965.12199999997</v>
      </c>
      <c r="K333" s="26">
        <f t="shared" si="22"/>
        <v>84071.065000000002</v>
      </c>
      <c r="L333" s="26">
        <v>4877.3599999999997</v>
      </c>
      <c r="M333" s="26">
        <v>3264.9940000000001</v>
      </c>
      <c r="N333" s="26">
        <v>75928.710999999996</v>
      </c>
      <c r="O333" s="56"/>
    </row>
    <row r="334" spans="1:16" x14ac:dyDescent="0.25">
      <c r="A334" s="39">
        <v>2022</v>
      </c>
      <c r="B334" s="26">
        <v>1680.3679999999999</v>
      </c>
      <c r="C334" s="26">
        <v>973.851</v>
      </c>
      <c r="D334" s="26">
        <f t="shared" si="21"/>
        <v>706.51699999999994</v>
      </c>
      <c r="E334" s="26">
        <v>31.92</v>
      </c>
      <c r="F334" s="26">
        <v>23.295000000000002</v>
      </c>
      <c r="G334" s="26">
        <v>651.30200000000002</v>
      </c>
      <c r="H334" s="26"/>
      <c r="I334" s="26">
        <v>384447.17099999997</v>
      </c>
      <c r="J334" s="26">
        <v>281955.49599999998</v>
      </c>
      <c r="K334" s="26">
        <f t="shared" si="22"/>
        <v>102491.67499999999</v>
      </c>
      <c r="L334" s="26">
        <v>5098.72</v>
      </c>
      <c r="M334" s="26">
        <v>3599.9349999999999</v>
      </c>
      <c r="N334" s="26">
        <v>93793.02</v>
      </c>
      <c r="O334" s="14"/>
      <c r="P334" s="17"/>
    </row>
    <row r="335" spans="1:16" x14ac:dyDescent="0.25">
      <c r="A335" s="39">
        <v>2023</v>
      </c>
      <c r="B335" s="26">
        <v>1511.1020000000001</v>
      </c>
      <c r="C335" s="26">
        <v>919.97299999999996</v>
      </c>
      <c r="D335" s="26">
        <f t="shared" si="21"/>
        <v>591.12900000000013</v>
      </c>
      <c r="E335" s="26">
        <v>34.223999999999997</v>
      </c>
      <c r="F335" s="26">
        <v>20.492000000000001</v>
      </c>
      <c r="G335" s="26">
        <v>536.41300000000001</v>
      </c>
      <c r="H335" s="26"/>
      <c r="I335" s="26">
        <v>365373.04300000001</v>
      </c>
      <c r="J335" s="26">
        <v>274471.07</v>
      </c>
      <c r="K335" s="26">
        <f t="shared" si="22"/>
        <v>90901.972999999998</v>
      </c>
      <c r="L335" s="26">
        <v>5628.2049999999999</v>
      </c>
      <c r="M335" s="26">
        <v>3334.058</v>
      </c>
      <c r="N335" s="26">
        <v>81939.710000000006</v>
      </c>
      <c r="O335" s="14"/>
      <c r="P335" s="17"/>
    </row>
    <row r="336" spans="1:16" x14ac:dyDescent="0.25">
      <c r="A336" s="39">
        <v>2024</v>
      </c>
      <c r="B336" s="26">
        <v>1471.367</v>
      </c>
      <c r="C336" s="26">
        <v>981.83399999999995</v>
      </c>
      <c r="D336" s="26">
        <f t="shared" si="21"/>
        <v>489.53300000000002</v>
      </c>
      <c r="E336" s="26">
        <v>34.567999999999998</v>
      </c>
      <c r="F336" s="26">
        <v>19.806000000000001</v>
      </c>
      <c r="G336" s="26">
        <v>435.15899999999999</v>
      </c>
      <c r="H336" s="26"/>
      <c r="I336" s="26">
        <v>382716.88199999998</v>
      </c>
      <c r="J336" s="26">
        <v>302818.11800000002</v>
      </c>
      <c r="K336" s="26">
        <f t="shared" si="22"/>
        <v>79898.763999999966</v>
      </c>
      <c r="L336" s="26">
        <v>5894.0290000000005</v>
      </c>
      <c r="M336" s="26">
        <v>3211.2849999999999</v>
      </c>
      <c r="N336" s="26">
        <v>70793.45</v>
      </c>
      <c r="O336" s="14"/>
      <c r="P336" s="17"/>
    </row>
    <row r="337" spans="1:16" x14ac:dyDescent="0.25">
      <c r="A337" s="39"/>
      <c r="B337" s="24"/>
      <c r="C337" s="24"/>
      <c r="D337" s="26"/>
      <c r="E337" s="24"/>
      <c r="F337" s="24"/>
      <c r="G337" s="24"/>
      <c r="H337" s="25"/>
      <c r="I337" s="24"/>
      <c r="J337" s="24"/>
      <c r="K337" s="26"/>
      <c r="L337" s="24"/>
      <c r="M337" s="24"/>
      <c r="N337" s="24"/>
      <c r="O337" s="14"/>
      <c r="P337" s="17"/>
    </row>
    <row r="338" spans="1:16" x14ac:dyDescent="0.25">
      <c r="A338" s="39" t="s">
        <v>18</v>
      </c>
      <c r="B338" s="43">
        <f>SUM(B593:B599)</f>
        <v>875.14400000000001</v>
      </c>
      <c r="C338" s="43">
        <f t="shared" ref="C338:G338" si="23">SUM(C593:C599)</f>
        <v>597.79399999999998</v>
      </c>
      <c r="D338" s="43">
        <f t="shared" si="23"/>
        <v>277.35000000000002</v>
      </c>
      <c r="E338" s="43">
        <f t="shared" si="23"/>
        <v>19.793999999999997</v>
      </c>
      <c r="F338" s="43">
        <f t="shared" si="23"/>
        <v>11.293000000000001</v>
      </c>
      <c r="G338" s="43">
        <f t="shared" si="23"/>
        <v>246.26300000000001</v>
      </c>
      <c r="H338" s="43"/>
      <c r="I338" s="43">
        <f>SUM(I593:I599)</f>
        <v>225270.95900000003</v>
      </c>
      <c r="J338" s="43">
        <f t="shared" ref="J338:N338" si="24">SUM(J593:J599)</f>
        <v>181353.133</v>
      </c>
      <c r="K338" s="43">
        <f t="shared" si="24"/>
        <v>43917.813000000002</v>
      </c>
      <c r="L338" s="43">
        <f t="shared" si="24"/>
        <v>3314.4170000000004</v>
      </c>
      <c r="M338" s="43">
        <f t="shared" si="24"/>
        <v>1747.5349999999999</v>
      </c>
      <c r="N338" s="43">
        <f t="shared" si="24"/>
        <v>38855.861000000004</v>
      </c>
      <c r="O338" s="14"/>
      <c r="P338" s="17"/>
    </row>
    <row r="339" spans="1:16" x14ac:dyDescent="0.25">
      <c r="A339" s="39" t="s">
        <v>19</v>
      </c>
      <c r="B339" s="43">
        <f>SUM(B605:B611)</f>
        <v>846.97</v>
      </c>
      <c r="C339" s="43">
        <f t="shared" ref="C339:G339" si="25">SUM(C605:C611)</f>
        <v>562.65699999999993</v>
      </c>
      <c r="D339" s="43">
        <f t="shared" si="25"/>
        <v>286.31299999999999</v>
      </c>
      <c r="E339" s="43">
        <f t="shared" si="25"/>
        <v>21.462000000000003</v>
      </c>
      <c r="F339" s="43">
        <f t="shared" si="25"/>
        <v>11.24</v>
      </c>
      <c r="G339" s="43">
        <f t="shared" si="25"/>
        <v>253.61100000000002</v>
      </c>
      <c r="H339" s="43"/>
      <c r="I339" s="43">
        <f>SUM(I605:I611)</f>
        <v>223620.33199999999</v>
      </c>
      <c r="J339" s="43">
        <f t="shared" ref="J339:N339" si="26">SUM(J605:J611)</f>
        <v>176530.372</v>
      </c>
      <c r="K339" s="43">
        <f t="shared" si="26"/>
        <v>47089.858</v>
      </c>
      <c r="L339" s="43">
        <f t="shared" si="26"/>
        <v>3955.7689999999998</v>
      </c>
      <c r="M339" s="43">
        <f t="shared" si="26"/>
        <v>1783.5159999999996</v>
      </c>
      <c r="N339" s="43">
        <f t="shared" si="26"/>
        <v>41350.573000000004</v>
      </c>
      <c r="O339" s="14"/>
      <c r="P339" s="17"/>
    </row>
    <row r="340" spans="1:16" x14ac:dyDescent="0.25">
      <c r="B340" s="25"/>
      <c r="C340" s="25"/>
      <c r="E340" s="25"/>
      <c r="F340" s="25"/>
      <c r="G340" s="25"/>
      <c r="H340" s="25"/>
      <c r="I340" s="24"/>
      <c r="J340" s="24"/>
      <c r="K340" s="24"/>
      <c r="L340" s="24"/>
      <c r="M340" s="24"/>
      <c r="N340" s="24"/>
      <c r="O340" s="56"/>
    </row>
    <row r="341" spans="1:16" x14ac:dyDescent="0.25">
      <c r="A341" s="31" t="s">
        <v>20</v>
      </c>
      <c r="B341" s="26">
        <v>126.376</v>
      </c>
      <c r="C341" s="26">
        <v>97.960999999999999</v>
      </c>
      <c r="D341" s="26">
        <f t="shared" ref="D341:D404" si="27">SUM(E341:G341)</f>
        <v>28.414999999999999</v>
      </c>
      <c r="E341" s="26">
        <v>2.597</v>
      </c>
      <c r="F341" s="26">
        <v>2.9780000000000002</v>
      </c>
      <c r="G341" s="26">
        <v>22.84</v>
      </c>
      <c r="H341" s="26"/>
      <c r="I341" s="26">
        <v>16272.638999999999</v>
      </c>
      <c r="J341" s="26">
        <v>14285.504000000001</v>
      </c>
      <c r="K341" s="26">
        <f t="shared" ref="K341:K404" si="28">SUM(L341:N341)</f>
        <v>1987.134</v>
      </c>
      <c r="L341" s="26">
        <v>208.26400000000001</v>
      </c>
      <c r="M341" s="26">
        <v>241.81200000000001</v>
      </c>
      <c r="N341" s="26">
        <v>1537.058</v>
      </c>
      <c r="O341" s="56"/>
    </row>
    <row r="342" spans="1:16" x14ac:dyDescent="0.25">
      <c r="A342" s="31" t="s">
        <v>21</v>
      </c>
      <c r="B342" s="26">
        <v>128.45400000000001</v>
      </c>
      <c r="C342" s="26">
        <v>93.915999999999997</v>
      </c>
      <c r="D342" s="26">
        <f t="shared" si="27"/>
        <v>34.537999999999997</v>
      </c>
      <c r="E342" s="26">
        <v>2.4940000000000002</v>
      </c>
      <c r="F342" s="26">
        <v>2.7360000000000002</v>
      </c>
      <c r="G342" s="26">
        <v>29.308</v>
      </c>
      <c r="H342" s="26"/>
      <c r="I342" s="26">
        <v>15933.605</v>
      </c>
      <c r="J342" s="26">
        <v>13534.72</v>
      </c>
      <c r="K342" s="26">
        <f t="shared" si="28"/>
        <v>2398.884</v>
      </c>
      <c r="L342" s="26">
        <v>206.315</v>
      </c>
      <c r="M342" s="26">
        <v>210.34800000000001</v>
      </c>
      <c r="N342" s="26">
        <v>1982.221</v>
      </c>
      <c r="O342" s="56"/>
    </row>
    <row r="343" spans="1:16" x14ac:dyDescent="0.25">
      <c r="A343" s="31" t="s">
        <v>22</v>
      </c>
      <c r="B343" s="26">
        <v>148.37100000000001</v>
      </c>
      <c r="C343" s="26">
        <v>117.65600000000001</v>
      </c>
      <c r="D343" s="26">
        <f t="shared" si="27"/>
        <v>30.715000000000003</v>
      </c>
      <c r="E343" s="26">
        <v>3.073</v>
      </c>
      <c r="F343" s="26">
        <v>2.9750000000000001</v>
      </c>
      <c r="G343" s="26">
        <v>24.667000000000002</v>
      </c>
      <c r="H343" s="26"/>
      <c r="I343" s="26">
        <v>19240.662</v>
      </c>
      <c r="J343" s="26">
        <v>17078.276000000002</v>
      </c>
      <c r="K343" s="26">
        <f t="shared" si="28"/>
        <v>2162.384</v>
      </c>
      <c r="L343" s="26">
        <v>246.43299999999999</v>
      </c>
      <c r="M343" s="26">
        <v>237.755</v>
      </c>
      <c r="N343" s="26">
        <v>1678.1959999999999</v>
      </c>
      <c r="O343" s="56"/>
    </row>
    <row r="344" spans="1:16" x14ac:dyDescent="0.25">
      <c r="A344" s="31" t="s">
        <v>23</v>
      </c>
      <c r="B344" s="26">
        <v>167.58699999999999</v>
      </c>
      <c r="C344" s="26">
        <v>134.172</v>
      </c>
      <c r="D344" s="26">
        <f t="shared" si="27"/>
        <v>33.414999999999999</v>
      </c>
      <c r="E344" s="26">
        <v>4.0119999999999996</v>
      </c>
      <c r="F344" s="26">
        <v>3.9990000000000001</v>
      </c>
      <c r="G344" s="26">
        <v>25.404</v>
      </c>
      <c r="H344" s="26"/>
      <c r="I344" s="26">
        <v>21893.73</v>
      </c>
      <c r="J344" s="26">
        <v>19579.625</v>
      </c>
      <c r="K344" s="26">
        <f t="shared" si="28"/>
        <v>2314.1040000000003</v>
      </c>
      <c r="L344" s="26">
        <v>346.52699999999999</v>
      </c>
      <c r="M344" s="26">
        <v>314.73200000000003</v>
      </c>
      <c r="N344" s="26">
        <v>1652.845</v>
      </c>
      <c r="O344" s="56"/>
    </row>
    <row r="345" spans="1:16" x14ac:dyDescent="0.25">
      <c r="A345" s="31" t="s">
        <v>24</v>
      </c>
      <c r="B345" s="26">
        <v>169.51400000000001</v>
      </c>
      <c r="C345" s="26">
        <v>132.10499999999999</v>
      </c>
      <c r="D345" s="26">
        <f t="shared" si="27"/>
        <v>37.408999999999999</v>
      </c>
      <c r="E345" s="26">
        <v>3.8140000000000001</v>
      </c>
      <c r="F345" s="26">
        <v>3.64</v>
      </c>
      <c r="G345" s="26">
        <v>29.954999999999998</v>
      </c>
      <c r="H345" s="26"/>
      <c r="I345" s="26">
        <v>21974.718000000001</v>
      </c>
      <c r="J345" s="26">
        <v>19287.330999999998</v>
      </c>
      <c r="K345" s="26">
        <f t="shared" si="28"/>
        <v>2687.3850000000002</v>
      </c>
      <c r="L345" s="26">
        <v>345.15699999999998</v>
      </c>
      <c r="M345" s="26">
        <v>293.56400000000002</v>
      </c>
      <c r="N345" s="26">
        <v>2048.6640000000002</v>
      </c>
      <c r="O345" s="56"/>
    </row>
    <row r="346" spans="1:16" x14ac:dyDescent="0.25">
      <c r="A346" s="31" t="s">
        <v>25</v>
      </c>
      <c r="B346" s="26">
        <v>175.75899999999999</v>
      </c>
      <c r="C346" s="26">
        <v>138.25800000000001</v>
      </c>
      <c r="D346" s="26">
        <f t="shared" si="27"/>
        <v>37.500999999999998</v>
      </c>
      <c r="E346" s="26">
        <v>3.8239999999999998</v>
      </c>
      <c r="F346" s="26">
        <v>3.7349999999999999</v>
      </c>
      <c r="G346" s="26">
        <v>29.942</v>
      </c>
      <c r="H346" s="26"/>
      <c r="I346" s="26">
        <v>22850.005000000001</v>
      </c>
      <c r="J346" s="26">
        <v>20197.518</v>
      </c>
      <c r="K346" s="26">
        <f t="shared" si="28"/>
        <v>2652.4859999999999</v>
      </c>
      <c r="L346" s="26">
        <v>341.55500000000001</v>
      </c>
      <c r="M346" s="26">
        <v>322.15499999999997</v>
      </c>
      <c r="N346" s="26">
        <v>1988.7760000000001</v>
      </c>
      <c r="O346" s="56"/>
    </row>
    <row r="347" spans="1:16" x14ac:dyDescent="0.25">
      <c r="A347" s="31" t="s">
        <v>26</v>
      </c>
      <c r="B347" s="26">
        <v>173.03700000000001</v>
      </c>
      <c r="C347" s="26">
        <v>138.58199999999999</v>
      </c>
      <c r="D347" s="26">
        <f t="shared" si="27"/>
        <v>34.454999999999998</v>
      </c>
      <c r="E347" s="26">
        <v>3.3610000000000002</v>
      </c>
      <c r="F347" s="26">
        <v>3.153</v>
      </c>
      <c r="G347" s="26">
        <v>27.940999999999999</v>
      </c>
      <c r="H347" s="26"/>
      <c r="I347" s="26">
        <v>22860.543000000001</v>
      </c>
      <c r="J347" s="26">
        <v>20343.839</v>
      </c>
      <c r="K347" s="26">
        <f t="shared" si="28"/>
        <v>2516.703</v>
      </c>
      <c r="L347" s="26">
        <v>296.02100000000002</v>
      </c>
      <c r="M347" s="26">
        <v>259.666</v>
      </c>
      <c r="N347" s="26">
        <v>1961.0160000000001</v>
      </c>
      <c r="O347" s="56"/>
    </row>
    <row r="348" spans="1:16" x14ac:dyDescent="0.25">
      <c r="A348" s="31" t="s">
        <v>27</v>
      </c>
      <c r="B348" s="26">
        <v>169.869</v>
      </c>
      <c r="C348" s="26">
        <v>130.98400000000001</v>
      </c>
      <c r="D348" s="26">
        <f t="shared" si="27"/>
        <v>38.885000000000005</v>
      </c>
      <c r="E348" s="26">
        <v>3.5339999999999998</v>
      </c>
      <c r="F348" s="26">
        <v>3.6840000000000002</v>
      </c>
      <c r="G348" s="26">
        <v>31.667000000000002</v>
      </c>
      <c r="H348" s="26"/>
      <c r="I348" s="26">
        <v>22367.794000000002</v>
      </c>
      <c r="J348" s="26">
        <v>19545.542000000001</v>
      </c>
      <c r="K348" s="26">
        <f t="shared" si="28"/>
        <v>2822.252</v>
      </c>
      <c r="L348" s="26">
        <v>324.71800000000002</v>
      </c>
      <c r="M348" s="26">
        <v>295.52600000000001</v>
      </c>
      <c r="N348" s="26">
        <v>2202.0079999999998</v>
      </c>
      <c r="O348" s="56"/>
    </row>
    <row r="349" spans="1:16" x14ac:dyDescent="0.25">
      <c r="A349" s="31" t="s">
        <v>28</v>
      </c>
      <c r="B349" s="26">
        <v>169.09899999999999</v>
      </c>
      <c r="C349" s="26">
        <v>130.46899999999999</v>
      </c>
      <c r="D349" s="26">
        <f t="shared" si="27"/>
        <v>38.629999999999995</v>
      </c>
      <c r="E349" s="26">
        <v>3.9510000000000001</v>
      </c>
      <c r="F349" s="26">
        <v>4.47</v>
      </c>
      <c r="G349" s="26">
        <v>30.209</v>
      </c>
      <c r="H349" s="26"/>
      <c r="I349" s="26">
        <v>22244.185000000001</v>
      </c>
      <c r="J349" s="26">
        <v>19497.695</v>
      </c>
      <c r="K349" s="26">
        <f t="shared" si="28"/>
        <v>2746.4879999999998</v>
      </c>
      <c r="L349" s="26">
        <v>371.81</v>
      </c>
      <c r="M349" s="26">
        <v>333.85599999999999</v>
      </c>
      <c r="N349" s="26">
        <v>2040.8219999999999</v>
      </c>
      <c r="O349" s="56"/>
    </row>
    <row r="350" spans="1:16" x14ac:dyDescent="0.25">
      <c r="A350" s="31" t="s">
        <v>29</v>
      </c>
      <c r="B350" s="26">
        <v>182.81700000000001</v>
      </c>
      <c r="C350" s="26">
        <v>138.05199999999999</v>
      </c>
      <c r="D350" s="26">
        <f t="shared" si="27"/>
        <v>44.765000000000001</v>
      </c>
      <c r="E350" s="26">
        <v>3.8690000000000002</v>
      </c>
      <c r="F350" s="26">
        <v>3.863</v>
      </c>
      <c r="G350" s="26">
        <v>37.033000000000001</v>
      </c>
      <c r="H350" s="26"/>
      <c r="I350" s="26">
        <v>24215.916000000001</v>
      </c>
      <c r="J350" s="26">
        <v>20890.420999999998</v>
      </c>
      <c r="K350" s="26">
        <f t="shared" si="28"/>
        <v>3325.4939999999997</v>
      </c>
      <c r="L350" s="26">
        <v>371.77100000000002</v>
      </c>
      <c r="M350" s="26">
        <v>317.721</v>
      </c>
      <c r="N350" s="26">
        <v>2636.002</v>
      </c>
      <c r="O350" s="56"/>
    </row>
    <row r="351" spans="1:16" x14ac:dyDescent="0.25">
      <c r="A351" s="31" t="s">
        <v>30</v>
      </c>
      <c r="B351" s="26">
        <v>130.47999999999999</v>
      </c>
      <c r="C351" s="26">
        <v>99.180999999999997</v>
      </c>
      <c r="D351" s="26">
        <f t="shared" si="27"/>
        <v>31.298999999999999</v>
      </c>
      <c r="E351" s="26">
        <v>3.5630000000000002</v>
      </c>
      <c r="F351" s="26">
        <v>3.2909999999999999</v>
      </c>
      <c r="G351" s="26">
        <v>24.445</v>
      </c>
      <c r="H351" s="26"/>
      <c r="I351" s="26">
        <v>17505.502</v>
      </c>
      <c r="J351" s="26">
        <v>15146.646000000001</v>
      </c>
      <c r="K351" s="26">
        <f t="shared" si="28"/>
        <v>2358.855</v>
      </c>
      <c r="L351" s="26">
        <v>316.46800000000002</v>
      </c>
      <c r="M351" s="26">
        <v>269.21300000000002</v>
      </c>
      <c r="N351" s="26">
        <v>1773.174</v>
      </c>
      <c r="O351" s="56"/>
    </row>
    <row r="352" spans="1:16" x14ac:dyDescent="0.25">
      <c r="A352" s="31" t="s">
        <v>31</v>
      </c>
      <c r="B352" s="26">
        <v>147.851</v>
      </c>
      <c r="C352" s="26">
        <v>109.551</v>
      </c>
      <c r="D352" s="26">
        <f t="shared" si="27"/>
        <v>38.299999999999997</v>
      </c>
      <c r="E352" s="26">
        <v>2.8439999999999999</v>
      </c>
      <c r="F352" s="26">
        <v>3.0529999999999999</v>
      </c>
      <c r="G352" s="26">
        <v>32.402999999999999</v>
      </c>
      <c r="H352" s="26"/>
      <c r="I352" s="26">
        <v>19701.232</v>
      </c>
      <c r="J352" s="26">
        <v>16960.106</v>
      </c>
      <c r="K352" s="26">
        <f t="shared" si="28"/>
        <v>2741.1239999999998</v>
      </c>
      <c r="L352" s="26">
        <v>258.62200000000001</v>
      </c>
      <c r="M352" s="26">
        <v>253.93600000000001</v>
      </c>
      <c r="N352" s="26">
        <v>2228.5659999999998</v>
      </c>
      <c r="O352" s="56"/>
    </row>
    <row r="353" spans="1:15" x14ac:dyDescent="0.25">
      <c r="A353" s="31" t="s">
        <v>295</v>
      </c>
      <c r="B353" s="26">
        <v>132.017</v>
      </c>
      <c r="C353" s="26">
        <v>103.441</v>
      </c>
      <c r="D353" s="26">
        <f t="shared" si="27"/>
        <v>28.576000000000001</v>
      </c>
      <c r="E353" s="26">
        <v>2.8559999999999999</v>
      </c>
      <c r="F353" s="26">
        <v>2.9159999999999999</v>
      </c>
      <c r="G353" s="26">
        <v>22.803999999999998</v>
      </c>
      <c r="H353" s="26"/>
      <c r="I353" s="26">
        <v>18112.715</v>
      </c>
      <c r="J353" s="26">
        <v>15790.964</v>
      </c>
      <c r="K353" s="26">
        <f t="shared" si="28"/>
        <v>2321.75</v>
      </c>
      <c r="L353" s="26">
        <v>257.77600000000001</v>
      </c>
      <c r="M353" s="26">
        <v>238.78399999999999</v>
      </c>
      <c r="N353" s="26">
        <v>1825.19</v>
      </c>
      <c r="O353" s="56"/>
    </row>
    <row r="354" spans="1:15" x14ac:dyDescent="0.25">
      <c r="A354" s="31" t="s">
        <v>33</v>
      </c>
      <c r="B354" s="26">
        <v>137.101</v>
      </c>
      <c r="C354" s="26">
        <v>108.4</v>
      </c>
      <c r="D354" s="26">
        <f t="shared" si="27"/>
        <v>28.701000000000001</v>
      </c>
      <c r="E354" s="26">
        <v>2.734</v>
      </c>
      <c r="F354" s="26">
        <v>2.8980000000000001</v>
      </c>
      <c r="G354" s="26">
        <v>23.068999999999999</v>
      </c>
      <c r="H354" s="26"/>
      <c r="I354" s="26">
        <v>19061.217000000001</v>
      </c>
      <c r="J354" s="26">
        <v>16635.291000000001</v>
      </c>
      <c r="K354" s="26">
        <f t="shared" si="28"/>
        <v>2425.9250000000002</v>
      </c>
      <c r="L354" s="26">
        <v>257.36</v>
      </c>
      <c r="M354" s="26">
        <v>242.15199999999999</v>
      </c>
      <c r="N354" s="26">
        <v>1926.413</v>
      </c>
      <c r="O354" s="56"/>
    </row>
    <row r="355" spans="1:15" x14ac:dyDescent="0.25">
      <c r="A355" s="31" t="s">
        <v>34</v>
      </c>
      <c r="B355" s="26">
        <v>190.72800000000001</v>
      </c>
      <c r="C355" s="26">
        <v>154.80600000000001</v>
      </c>
      <c r="D355" s="26">
        <f t="shared" si="27"/>
        <v>35.921999999999997</v>
      </c>
      <c r="E355" s="26">
        <v>4.0369999999999999</v>
      </c>
      <c r="F355" s="26">
        <v>5.24</v>
      </c>
      <c r="G355" s="26">
        <v>26.645</v>
      </c>
      <c r="H355" s="26"/>
      <c r="I355" s="26">
        <v>26627.293000000001</v>
      </c>
      <c r="J355" s="26">
        <v>23804.718000000001</v>
      </c>
      <c r="K355" s="26">
        <f t="shared" si="28"/>
        <v>2822.5739999999996</v>
      </c>
      <c r="L355" s="26">
        <v>377.95699999999999</v>
      </c>
      <c r="M355" s="26">
        <v>379.69099999999997</v>
      </c>
      <c r="N355" s="26">
        <v>2064.9259999999999</v>
      </c>
      <c r="O355" s="56"/>
    </row>
    <row r="356" spans="1:15" x14ac:dyDescent="0.25">
      <c r="A356" s="31" t="s">
        <v>35</v>
      </c>
      <c r="B356" s="26">
        <v>192.53100000000001</v>
      </c>
      <c r="C356" s="26">
        <v>154.999</v>
      </c>
      <c r="D356" s="26">
        <f t="shared" si="27"/>
        <v>37.531999999999996</v>
      </c>
      <c r="E356" s="26">
        <v>3.9740000000000002</v>
      </c>
      <c r="F356" s="26">
        <v>4.6319999999999997</v>
      </c>
      <c r="G356" s="26">
        <v>28.925999999999998</v>
      </c>
      <c r="H356" s="26"/>
      <c r="I356" s="26">
        <v>27312.545999999998</v>
      </c>
      <c r="J356" s="26">
        <v>24287.569</v>
      </c>
      <c r="K356" s="26">
        <f t="shared" si="28"/>
        <v>3024.9769999999999</v>
      </c>
      <c r="L356" s="26">
        <v>375.06099999999998</v>
      </c>
      <c r="M356" s="26">
        <v>404.52</v>
      </c>
      <c r="N356" s="26">
        <v>2245.3960000000002</v>
      </c>
      <c r="O356" s="56"/>
    </row>
    <row r="357" spans="1:15" x14ac:dyDescent="0.25">
      <c r="A357" s="31" t="s">
        <v>36</v>
      </c>
      <c r="B357" s="26">
        <v>188.38900000000001</v>
      </c>
      <c r="C357" s="26">
        <v>150.17500000000001</v>
      </c>
      <c r="D357" s="26">
        <f t="shared" si="27"/>
        <v>38.213999999999999</v>
      </c>
      <c r="E357" s="26">
        <v>3.681</v>
      </c>
      <c r="F357" s="26">
        <v>3.6880000000000002</v>
      </c>
      <c r="G357" s="26">
        <v>30.844999999999999</v>
      </c>
      <c r="H357" s="26"/>
      <c r="I357" s="26">
        <v>26317.006000000001</v>
      </c>
      <c r="J357" s="26">
        <v>23402.266</v>
      </c>
      <c r="K357" s="26">
        <f t="shared" si="28"/>
        <v>2914.7389999999996</v>
      </c>
      <c r="L357" s="26">
        <v>361.63200000000001</v>
      </c>
      <c r="M357" s="26">
        <v>318.83800000000002</v>
      </c>
      <c r="N357" s="26">
        <v>2234.2689999999998</v>
      </c>
      <c r="O357" s="56"/>
    </row>
    <row r="358" spans="1:15" x14ac:dyDescent="0.25">
      <c r="A358" s="31" t="s">
        <v>37</v>
      </c>
      <c r="B358" s="26">
        <v>197.101</v>
      </c>
      <c r="C358" s="26">
        <v>159.273</v>
      </c>
      <c r="D358" s="26">
        <f t="shared" si="27"/>
        <v>37.828000000000003</v>
      </c>
      <c r="E358" s="26">
        <v>3.9159999999999999</v>
      </c>
      <c r="F358" s="26">
        <v>4.6740000000000004</v>
      </c>
      <c r="G358" s="26">
        <v>29.238</v>
      </c>
      <c r="H358" s="26"/>
      <c r="I358" s="26">
        <v>28176.815999999999</v>
      </c>
      <c r="J358" s="26">
        <v>25019.528999999999</v>
      </c>
      <c r="K358" s="26">
        <f t="shared" si="28"/>
        <v>3157.2870000000003</v>
      </c>
      <c r="L358" s="26">
        <v>385.697</v>
      </c>
      <c r="M358" s="26">
        <v>417.17599999999999</v>
      </c>
      <c r="N358" s="26">
        <v>2354.4140000000002</v>
      </c>
      <c r="O358" s="56"/>
    </row>
    <row r="359" spans="1:15" x14ac:dyDescent="0.25">
      <c r="A359" s="31" t="s">
        <v>38</v>
      </c>
      <c r="B359" s="26">
        <v>185.91499999999999</v>
      </c>
      <c r="C359" s="26">
        <v>145.25399999999999</v>
      </c>
      <c r="D359" s="26">
        <f t="shared" si="27"/>
        <v>40.661000000000001</v>
      </c>
      <c r="E359" s="26">
        <v>3.7930000000000001</v>
      </c>
      <c r="F359" s="26">
        <v>4.8070000000000004</v>
      </c>
      <c r="G359" s="26">
        <v>32.061</v>
      </c>
      <c r="H359" s="26"/>
      <c r="I359" s="26">
        <v>26543.241000000002</v>
      </c>
      <c r="J359" s="26">
        <v>23150.419000000002</v>
      </c>
      <c r="K359" s="26">
        <f t="shared" si="28"/>
        <v>3392.8190000000004</v>
      </c>
      <c r="L359" s="26">
        <v>379.50099999999998</v>
      </c>
      <c r="M359" s="26">
        <v>425.86599999999999</v>
      </c>
      <c r="N359" s="26">
        <v>2587.4520000000002</v>
      </c>
      <c r="O359" s="56"/>
    </row>
    <row r="360" spans="1:15" x14ac:dyDescent="0.25">
      <c r="A360" s="31" t="s">
        <v>39</v>
      </c>
      <c r="B360" s="26">
        <v>185.24100000000001</v>
      </c>
      <c r="C360" s="26">
        <v>145.62299999999999</v>
      </c>
      <c r="D360" s="26">
        <f t="shared" si="27"/>
        <v>39.617999999999995</v>
      </c>
      <c r="E360" s="26">
        <v>3.9289999999999998</v>
      </c>
      <c r="F360" s="26">
        <v>3.7709999999999999</v>
      </c>
      <c r="G360" s="26">
        <v>31.917999999999999</v>
      </c>
      <c r="H360" s="26"/>
      <c r="I360" s="26">
        <v>26410.011999999999</v>
      </c>
      <c r="J360" s="26">
        <v>23354.39</v>
      </c>
      <c r="K360" s="26">
        <f t="shared" si="28"/>
        <v>3055.6210000000001</v>
      </c>
      <c r="L360" s="26">
        <v>372.27499999999998</v>
      </c>
      <c r="M360" s="26">
        <v>310.238</v>
      </c>
      <c r="N360" s="26">
        <v>2373.1080000000002</v>
      </c>
      <c r="O360" s="56"/>
    </row>
    <row r="361" spans="1:15" x14ac:dyDescent="0.25">
      <c r="A361" s="31" t="s">
        <v>40</v>
      </c>
      <c r="B361" s="26">
        <v>174.881</v>
      </c>
      <c r="C361" s="26">
        <v>134.477</v>
      </c>
      <c r="D361" s="26">
        <f t="shared" si="27"/>
        <v>40.403999999999996</v>
      </c>
      <c r="E361" s="26">
        <v>3.319</v>
      </c>
      <c r="F361" s="26">
        <v>3.4769999999999999</v>
      </c>
      <c r="G361" s="26">
        <v>33.607999999999997</v>
      </c>
      <c r="H361" s="26"/>
      <c r="I361" s="26">
        <v>24477.023000000001</v>
      </c>
      <c r="J361" s="26">
        <v>21504.315999999999</v>
      </c>
      <c r="K361" s="26">
        <f t="shared" si="28"/>
        <v>2972.7060000000001</v>
      </c>
      <c r="L361" s="26">
        <v>320.63799999999998</v>
      </c>
      <c r="M361" s="26">
        <v>308.952</v>
      </c>
      <c r="N361" s="26">
        <v>2343.116</v>
      </c>
      <c r="O361" s="56"/>
    </row>
    <row r="362" spans="1:15" x14ac:dyDescent="0.25">
      <c r="A362" s="31" t="s">
        <v>41</v>
      </c>
      <c r="B362" s="26">
        <v>174.52699999999999</v>
      </c>
      <c r="C362" s="26">
        <v>128.54</v>
      </c>
      <c r="D362" s="26">
        <f t="shared" si="27"/>
        <v>45.987000000000002</v>
      </c>
      <c r="E362" s="26">
        <v>3.7549999999999999</v>
      </c>
      <c r="F362" s="26">
        <v>3.84</v>
      </c>
      <c r="G362" s="26">
        <v>38.392000000000003</v>
      </c>
      <c r="H362" s="26"/>
      <c r="I362" s="26">
        <v>24408.196</v>
      </c>
      <c r="J362" s="26">
        <v>20826.62</v>
      </c>
      <c r="K362" s="26">
        <f t="shared" si="28"/>
        <v>3581.5750000000003</v>
      </c>
      <c r="L362" s="26">
        <v>357.17</v>
      </c>
      <c r="M362" s="26">
        <v>337.33300000000003</v>
      </c>
      <c r="N362" s="26">
        <v>2887.0720000000001</v>
      </c>
      <c r="O362" s="56"/>
    </row>
    <row r="363" spans="1:15" x14ac:dyDescent="0.25">
      <c r="A363" s="31" t="s">
        <v>42</v>
      </c>
      <c r="B363" s="26">
        <v>156.43600000000001</v>
      </c>
      <c r="C363" s="26">
        <v>114.622</v>
      </c>
      <c r="D363" s="26">
        <f t="shared" si="27"/>
        <v>41.814</v>
      </c>
      <c r="E363" s="26">
        <v>3.9990000000000001</v>
      </c>
      <c r="F363" s="26">
        <v>3.6469999999999998</v>
      </c>
      <c r="G363" s="26">
        <v>34.167999999999999</v>
      </c>
      <c r="H363" s="26"/>
      <c r="I363" s="26">
        <v>22302.636999999999</v>
      </c>
      <c r="J363" s="26">
        <v>18845.254000000001</v>
      </c>
      <c r="K363" s="26">
        <f t="shared" si="28"/>
        <v>3457.3820000000001</v>
      </c>
      <c r="L363" s="26">
        <v>372.03399999999999</v>
      </c>
      <c r="M363" s="26">
        <v>323.738</v>
      </c>
      <c r="N363" s="26">
        <v>2761.61</v>
      </c>
      <c r="O363" s="56"/>
    </row>
    <row r="364" spans="1:15" x14ac:dyDescent="0.25">
      <c r="A364" s="31" t="s">
        <v>43</v>
      </c>
      <c r="B364" s="26">
        <v>155.21</v>
      </c>
      <c r="C364" s="26">
        <v>113.83499999999999</v>
      </c>
      <c r="D364" s="26">
        <f t="shared" si="27"/>
        <v>41.375</v>
      </c>
      <c r="E364" s="26">
        <v>2.9750000000000001</v>
      </c>
      <c r="F364" s="26">
        <v>3.8260000000000001</v>
      </c>
      <c r="G364" s="26">
        <v>34.573999999999998</v>
      </c>
      <c r="H364" s="26"/>
      <c r="I364" s="26">
        <v>22070.659</v>
      </c>
      <c r="J364" s="26">
        <v>18609.690999999999</v>
      </c>
      <c r="K364" s="26">
        <f t="shared" si="28"/>
        <v>3460.9660000000003</v>
      </c>
      <c r="L364" s="26">
        <v>279.91399999999999</v>
      </c>
      <c r="M364" s="26">
        <v>350.51600000000002</v>
      </c>
      <c r="N364" s="26">
        <v>2830.5360000000001</v>
      </c>
      <c r="O364" s="56"/>
    </row>
    <row r="365" spans="1:15" x14ac:dyDescent="0.25">
      <c r="A365" s="31" t="s">
        <v>296</v>
      </c>
      <c r="B365" s="26">
        <v>139.69999999999999</v>
      </c>
      <c r="C365" s="26">
        <v>106.878</v>
      </c>
      <c r="D365" s="26">
        <f t="shared" si="27"/>
        <v>32.822000000000003</v>
      </c>
      <c r="E365" s="26">
        <v>2.036</v>
      </c>
      <c r="F365" s="26">
        <v>2.4729999999999999</v>
      </c>
      <c r="G365" s="26">
        <v>28.312999999999999</v>
      </c>
      <c r="H365" s="26"/>
      <c r="I365" s="26">
        <v>20416.776999999998</v>
      </c>
      <c r="J365" s="26">
        <v>17498.527999999998</v>
      </c>
      <c r="K365" s="26">
        <f t="shared" si="28"/>
        <v>2918.248</v>
      </c>
      <c r="L365" s="26">
        <v>215.99</v>
      </c>
      <c r="M365" s="26">
        <v>219.792</v>
      </c>
      <c r="N365" s="26">
        <v>2482.4659999999999</v>
      </c>
      <c r="O365" s="56"/>
    </row>
    <row r="366" spans="1:15" x14ac:dyDescent="0.25">
      <c r="A366" s="31" t="s">
        <v>45</v>
      </c>
      <c r="B366" s="26">
        <v>149.36099999999999</v>
      </c>
      <c r="C366" s="26">
        <v>114.831</v>
      </c>
      <c r="D366" s="26">
        <f t="shared" si="27"/>
        <v>34.53</v>
      </c>
      <c r="E366" s="26">
        <v>2.99</v>
      </c>
      <c r="F366" s="26">
        <v>2.919</v>
      </c>
      <c r="G366" s="26">
        <v>28.620999999999999</v>
      </c>
      <c r="H366" s="26"/>
      <c r="I366" s="26">
        <v>22158.374</v>
      </c>
      <c r="J366" s="26">
        <v>19065.434000000001</v>
      </c>
      <c r="K366" s="26">
        <f t="shared" si="28"/>
        <v>3092.9390000000003</v>
      </c>
      <c r="L366" s="26">
        <v>281.70800000000003</v>
      </c>
      <c r="M366" s="26">
        <v>275.43200000000002</v>
      </c>
      <c r="N366" s="26">
        <v>2535.799</v>
      </c>
      <c r="O366" s="56"/>
    </row>
    <row r="367" spans="1:15" x14ac:dyDescent="0.25">
      <c r="A367" s="31" t="s">
        <v>46</v>
      </c>
      <c r="B367" s="26">
        <v>190.53399999999999</v>
      </c>
      <c r="C367" s="26">
        <v>150.596</v>
      </c>
      <c r="D367" s="26">
        <f t="shared" si="27"/>
        <v>39.938000000000002</v>
      </c>
      <c r="E367" s="26">
        <v>3.1890000000000001</v>
      </c>
      <c r="F367" s="26">
        <v>4.13</v>
      </c>
      <c r="G367" s="26">
        <v>32.619</v>
      </c>
      <c r="H367" s="26"/>
      <c r="I367" s="26">
        <v>28600.338</v>
      </c>
      <c r="J367" s="26">
        <v>24918.6</v>
      </c>
      <c r="K367" s="26">
        <f t="shared" si="28"/>
        <v>3681.7370000000001</v>
      </c>
      <c r="L367" s="26">
        <v>321.54500000000002</v>
      </c>
      <c r="M367" s="26">
        <v>365.79</v>
      </c>
      <c r="N367" s="26">
        <v>2994.402</v>
      </c>
      <c r="O367" s="56"/>
    </row>
    <row r="368" spans="1:15" x14ac:dyDescent="0.25">
      <c r="A368" s="31" t="s">
        <v>47</v>
      </c>
      <c r="B368" s="26">
        <v>193.23099999999999</v>
      </c>
      <c r="C368" s="26">
        <v>152.69800000000001</v>
      </c>
      <c r="D368" s="26">
        <f t="shared" si="27"/>
        <v>40.533000000000001</v>
      </c>
      <c r="E368" s="26">
        <v>3.2080000000000002</v>
      </c>
      <c r="F368" s="26">
        <v>3.472</v>
      </c>
      <c r="G368" s="26">
        <v>33.853000000000002</v>
      </c>
      <c r="H368" s="26"/>
      <c r="I368" s="26">
        <v>29081.768</v>
      </c>
      <c r="J368" s="26">
        <v>25550.976999999999</v>
      </c>
      <c r="K368" s="26">
        <f t="shared" si="28"/>
        <v>3530.79</v>
      </c>
      <c r="L368" s="26">
        <v>314.65600000000001</v>
      </c>
      <c r="M368" s="26">
        <v>307.40899999999999</v>
      </c>
      <c r="N368" s="26">
        <v>2908.7249999999999</v>
      </c>
      <c r="O368" s="56"/>
    </row>
    <row r="369" spans="1:15" x14ac:dyDescent="0.25">
      <c r="A369" s="31" t="s">
        <v>48</v>
      </c>
      <c r="B369" s="26">
        <v>193.065</v>
      </c>
      <c r="C369" s="26">
        <v>155.959</v>
      </c>
      <c r="D369" s="26">
        <f t="shared" si="27"/>
        <v>37.106000000000002</v>
      </c>
      <c r="E369" s="26">
        <v>3.5419999999999998</v>
      </c>
      <c r="F369" s="26">
        <v>3.8420000000000001</v>
      </c>
      <c r="G369" s="26">
        <v>29.722000000000001</v>
      </c>
      <c r="H369" s="26"/>
      <c r="I369" s="26">
        <v>29595.41</v>
      </c>
      <c r="J369" s="26">
        <v>26087.399000000001</v>
      </c>
      <c r="K369" s="26">
        <f t="shared" si="28"/>
        <v>3508.01</v>
      </c>
      <c r="L369" s="26">
        <v>351.55700000000002</v>
      </c>
      <c r="M369" s="26">
        <v>352.31900000000002</v>
      </c>
      <c r="N369" s="26">
        <v>2804.134</v>
      </c>
      <c r="O369" s="56"/>
    </row>
    <row r="370" spans="1:15" x14ac:dyDescent="0.25">
      <c r="A370" s="31" t="s">
        <v>49</v>
      </c>
      <c r="B370" s="26">
        <v>211.94399999999999</v>
      </c>
      <c r="C370" s="26">
        <v>166.154</v>
      </c>
      <c r="D370" s="26">
        <f t="shared" si="27"/>
        <v>45.79</v>
      </c>
      <c r="E370" s="26">
        <v>3.9649999999999999</v>
      </c>
      <c r="F370" s="26">
        <v>4.7240000000000002</v>
      </c>
      <c r="G370" s="26">
        <v>37.100999999999999</v>
      </c>
      <c r="H370" s="26"/>
      <c r="I370" s="26">
        <v>32303.09</v>
      </c>
      <c r="J370" s="26">
        <v>28099.585999999999</v>
      </c>
      <c r="K370" s="26">
        <f t="shared" si="28"/>
        <v>4203.5020000000004</v>
      </c>
      <c r="L370" s="26">
        <v>366.51799999999997</v>
      </c>
      <c r="M370" s="26">
        <v>416.98</v>
      </c>
      <c r="N370" s="26">
        <v>3420.0039999999999</v>
      </c>
      <c r="O370" s="56"/>
    </row>
    <row r="371" spans="1:15" x14ac:dyDescent="0.25">
      <c r="A371" s="31" t="s">
        <v>50</v>
      </c>
      <c r="B371" s="26">
        <v>185.488</v>
      </c>
      <c r="C371" s="26">
        <v>145.93100000000001</v>
      </c>
      <c r="D371" s="26">
        <f t="shared" si="27"/>
        <v>39.557000000000002</v>
      </c>
      <c r="E371" s="26">
        <v>3.5209999999999999</v>
      </c>
      <c r="F371" s="26">
        <v>4.0869999999999997</v>
      </c>
      <c r="G371" s="26">
        <v>31.949000000000002</v>
      </c>
      <c r="H371" s="26"/>
      <c r="I371" s="26">
        <v>28350.142</v>
      </c>
      <c r="J371" s="26">
        <v>24554.78</v>
      </c>
      <c r="K371" s="26">
        <f t="shared" si="28"/>
        <v>3795.36</v>
      </c>
      <c r="L371" s="26">
        <v>343.71600000000001</v>
      </c>
      <c r="M371" s="26">
        <v>339.38499999999999</v>
      </c>
      <c r="N371" s="26">
        <v>3112.259</v>
      </c>
      <c r="O371" s="56"/>
    </row>
    <row r="372" spans="1:15" x14ac:dyDescent="0.25">
      <c r="A372" s="31" t="s">
        <v>51</v>
      </c>
      <c r="B372" s="26">
        <v>208.00299999999999</v>
      </c>
      <c r="C372" s="26">
        <v>161.90299999999999</v>
      </c>
      <c r="D372" s="26">
        <f t="shared" si="27"/>
        <v>46.1</v>
      </c>
      <c r="E372" s="26">
        <v>3.7949999999999999</v>
      </c>
      <c r="F372" s="26">
        <v>4.5890000000000004</v>
      </c>
      <c r="G372" s="26">
        <v>37.716000000000001</v>
      </c>
      <c r="H372" s="26"/>
      <c r="I372" s="26">
        <v>31370.780999999999</v>
      </c>
      <c r="J372" s="26">
        <v>27296.493999999999</v>
      </c>
      <c r="K372" s="26">
        <f t="shared" si="28"/>
        <v>4074.2860000000001</v>
      </c>
      <c r="L372" s="26">
        <v>366.85399999999998</v>
      </c>
      <c r="M372" s="26">
        <v>396.87599999999998</v>
      </c>
      <c r="N372" s="26">
        <v>3310.556</v>
      </c>
      <c r="O372" s="56"/>
    </row>
    <row r="373" spans="1:15" x14ac:dyDescent="0.25">
      <c r="A373" s="31" t="s">
        <v>52</v>
      </c>
      <c r="B373" s="26">
        <v>193.72200000000001</v>
      </c>
      <c r="C373" s="26">
        <v>151.34700000000001</v>
      </c>
      <c r="D373" s="26">
        <f t="shared" si="27"/>
        <v>42.375</v>
      </c>
      <c r="E373" s="26">
        <v>3.8679999999999999</v>
      </c>
      <c r="F373" s="26">
        <v>3.9540000000000002</v>
      </c>
      <c r="G373" s="26">
        <v>34.552999999999997</v>
      </c>
      <c r="H373" s="26"/>
      <c r="I373" s="26">
        <v>30299.595000000001</v>
      </c>
      <c r="J373" s="26">
        <v>26248.087</v>
      </c>
      <c r="K373" s="26">
        <f t="shared" si="28"/>
        <v>4051.5060000000003</v>
      </c>
      <c r="L373" s="26">
        <v>375.35599999999999</v>
      </c>
      <c r="M373" s="26">
        <v>357.846</v>
      </c>
      <c r="N373" s="26">
        <v>3318.3040000000001</v>
      </c>
      <c r="O373" s="56"/>
    </row>
    <row r="374" spans="1:15" x14ac:dyDescent="0.25">
      <c r="A374" s="31" t="s">
        <v>53</v>
      </c>
      <c r="B374" s="26">
        <v>176.03100000000001</v>
      </c>
      <c r="C374" s="26">
        <v>139.14699999999999</v>
      </c>
      <c r="D374" s="26">
        <f t="shared" si="27"/>
        <v>36.884</v>
      </c>
      <c r="E374" s="26">
        <v>3.4940000000000002</v>
      </c>
      <c r="F374" s="26">
        <v>3.5790000000000002</v>
      </c>
      <c r="G374" s="26">
        <v>29.811</v>
      </c>
      <c r="H374" s="26"/>
      <c r="I374" s="26">
        <v>27545.455000000002</v>
      </c>
      <c r="J374" s="26">
        <v>23992.580999999998</v>
      </c>
      <c r="K374" s="26">
        <f t="shared" si="28"/>
        <v>3552.8719999999998</v>
      </c>
      <c r="L374" s="26">
        <v>330.83300000000003</v>
      </c>
      <c r="M374" s="26">
        <v>332.09300000000002</v>
      </c>
      <c r="N374" s="26">
        <v>2889.9459999999999</v>
      </c>
      <c r="O374" s="56"/>
    </row>
    <row r="375" spans="1:15" x14ac:dyDescent="0.25">
      <c r="A375" s="31" t="s">
        <v>54</v>
      </c>
      <c r="B375" s="26">
        <v>162.91499999999999</v>
      </c>
      <c r="C375" s="26">
        <v>124.036</v>
      </c>
      <c r="D375" s="26">
        <f t="shared" si="27"/>
        <v>38.878999999999998</v>
      </c>
      <c r="E375" s="26">
        <v>2.9089999999999998</v>
      </c>
      <c r="F375" s="26">
        <v>3.6280000000000001</v>
      </c>
      <c r="G375" s="26">
        <v>32.341999999999999</v>
      </c>
      <c r="H375" s="26"/>
      <c r="I375" s="26">
        <v>25131.401999999998</v>
      </c>
      <c r="J375" s="26">
        <v>21554.379000000001</v>
      </c>
      <c r="K375" s="26">
        <f t="shared" si="28"/>
        <v>3577.0210000000002</v>
      </c>
      <c r="L375" s="26">
        <v>273.85199999999998</v>
      </c>
      <c r="M375" s="26">
        <v>312.74200000000002</v>
      </c>
      <c r="N375" s="26">
        <v>2990.4270000000001</v>
      </c>
      <c r="O375" s="56"/>
    </row>
    <row r="376" spans="1:15" x14ac:dyDescent="0.25">
      <c r="A376" s="31" t="s">
        <v>55</v>
      </c>
      <c r="B376" s="26">
        <v>151.322</v>
      </c>
      <c r="C376" s="26">
        <v>112.506</v>
      </c>
      <c r="D376" s="26">
        <f t="shared" si="27"/>
        <v>38.816000000000003</v>
      </c>
      <c r="E376" s="26">
        <v>2.7429999999999999</v>
      </c>
      <c r="F376" s="26">
        <v>3.339</v>
      </c>
      <c r="G376" s="26">
        <v>32.734000000000002</v>
      </c>
      <c r="H376" s="26"/>
      <c r="I376" s="26">
        <v>23725.94</v>
      </c>
      <c r="J376" s="26">
        <v>19645.555</v>
      </c>
      <c r="K376" s="26">
        <f t="shared" si="28"/>
        <v>4080.384</v>
      </c>
      <c r="L376" s="26">
        <v>274.25599999999997</v>
      </c>
      <c r="M376" s="26">
        <v>304.62700000000001</v>
      </c>
      <c r="N376" s="26">
        <v>3501.5010000000002</v>
      </c>
      <c r="O376" s="56"/>
    </row>
    <row r="377" spans="1:15" x14ac:dyDescent="0.25">
      <c r="A377" s="31" t="s">
        <v>56</v>
      </c>
      <c r="B377" s="26">
        <v>152.60599999999999</v>
      </c>
      <c r="C377" s="26">
        <v>114.258</v>
      </c>
      <c r="D377" s="26">
        <f t="shared" si="27"/>
        <v>38.347999999999999</v>
      </c>
      <c r="E377" s="26">
        <v>3.01</v>
      </c>
      <c r="F377" s="26">
        <v>3.6190000000000002</v>
      </c>
      <c r="G377" s="26">
        <v>31.719000000000001</v>
      </c>
      <c r="H377" s="26"/>
      <c r="I377" s="26">
        <v>23438.271000000001</v>
      </c>
      <c r="J377" s="26">
        <v>19764.780999999999</v>
      </c>
      <c r="K377" s="26">
        <f t="shared" si="28"/>
        <v>3673.4880000000003</v>
      </c>
      <c r="L377" s="26">
        <v>288.49900000000002</v>
      </c>
      <c r="M377" s="26">
        <v>322.62700000000001</v>
      </c>
      <c r="N377" s="26">
        <v>3062.3620000000001</v>
      </c>
      <c r="O377" s="56"/>
    </row>
    <row r="378" spans="1:15" x14ac:dyDescent="0.25">
      <c r="A378" s="31" t="s">
        <v>57</v>
      </c>
      <c r="B378" s="26">
        <v>151.02199999999999</v>
      </c>
      <c r="C378" s="26">
        <v>115.621</v>
      </c>
      <c r="D378" s="26">
        <f t="shared" si="27"/>
        <v>35.401000000000003</v>
      </c>
      <c r="E378" s="26">
        <v>2.6</v>
      </c>
      <c r="F378" s="26">
        <v>3.0710000000000002</v>
      </c>
      <c r="G378" s="26">
        <v>29.73</v>
      </c>
      <c r="H378" s="26"/>
      <c r="I378" s="26">
        <v>23699.312999999998</v>
      </c>
      <c r="J378" s="26">
        <v>20158.567999999999</v>
      </c>
      <c r="K378" s="26">
        <f t="shared" si="28"/>
        <v>3540.7429999999999</v>
      </c>
      <c r="L378" s="26">
        <v>257.65300000000002</v>
      </c>
      <c r="M378" s="26">
        <v>298.642</v>
      </c>
      <c r="N378" s="26">
        <v>2984.4479999999999</v>
      </c>
      <c r="O378" s="56"/>
    </row>
    <row r="379" spans="1:15" x14ac:dyDescent="0.25">
      <c r="A379" s="31" t="s">
        <v>58</v>
      </c>
      <c r="B379" s="26">
        <v>194.172</v>
      </c>
      <c r="C379" s="26">
        <v>146.72499999999999</v>
      </c>
      <c r="D379" s="26">
        <f t="shared" si="27"/>
        <v>47.446999999999996</v>
      </c>
      <c r="E379" s="26">
        <v>3.4649999999999999</v>
      </c>
      <c r="F379" s="26">
        <v>3.9990000000000001</v>
      </c>
      <c r="G379" s="26">
        <v>39.982999999999997</v>
      </c>
      <c r="H379" s="26"/>
      <c r="I379" s="26">
        <v>30220.873</v>
      </c>
      <c r="J379" s="26">
        <v>25595.922999999999</v>
      </c>
      <c r="K379" s="26">
        <f t="shared" si="28"/>
        <v>4624.9480000000003</v>
      </c>
      <c r="L379" s="26">
        <v>330.72899999999998</v>
      </c>
      <c r="M379" s="26">
        <v>395.28199999999998</v>
      </c>
      <c r="N379" s="26">
        <v>3898.9369999999999</v>
      </c>
      <c r="O379" s="56"/>
    </row>
    <row r="380" spans="1:15" x14ac:dyDescent="0.25">
      <c r="A380" s="31" t="s">
        <v>59</v>
      </c>
      <c r="B380" s="26">
        <v>168.61699999999999</v>
      </c>
      <c r="C380" s="26">
        <v>130.81800000000001</v>
      </c>
      <c r="D380" s="26">
        <f t="shared" si="27"/>
        <v>37.798999999999999</v>
      </c>
      <c r="E380" s="26">
        <v>2.5459999999999998</v>
      </c>
      <c r="F380" s="26">
        <v>3.7469999999999999</v>
      </c>
      <c r="G380" s="26">
        <v>31.506</v>
      </c>
      <c r="H380" s="26"/>
      <c r="I380" s="26">
        <v>27012.367999999999</v>
      </c>
      <c r="J380" s="26">
        <v>23189.991999999998</v>
      </c>
      <c r="K380" s="26">
        <f t="shared" si="28"/>
        <v>3822.3740000000003</v>
      </c>
      <c r="L380" s="26">
        <v>259.43099999999998</v>
      </c>
      <c r="M380" s="26">
        <v>341.83499999999998</v>
      </c>
      <c r="N380" s="26">
        <v>3221.1080000000002</v>
      </c>
      <c r="O380" s="56"/>
    </row>
    <row r="381" spans="1:15" x14ac:dyDescent="0.25">
      <c r="A381" s="31" t="s">
        <v>60</v>
      </c>
      <c r="B381" s="26">
        <v>184.37200000000001</v>
      </c>
      <c r="C381" s="26">
        <v>144.488</v>
      </c>
      <c r="D381" s="26">
        <f t="shared" si="27"/>
        <v>39.884</v>
      </c>
      <c r="E381" s="26">
        <v>3.6160000000000001</v>
      </c>
      <c r="F381" s="26">
        <v>4.1719999999999997</v>
      </c>
      <c r="G381" s="26">
        <v>32.095999999999997</v>
      </c>
      <c r="H381" s="26"/>
      <c r="I381" s="26">
        <v>29267.518</v>
      </c>
      <c r="J381" s="26">
        <v>25448.723999999998</v>
      </c>
      <c r="K381" s="26">
        <f t="shared" si="28"/>
        <v>3818.7920000000004</v>
      </c>
      <c r="L381" s="26">
        <v>367.92899999999997</v>
      </c>
      <c r="M381" s="26">
        <v>395.44499999999999</v>
      </c>
      <c r="N381" s="26">
        <v>3055.4180000000001</v>
      </c>
      <c r="O381" s="56"/>
    </row>
    <row r="382" spans="1:15" x14ac:dyDescent="0.25">
      <c r="A382" s="31" t="s">
        <v>61</v>
      </c>
      <c r="B382" s="26">
        <v>184.208</v>
      </c>
      <c r="C382" s="26">
        <v>139.25</v>
      </c>
      <c r="D382" s="26">
        <f t="shared" si="27"/>
        <v>44.957999999999998</v>
      </c>
      <c r="E382" s="26">
        <v>3.1549999999999998</v>
      </c>
      <c r="F382" s="26">
        <v>3.8370000000000002</v>
      </c>
      <c r="G382" s="26">
        <v>37.966000000000001</v>
      </c>
      <c r="H382" s="26"/>
      <c r="I382" s="26">
        <v>29213.091</v>
      </c>
      <c r="J382" s="26">
        <v>24808.987000000001</v>
      </c>
      <c r="K382" s="26">
        <f t="shared" si="28"/>
        <v>4404.1019999999999</v>
      </c>
      <c r="L382" s="26">
        <v>301.15199999999999</v>
      </c>
      <c r="M382" s="26">
        <v>415.40300000000002</v>
      </c>
      <c r="N382" s="26">
        <v>3687.547</v>
      </c>
      <c r="O382" s="56"/>
    </row>
    <row r="383" spans="1:15" x14ac:dyDescent="0.25">
      <c r="A383" s="31" t="s">
        <v>62</v>
      </c>
      <c r="B383" s="26">
        <v>148.01300000000001</v>
      </c>
      <c r="C383" s="26">
        <v>111.633</v>
      </c>
      <c r="D383" s="26">
        <f t="shared" si="27"/>
        <v>36.380000000000003</v>
      </c>
      <c r="E383" s="26">
        <v>3.129</v>
      </c>
      <c r="F383" s="26">
        <v>3.5710000000000002</v>
      </c>
      <c r="G383" s="26">
        <v>29.68</v>
      </c>
      <c r="H383" s="26"/>
      <c r="I383" s="26">
        <v>23539.56</v>
      </c>
      <c r="J383" s="26">
        <v>19924.149000000001</v>
      </c>
      <c r="K383" s="26">
        <f t="shared" si="28"/>
        <v>3615.4090000000001</v>
      </c>
      <c r="L383" s="26">
        <v>283.55599999999998</v>
      </c>
      <c r="M383" s="26">
        <v>337.79700000000003</v>
      </c>
      <c r="N383" s="26">
        <v>2994.056</v>
      </c>
      <c r="O383" s="56"/>
    </row>
    <row r="384" spans="1:15" x14ac:dyDescent="0.25">
      <c r="A384" s="31" t="s">
        <v>63</v>
      </c>
      <c r="B384" s="26">
        <v>161.19</v>
      </c>
      <c r="C384" s="26">
        <v>121.495</v>
      </c>
      <c r="D384" s="26">
        <f t="shared" si="27"/>
        <v>39.695</v>
      </c>
      <c r="E384" s="26">
        <v>3.6779999999999999</v>
      </c>
      <c r="F384" s="26">
        <v>3.6930000000000001</v>
      </c>
      <c r="G384" s="26">
        <v>32.323999999999998</v>
      </c>
      <c r="H384" s="26"/>
      <c r="I384" s="26">
        <v>25571.276999999998</v>
      </c>
      <c r="J384" s="26">
        <v>21746.27</v>
      </c>
      <c r="K384" s="26">
        <f t="shared" si="28"/>
        <v>3825.0060000000003</v>
      </c>
      <c r="L384" s="26">
        <v>364.29700000000003</v>
      </c>
      <c r="M384" s="26">
        <v>407.39100000000002</v>
      </c>
      <c r="N384" s="26">
        <v>3053.3180000000002</v>
      </c>
      <c r="O384" s="56"/>
    </row>
    <row r="385" spans="1:15" x14ac:dyDescent="0.25">
      <c r="A385" s="31" t="s">
        <v>64</v>
      </c>
      <c r="B385" s="26">
        <v>136.58799999999999</v>
      </c>
      <c r="C385" s="26">
        <v>97.733999999999995</v>
      </c>
      <c r="D385" s="26">
        <f t="shared" si="27"/>
        <v>38.853999999999999</v>
      </c>
      <c r="E385" s="26">
        <v>2.851</v>
      </c>
      <c r="F385" s="26">
        <v>3.1779999999999999</v>
      </c>
      <c r="G385" s="26">
        <v>32.825000000000003</v>
      </c>
      <c r="H385" s="26"/>
      <c r="I385" s="26">
        <v>21713.634999999998</v>
      </c>
      <c r="J385" s="26">
        <v>17880.864000000001</v>
      </c>
      <c r="K385" s="26">
        <f t="shared" si="28"/>
        <v>3832.7689999999998</v>
      </c>
      <c r="L385" s="26">
        <v>280.99799999999999</v>
      </c>
      <c r="M385" s="26">
        <v>321.89</v>
      </c>
      <c r="N385" s="26">
        <v>3229.8809999999999</v>
      </c>
      <c r="O385" s="56"/>
    </row>
    <row r="386" spans="1:15" x14ac:dyDescent="0.25">
      <c r="A386" s="31" t="s">
        <v>65</v>
      </c>
      <c r="B386" s="26">
        <v>133.07300000000001</v>
      </c>
      <c r="C386" s="26">
        <v>98.019000000000005</v>
      </c>
      <c r="D386" s="26">
        <f t="shared" si="27"/>
        <v>35.054000000000002</v>
      </c>
      <c r="E386" s="26">
        <v>2.9620000000000002</v>
      </c>
      <c r="F386" s="26">
        <v>3.0419999999999998</v>
      </c>
      <c r="G386" s="26">
        <v>29.05</v>
      </c>
      <c r="H386" s="26"/>
      <c r="I386" s="26">
        <v>21221.978999999999</v>
      </c>
      <c r="J386" s="26">
        <v>17766.598000000002</v>
      </c>
      <c r="K386" s="26">
        <f t="shared" si="28"/>
        <v>3455.38</v>
      </c>
      <c r="L386" s="26">
        <v>298.97899999999998</v>
      </c>
      <c r="M386" s="26">
        <v>302.43400000000003</v>
      </c>
      <c r="N386" s="26">
        <v>2853.9670000000001</v>
      </c>
      <c r="O386" s="56"/>
    </row>
    <row r="387" spans="1:15" x14ac:dyDescent="0.25">
      <c r="A387" s="31" t="s">
        <v>66</v>
      </c>
      <c r="B387" s="26">
        <v>111.411</v>
      </c>
      <c r="C387" s="26">
        <v>82.158000000000001</v>
      </c>
      <c r="D387" s="26">
        <f t="shared" si="27"/>
        <v>29.253</v>
      </c>
      <c r="E387" s="26">
        <v>2.2120000000000002</v>
      </c>
      <c r="F387" s="26">
        <v>2.4020000000000001</v>
      </c>
      <c r="G387" s="26">
        <v>24.638999999999999</v>
      </c>
      <c r="H387" s="26"/>
      <c r="I387" s="26">
        <v>18078.491999999998</v>
      </c>
      <c r="J387" s="26">
        <v>15300.49</v>
      </c>
      <c r="K387" s="26">
        <f t="shared" si="28"/>
        <v>2778.0009999999997</v>
      </c>
      <c r="L387" s="26">
        <v>220.18</v>
      </c>
      <c r="M387" s="26">
        <v>249.096</v>
      </c>
      <c r="N387" s="26">
        <v>2308.7249999999999</v>
      </c>
      <c r="O387" s="56"/>
    </row>
    <row r="388" spans="1:15" x14ac:dyDescent="0.25">
      <c r="A388" s="31" t="s">
        <v>67</v>
      </c>
      <c r="B388" s="26">
        <v>113.631</v>
      </c>
      <c r="C388" s="26">
        <v>76.021000000000001</v>
      </c>
      <c r="D388" s="26">
        <f t="shared" si="27"/>
        <v>37.61</v>
      </c>
      <c r="E388" s="26">
        <v>2.032</v>
      </c>
      <c r="F388" s="26">
        <v>3.0169999999999999</v>
      </c>
      <c r="G388" s="26">
        <v>32.561</v>
      </c>
      <c r="H388" s="26"/>
      <c r="I388" s="26">
        <v>17423.882000000001</v>
      </c>
      <c r="J388" s="26">
        <v>13987.942999999999</v>
      </c>
      <c r="K388" s="26">
        <f t="shared" si="28"/>
        <v>3435.9369999999999</v>
      </c>
      <c r="L388" s="26">
        <v>211.09200000000001</v>
      </c>
      <c r="M388" s="26">
        <v>282.06</v>
      </c>
      <c r="N388" s="26">
        <v>2942.7849999999999</v>
      </c>
      <c r="O388" s="56"/>
    </row>
    <row r="389" spans="1:15" x14ac:dyDescent="0.25">
      <c r="A389" s="31" t="s">
        <v>68</v>
      </c>
      <c r="B389" s="26">
        <v>114.06100000000001</v>
      </c>
      <c r="C389" s="26">
        <v>80.3</v>
      </c>
      <c r="D389" s="26">
        <f t="shared" si="27"/>
        <v>33.761000000000003</v>
      </c>
      <c r="E389" s="26">
        <v>2.1280000000000001</v>
      </c>
      <c r="F389" s="26">
        <v>2.8820000000000001</v>
      </c>
      <c r="G389" s="26">
        <v>28.751000000000001</v>
      </c>
      <c r="H389" s="26"/>
      <c r="I389" s="26">
        <v>17793.780999999999</v>
      </c>
      <c r="J389" s="26">
        <v>14542.138999999999</v>
      </c>
      <c r="K389" s="26">
        <f t="shared" si="28"/>
        <v>3251.64</v>
      </c>
      <c r="L389" s="26">
        <v>213.62799999999999</v>
      </c>
      <c r="M389" s="26">
        <v>294.892</v>
      </c>
      <c r="N389" s="26">
        <v>2743.12</v>
      </c>
      <c r="O389" s="56"/>
    </row>
    <row r="390" spans="1:15" x14ac:dyDescent="0.25">
      <c r="A390" s="31" t="s">
        <v>69</v>
      </c>
      <c r="B390" s="26">
        <v>112.08499999999999</v>
      </c>
      <c r="C390" s="26">
        <v>79.352999999999994</v>
      </c>
      <c r="D390" s="26">
        <f t="shared" si="27"/>
        <v>32.731999999999999</v>
      </c>
      <c r="E390" s="26">
        <v>2.1560000000000001</v>
      </c>
      <c r="F390" s="26">
        <v>2.7080000000000002</v>
      </c>
      <c r="G390" s="26">
        <v>27.867999999999999</v>
      </c>
      <c r="H390" s="26"/>
      <c r="I390" s="26">
        <v>17293.141</v>
      </c>
      <c r="J390" s="26">
        <v>14309.248</v>
      </c>
      <c r="K390" s="26">
        <f t="shared" si="28"/>
        <v>2983.8910000000001</v>
      </c>
      <c r="L390" s="26">
        <v>203.98500000000001</v>
      </c>
      <c r="M390" s="26">
        <v>249.87700000000001</v>
      </c>
      <c r="N390" s="26">
        <v>2530.029</v>
      </c>
      <c r="O390" s="56"/>
    </row>
    <row r="391" spans="1:15" x14ac:dyDescent="0.25">
      <c r="A391" s="31" t="s">
        <v>70</v>
      </c>
      <c r="B391" s="26">
        <v>139.44300000000001</v>
      </c>
      <c r="C391" s="26">
        <v>103.38</v>
      </c>
      <c r="D391" s="26">
        <f t="shared" si="27"/>
        <v>36.063000000000002</v>
      </c>
      <c r="E391" s="26">
        <v>3.1749999999999998</v>
      </c>
      <c r="F391" s="26">
        <v>3.129</v>
      </c>
      <c r="G391" s="26">
        <v>29.759</v>
      </c>
      <c r="H391" s="26"/>
      <c r="I391" s="26">
        <v>21989.496999999999</v>
      </c>
      <c r="J391" s="26">
        <v>18519.258999999998</v>
      </c>
      <c r="K391" s="26">
        <f t="shared" si="28"/>
        <v>3470.2359999999999</v>
      </c>
      <c r="L391" s="26">
        <v>310.78899999999999</v>
      </c>
      <c r="M391" s="26">
        <v>298.29300000000001</v>
      </c>
      <c r="N391" s="26">
        <v>2861.154</v>
      </c>
      <c r="O391" s="56"/>
    </row>
    <row r="392" spans="1:15" x14ac:dyDescent="0.25">
      <c r="A392" s="31" t="s">
        <v>71</v>
      </c>
      <c r="B392" s="26">
        <v>130.92599999999999</v>
      </c>
      <c r="C392" s="26">
        <v>98.566000000000003</v>
      </c>
      <c r="D392" s="26">
        <f t="shared" si="27"/>
        <v>32.36</v>
      </c>
      <c r="E392" s="26">
        <v>2.738</v>
      </c>
      <c r="F392" s="26">
        <v>2.4409999999999998</v>
      </c>
      <c r="G392" s="26">
        <v>27.181000000000001</v>
      </c>
      <c r="H392" s="26"/>
      <c r="I392" s="26">
        <v>21346.768</v>
      </c>
      <c r="J392" s="26">
        <v>18152.04</v>
      </c>
      <c r="K392" s="26">
        <f t="shared" si="28"/>
        <v>3194.7269999999999</v>
      </c>
      <c r="L392" s="26">
        <v>264.47899999999998</v>
      </c>
      <c r="M392" s="26">
        <v>245.291</v>
      </c>
      <c r="N392" s="26">
        <v>2684.9569999999999</v>
      </c>
      <c r="O392" s="56"/>
    </row>
    <row r="393" spans="1:15" x14ac:dyDescent="0.25">
      <c r="A393" s="31" t="s">
        <v>72</v>
      </c>
      <c r="B393" s="26">
        <v>146.03100000000001</v>
      </c>
      <c r="C393" s="26">
        <v>106.584</v>
      </c>
      <c r="D393" s="26">
        <f t="shared" si="27"/>
        <v>39.447000000000003</v>
      </c>
      <c r="E393" s="26">
        <v>3.0390000000000001</v>
      </c>
      <c r="F393" s="26">
        <v>3.0630000000000002</v>
      </c>
      <c r="G393" s="26">
        <v>33.344999999999999</v>
      </c>
      <c r="H393" s="26"/>
      <c r="I393" s="26">
        <v>23341.588</v>
      </c>
      <c r="J393" s="26">
        <v>19601.841</v>
      </c>
      <c r="K393" s="26">
        <f t="shared" si="28"/>
        <v>3739.7449999999999</v>
      </c>
      <c r="L393" s="26">
        <v>295.95100000000002</v>
      </c>
      <c r="M393" s="26">
        <v>282.185</v>
      </c>
      <c r="N393" s="26">
        <v>3161.6089999999999</v>
      </c>
      <c r="O393" s="56"/>
    </row>
    <row r="394" spans="1:15" x14ac:dyDescent="0.25">
      <c r="A394" s="31" t="s">
        <v>73</v>
      </c>
      <c r="B394" s="26">
        <v>135.62200000000001</v>
      </c>
      <c r="C394" s="26">
        <v>97.150999999999996</v>
      </c>
      <c r="D394" s="26">
        <f t="shared" si="27"/>
        <v>38.471000000000004</v>
      </c>
      <c r="E394" s="26">
        <v>2.4849999999999999</v>
      </c>
      <c r="F394" s="26">
        <v>2.7</v>
      </c>
      <c r="G394" s="26">
        <v>33.286000000000001</v>
      </c>
      <c r="H394" s="26"/>
      <c r="I394" s="26">
        <v>21744.345000000001</v>
      </c>
      <c r="J394" s="26">
        <v>18110.196</v>
      </c>
      <c r="K394" s="26">
        <f t="shared" si="28"/>
        <v>3634.1469999999999</v>
      </c>
      <c r="L394" s="26">
        <v>247.68199999999999</v>
      </c>
      <c r="M394" s="26">
        <v>244.79900000000001</v>
      </c>
      <c r="N394" s="26">
        <v>3141.6660000000002</v>
      </c>
      <c r="O394" s="56"/>
    </row>
    <row r="395" spans="1:15" x14ac:dyDescent="0.25">
      <c r="A395" s="31" t="s">
        <v>74</v>
      </c>
      <c r="B395" s="26">
        <v>122.52800000000001</v>
      </c>
      <c r="C395" s="26">
        <v>89.817999999999998</v>
      </c>
      <c r="D395" s="26">
        <f t="shared" si="27"/>
        <v>32.71</v>
      </c>
      <c r="E395" s="26">
        <v>2.363</v>
      </c>
      <c r="F395" s="26">
        <v>2.867</v>
      </c>
      <c r="G395" s="26">
        <v>27.48</v>
      </c>
      <c r="H395" s="26"/>
      <c r="I395" s="26">
        <v>20064.204000000002</v>
      </c>
      <c r="J395" s="26">
        <v>16978.867999999999</v>
      </c>
      <c r="K395" s="26">
        <f t="shared" si="28"/>
        <v>3085.3339999999998</v>
      </c>
      <c r="L395" s="26">
        <v>240.18700000000001</v>
      </c>
      <c r="M395" s="26">
        <v>273.14800000000002</v>
      </c>
      <c r="N395" s="26">
        <v>2571.9989999999998</v>
      </c>
      <c r="O395" s="56"/>
    </row>
    <row r="396" spans="1:15" x14ac:dyDescent="0.25">
      <c r="A396" s="31" t="s">
        <v>75</v>
      </c>
      <c r="B396" s="26">
        <v>126.002</v>
      </c>
      <c r="C396" s="26">
        <v>87.504999999999995</v>
      </c>
      <c r="D396" s="26">
        <f t="shared" si="27"/>
        <v>38.497</v>
      </c>
      <c r="E396" s="26">
        <v>2.4390000000000001</v>
      </c>
      <c r="F396" s="26">
        <v>2.786</v>
      </c>
      <c r="G396" s="26">
        <v>33.271999999999998</v>
      </c>
      <c r="H396" s="26"/>
      <c r="I396" s="26">
        <v>20140.407999999999</v>
      </c>
      <c r="J396" s="26">
        <v>16357.987999999999</v>
      </c>
      <c r="K396" s="26">
        <f t="shared" si="28"/>
        <v>3782.4189999999999</v>
      </c>
      <c r="L396" s="26">
        <v>241.05199999999999</v>
      </c>
      <c r="M396" s="26">
        <v>301.36399999999998</v>
      </c>
      <c r="N396" s="26">
        <v>3240.0030000000002</v>
      </c>
      <c r="O396" s="56"/>
    </row>
    <row r="397" spans="1:15" x14ac:dyDescent="0.25">
      <c r="A397" s="31" t="s">
        <v>76</v>
      </c>
      <c r="B397" s="26">
        <v>100.524</v>
      </c>
      <c r="C397" s="26">
        <v>66.578999999999994</v>
      </c>
      <c r="D397" s="26">
        <f t="shared" si="27"/>
        <v>33.945</v>
      </c>
      <c r="E397" s="26">
        <v>1.853</v>
      </c>
      <c r="F397" s="26">
        <v>2.093</v>
      </c>
      <c r="G397" s="26">
        <v>29.998999999999999</v>
      </c>
      <c r="H397" s="26"/>
      <c r="I397" s="26">
        <v>16261.546</v>
      </c>
      <c r="J397" s="26">
        <v>12705.234</v>
      </c>
      <c r="K397" s="26">
        <f t="shared" si="28"/>
        <v>3556.31</v>
      </c>
      <c r="L397" s="26">
        <v>181.02</v>
      </c>
      <c r="M397" s="26">
        <v>179.322</v>
      </c>
      <c r="N397" s="26">
        <v>3195.9679999999998</v>
      </c>
      <c r="O397" s="56"/>
    </row>
    <row r="398" spans="1:15" x14ac:dyDescent="0.25">
      <c r="A398" s="31" t="s">
        <v>77</v>
      </c>
      <c r="B398" s="26">
        <v>103.833</v>
      </c>
      <c r="C398" s="26">
        <v>70.721999999999994</v>
      </c>
      <c r="D398" s="26">
        <f t="shared" si="27"/>
        <v>33.110999999999997</v>
      </c>
      <c r="E398" s="26">
        <v>2.0649999999999999</v>
      </c>
      <c r="F398" s="26">
        <v>2.2240000000000002</v>
      </c>
      <c r="G398" s="26">
        <v>28.821999999999999</v>
      </c>
      <c r="H398" s="26"/>
      <c r="I398" s="26">
        <v>17005.402999999998</v>
      </c>
      <c r="J398" s="26">
        <v>13593.037</v>
      </c>
      <c r="K398" s="26">
        <f t="shared" si="28"/>
        <v>3412.3650000000002</v>
      </c>
      <c r="L398" s="26">
        <v>198.768</v>
      </c>
      <c r="M398" s="26">
        <v>192.465</v>
      </c>
      <c r="N398" s="26">
        <v>3021.1320000000001</v>
      </c>
      <c r="O398" s="56"/>
    </row>
    <row r="399" spans="1:15" x14ac:dyDescent="0.25">
      <c r="A399" s="31" t="s">
        <v>78</v>
      </c>
      <c r="B399" s="26">
        <v>89.54</v>
      </c>
      <c r="C399" s="26">
        <v>54.743000000000002</v>
      </c>
      <c r="D399" s="26">
        <f t="shared" si="27"/>
        <v>34.796999999999997</v>
      </c>
      <c r="E399" s="26">
        <v>1.8779999999999999</v>
      </c>
      <c r="F399" s="26">
        <v>2.3820000000000001</v>
      </c>
      <c r="G399" s="26">
        <v>30.536999999999999</v>
      </c>
      <c r="H399" s="26"/>
      <c r="I399" s="26">
        <v>13710.807000000001</v>
      </c>
      <c r="J399" s="26">
        <v>10465.966</v>
      </c>
      <c r="K399" s="26">
        <f t="shared" si="28"/>
        <v>3244.84</v>
      </c>
      <c r="L399" s="26">
        <v>187.48599999999999</v>
      </c>
      <c r="M399" s="26">
        <v>215.666</v>
      </c>
      <c r="N399" s="26">
        <v>2841.6880000000001</v>
      </c>
      <c r="O399" s="56"/>
    </row>
    <row r="400" spans="1:15" x14ac:dyDescent="0.25">
      <c r="A400" s="31" t="s">
        <v>79</v>
      </c>
      <c r="B400" s="26">
        <v>77.819999999999993</v>
      </c>
      <c r="C400" s="26">
        <v>45.188000000000002</v>
      </c>
      <c r="D400" s="26">
        <f t="shared" si="27"/>
        <v>32.632000000000005</v>
      </c>
      <c r="E400" s="26">
        <v>1.7789999999999999</v>
      </c>
      <c r="F400" s="26">
        <v>2.1890000000000001</v>
      </c>
      <c r="G400" s="26">
        <v>28.664000000000001</v>
      </c>
      <c r="H400" s="26"/>
      <c r="I400" s="26">
        <v>11688.841</v>
      </c>
      <c r="J400" s="26">
        <v>8674.9830000000002</v>
      </c>
      <c r="K400" s="26">
        <f t="shared" si="28"/>
        <v>3013.8580000000002</v>
      </c>
      <c r="L400" s="26">
        <v>170.02600000000001</v>
      </c>
      <c r="M400" s="26">
        <v>201.80099999999999</v>
      </c>
      <c r="N400" s="26">
        <v>2642.0309999999999</v>
      </c>
      <c r="O400" s="56"/>
    </row>
    <row r="401" spans="1:15" x14ac:dyDescent="0.25">
      <c r="A401" s="31" t="s">
        <v>80</v>
      </c>
      <c r="B401" s="26">
        <v>77.41</v>
      </c>
      <c r="C401" s="26">
        <v>47.988</v>
      </c>
      <c r="D401" s="26">
        <f t="shared" si="27"/>
        <v>29.422000000000001</v>
      </c>
      <c r="E401" s="26">
        <v>1.597</v>
      </c>
      <c r="F401" s="26">
        <v>1.403</v>
      </c>
      <c r="G401" s="26">
        <v>26.422000000000001</v>
      </c>
      <c r="H401" s="26"/>
      <c r="I401" s="26">
        <v>11957.337</v>
      </c>
      <c r="J401" s="26">
        <v>9127.7939999999999</v>
      </c>
      <c r="K401" s="26">
        <f t="shared" si="28"/>
        <v>2829.5409999999997</v>
      </c>
      <c r="L401" s="26">
        <v>147.96299999999999</v>
      </c>
      <c r="M401" s="26">
        <v>111.3</v>
      </c>
      <c r="N401" s="26">
        <v>2570.2779999999998</v>
      </c>
      <c r="O401" s="56"/>
    </row>
    <row r="402" spans="1:15" x14ac:dyDescent="0.25">
      <c r="A402" s="31" t="s">
        <v>81</v>
      </c>
      <c r="B402" s="26">
        <v>75.027000000000001</v>
      </c>
      <c r="C402" s="26">
        <v>48.017000000000003</v>
      </c>
      <c r="D402" s="26">
        <f t="shared" si="27"/>
        <v>27.009999999999998</v>
      </c>
      <c r="E402" s="26">
        <v>1.484</v>
      </c>
      <c r="F402" s="26">
        <v>1.5089999999999999</v>
      </c>
      <c r="G402" s="26">
        <v>24.016999999999999</v>
      </c>
      <c r="H402" s="26"/>
      <c r="I402" s="26">
        <v>11612.985000000001</v>
      </c>
      <c r="J402" s="26">
        <v>9088.1290000000008</v>
      </c>
      <c r="K402" s="26">
        <f t="shared" si="28"/>
        <v>2524.855</v>
      </c>
      <c r="L402" s="26">
        <v>155.255</v>
      </c>
      <c r="M402" s="26">
        <v>126.765</v>
      </c>
      <c r="N402" s="26">
        <v>2242.835</v>
      </c>
      <c r="O402" s="56"/>
    </row>
    <row r="403" spans="1:15" x14ac:dyDescent="0.25">
      <c r="A403" s="31" t="s">
        <v>82</v>
      </c>
      <c r="B403" s="26">
        <v>79.076999999999998</v>
      </c>
      <c r="C403" s="26">
        <v>54.142000000000003</v>
      </c>
      <c r="D403" s="26">
        <f t="shared" si="27"/>
        <v>24.935000000000002</v>
      </c>
      <c r="E403" s="26">
        <v>1.446</v>
      </c>
      <c r="F403" s="26">
        <v>1.7410000000000001</v>
      </c>
      <c r="G403" s="26">
        <v>21.748000000000001</v>
      </c>
      <c r="H403" s="26"/>
      <c r="I403" s="26">
        <v>12668.717000000001</v>
      </c>
      <c r="J403" s="26">
        <v>10332.075000000001</v>
      </c>
      <c r="K403" s="26">
        <f t="shared" si="28"/>
        <v>2336.64</v>
      </c>
      <c r="L403" s="26">
        <v>173.34299999999999</v>
      </c>
      <c r="M403" s="26">
        <v>170.50399999999999</v>
      </c>
      <c r="N403" s="26">
        <v>1992.7929999999999</v>
      </c>
      <c r="O403" s="56"/>
    </row>
    <row r="404" spans="1:15" x14ac:dyDescent="0.25">
      <c r="A404" s="31" t="s">
        <v>83</v>
      </c>
      <c r="B404" s="26">
        <v>91.531000000000006</v>
      </c>
      <c r="C404" s="26">
        <v>63.433</v>
      </c>
      <c r="D404" s="26">
        <f t="shared" si="27"/>
        <v>28.098000000000003</v>
      </c>
      <c r="E404" s="26">
        <v>1.83</v>
      </c>
      <c r="F404" s="26">
        <v>1.8160000000000001</v>
      </c>
      <c r="G404" s="26">
        <v>24.452000000000002</v>
      </c>
      <c r="H404" s="26"/>
      <c r="I404" s="26">
        <v>14927.707</v>
      </c>
      <c r="J404" s="26">
        <v>12056.982</v>
      </c>
      <c r="K404" s="26">
        <f t="shared" si="28"/>
        <v>2870.7239999999997</v>
      </c>
      <c r="L404" s="26">
        <v>194.14599999999999</v>
      </c>
      <c r="M404" s="26">
        <v>169.69499999999999</v>
      </c>
      <c r="N404" s="26">
        <v>2506.8829999999998</v>
      </c>
      <c r="O404" s="56"/>
    </row>
    <row r="405" spans="1:15" x14ac:dyDescent="0.25">
      <c r="A405" s="31" t="s">
        <v>84</v>
      </c>
      <c r="B405" s="26">
        <v>92.29</v>
      </c>
      <c r="C405" s="26">
        <v>61.856999999999999</v>
      </c>
      <c r="D405" s="26">
        <f t="shared" ref="D405:D468" si="29">SUM(E405:G405)</f>
        <v>30.433</v>
      </c>
      <c r="E405" s="26">
        <v>1.5109999999999999</v>
      </c>
      <c r="F405" s="26">
        <v>1.661</v>
      </c>
      <c r="G405" s="26">
        <v>27.260999999999999</v>
      </c>
      <c r="H405" s="26"/>
      <c r="I405" s="26">
        <v>14561.311</v>
      </c>
      <c r="J405" s="26">
        <v>11691.127</v>
      </c>
      <c r="K405" s="26">
        <f t="shared" ref="K405:K468" si="30">SUM(L405:N405)</f>
        <v>2870.181</v>
      </c>
      <c r="L405" s="26">
        <v>127.88500000000001</v>
      </c>
      <c r="M405" s="26">
        <v>153.66900000000001</v>
      </c>
      <c r="N405" s="26">
        <v>2588.627</v>
      </c>
      <c r="O405" s="56"/>
    </row>
    <row r="406" spans="1:15" x14ac:dyDescent="0.25">
      <c r="A406" s="31" t="s">
        <v>85</v>
      </c>
      <c r="B406" s="26">
        <v>110.583</v>
      </c>
      <c r="C406" s="26">
        <v>59.406999999999996</v>
      </c>
      <c r="D406" s="26">
        <f t="shared" si="29"/>
        <v>51.176000000000002</v>
      </c>
      <c r="E406" s="26">
        <v>1.5980000000000001</v>
      </c>
      <c r="F406" s="26">
        <v>1.5289999999999999</v>
      </c>
      <c r="G406" s="26">
        <v>48.048999999999999</v>
      </c>
      <c r="H406" s="26"/>
      <c r="I406" s="26">
        <v>15646.503000000001</v>
      </c>
      <c r="J406" s="26">
        <v>11380.571</v>
      </c>
      <c r="K406" s="26">
        <f t="shared" si="30"/>
        <v>4265.9310000000005</v>
      </c>
      <c r="L406" s="26">
        <v>167.696</v>
      </c>
      <c r="M406" s="26">
        <v>148.71</v>
      </c>
      <c r="N406" s="26">
        <v>3949.5250000000001</v>
      </c>
      <c r="O406" s="56"/>
    </row>
    <row r="407" spans="1:15" x14ac:dyDescent="0.25">
      <c r="A407" s="31" t="s">
        <v>86</v>
      </c>
      <c r="B407" s="26">
        <v>85.906000000000006</v>
      </c>
      <c r="C407" s="26">
        <v>55.698</v>
      </c>
      <c r="D407" s="26">
        <f t="shared" si="29"/>
        <v>30.208000000000002</v>
      </c>
      <c r="E407" s="26">
        <v>1.6379999999999999</v>
      </c>
      <c r="F407" s="26">
        <v>1.6419999999999999</v>
      </c>
      <c r="G407" s="26">
        <v>26.928000000000001</v>
      </c>
      <c r="H407" s="26"/>
      <c r="I407" s="26">
        <v>13128.098</v>
      </c>
      <c r="J407" s="26">
        <v>10535.678</v>
      </c>
      <c r="K407" s="26">
        <f t="shared" si="30"/>
        <v>2592.4179999999997</v>
      </c>
      <c r="L407" s="26">
        <v>152.22499999999999</v>
      </c>
      <c r="M407" s="26">
        <v>140.77000000000001</v>
      </c>
      <c r="N407" s="26">
        <v>2299.4229999999998</v>
      </c>
      <c r="O407" s="56"/>
    </row>
    <row r="408" spans="1:15" x14ac:dyDescent="0.25">
      <c r="A408" s="31" t="s">
        <v>87</v>
      </c>
      <c r="B408" s="26">
        <v>76.263000000000005</v>
      </c>
      <c r="C408" s="26">
        <v>48</v>
      </c>
      <c r="D408" s="26">
        <f t="shared" si="29"/>
        <v>28.262999999999998</v>
      </c>
      <c r="E408" s="26">
        <v>1.3720000000000001</v>
      </c>
      <c r="F408" s="26">
        <v>1.514</v>
      </c>
      <c r="G408" s="26">
        <v>25.376999999999999</v>
      </c>
      <c r="H408" s="26"/>
      <c r="I408" s="26">
        <v>11613.732</v>
      </c>
      <c r="J408" s="26">
        <v>9228.5740000000005</v>
      </c>
      <c r="K408" s="26">
        <f t="shared" si="30"/>
        <v>2385.1569999999997</v>
      </c>
      <c r="L408" s="26">
        <v>140.63200000000001</v>
      </c>
      <c r="M408" s="26">
        <v>132.63499999999999</v>
      </c>
      <c r="N408" s="26">
        <v>2111.89</v>
      </c>
      <c r="O408" s="56"/>
    </row>
    <row r="409" spans="1:15" x14ac:dyDescent="0.25">
      <c r="A409" s="31" t="s">
        <v>88</v>
      </c>
      <c r="B409" s="26">
        <v>70.876999999999995</v>
      </c>
      <c r="C409" s="26">
        <v>45.869</v>
      </c>
      <c r="D409" s="26">
        <f t="shared" si="29"/>
        <v>25.007999999999999</v>
      </c>
      <c r="E409" s="26">
        <v>1.6220000000000001</v>
      </c>
      <c r="F409" s="26">
        <v>1.7330000000000001</v>
      </c>
      <c r="G409" s="26">
        <v>21.652999999999999</v>
      </c>
      <c r="H409" s="26"/>
      <c r="I409" s="26">
        <v>11206.011</v>
      </c>
      <c r="J409" s="26">
        <v>8606.7659999999996</v>
      </c>
      <c r="K409" s="26">
        <f t="shared" si="30"/>
        <v>2599.2440000000001</v>
      </c>
      <c r="L409" s="26">
        <v>160.03399999999999</v>
      </c>
      <c r="M409" s="26">
        <v>193.59800000000001</v>
      </c>
      <c r="N409" s="26">
        <v>2245.6120000000001</v>
      </c>
      <c r="O409" s="56"/>
    </row>
    <row r="410" spans="1:15" x14ac:dyDescent="0.25">
      <c r="A410" s="31" t="s">
        <v>89</v>
      </c>
      <c r="B410" s="26">
        <v>63.691000000000003</v>
      </c>
      <c r="C410" s="26">
        <v>40.39</v>
      </c>
      <c r="D410" s="26">
        <f t="shared" si="29"/>
        <v>23.300999999999998</v>
      </c>
      <c r="E410" s="26">
        <v>1.323</v>
      </c>
      <c r="F410" s="26">
        <v>1.383</v>
      </c>
      <c r="G410" s="26">
        <v>20.594999999999999</v>
      </c>
      <c r="H410" s="26"/>
      <c r="I410" s="26">
        <v>9765.0709999999999</v>
      </c>
      <c r="J410" s="26">
        <v>7840.8130000000001</v>
      </c>
      <c r="K410" s="26">
        <f t="shared" si="30"/>
        <v>1924.2559999999999</v>
      </c>
      <c r="L410" s="26">
        <v>128.935</v>
      </c>
      <c r="M410" s="26">
        <v>123.241</v>
      </c>
      <c r="N410" s="26">
        <v>1672.08</v>
      </c>
      <c r="O410" s="56"/>
    </row>
    <row r="411" spans="1:15" x14ac:dyDescent="0.25">
      <c r="A411" s="31" t="s">
        <v>90</v>
      </c>
      <c r="B411" s="26">
        <v>41.48</v>
      </c>
      <c r="C411" s="26">
        <v>26.196999999999999</v>
      </c>
      <c r="D411" s="26">
        <f t="shared" si="29"/>
        <v>15.283000000000001</v>
      </c>
      <c r="E411" s="26">
        <v>0.64800000000000002</v>
      </c>
      <c r="F411" s="26">
        <v>0.873</v>
      </c>
      <c r="G411" s="26">
        <v>13.762</v>
      </c>
      <c r="H411" s="26"/>
      <c r="I411" s="26">
        <v>6389.1580000000004</v>
      </c>
      <c r="J411" s="26">
        <v>5029.7700000000004</v>
      </c>
      <c r="K411" s="26">
        <f t="shared" si="30"/>
        <v>1359.386</v>
      </c>
      <c r="L411" s="26">
        <v>69.039000000000001</v>
      </c>
      <c r="M411" s="26">
        <v>89.069000000000003</v>
      </c>
      <c r="N411" s="26">
        <v>1201.278</v>
      </c>
      <c r="O411" s="56"/>
    </row>
    <row r="412" spans="1:15" x14ac:dyDescent="0.25">
      <c r="A412" s="31" t="s">
        <v>91</v>
      </c>
      <c r="B412" s="26">
        <v>41.223999999999997</v>
      </c>
      <c r="C412" s="26">
        <v>24.556000000000001</v>
      </c>
      <c r="D412" s="26">
        <f t="shared" si="29"/>
        <v>16.667999999999999</v>
      </c>
      <c r="E412" s="26">
        <v>0.76500000000000001</v>
      </c>
      <c r="F412" s="26">
        <v>0.76700000000000002</v>
      </c>
      <c r="G412" s="26">
        <v>15.135999999999999</v>
      </c>
      <c r="H412" s="26"/>
      <c r="I412" s="26">
        <v>6155.9080000000004</v>
      </c>
      <c r="J412" s="26">
        <v>4693.5730000000003</v>
      </c>
      <c r="K412" s="26">
        <f t="shared" si="30"/>
        <v>1462.3330000000001</v>
      </c>
      <c r="L412" s="26">
        <v>85.204999999999998</v>
      </c>
      <c r="M412" s="26">
        <v>65.397000000000006</v>
      </c>
      <c r="N412" s="26">
        <v>1311.731</v>
      </c>
      <c r="O412" s="56"/>
    </row>
    <row r="413" spans="1:15" x14ac:dyDescent="0.25">
      <c r="A413" s="31" t="s">
        <v>92</v>
      </c>
      <c r="B413" s="26">
        <v>37.597999999999999</v>
      </c>
      <c r="C413" s="26">
        <v>22.125</v>
      </c>
      <c r="D413" s="26">
        <f t="shared" si="29"/>
        <v>15.472999999999999</v>
      </c>
      <c r="E413" s="26">
        <v>0.68899999999999995</v>
      </c>
      <c r="F413" s="26">
        <v>0.79900000000000004</v>
      </c>
      <c r="G413" s="26">
        <v>13.984999999999999</v>
      </c>
      <c r="H413" s="26"/>
      <c r="I413" s="26">
        <v>5425.6530000000002</v>
      </c>
      <c r="J413" s="26">
        <v>4187.1170000000002</v>
      </c>
      <c r="K413" s="26">
        <f t="shared" si="30"/>
        <v>1238.5350000000001</v>
      </c>
      <c r="L413" s="26">
        <v>68.424999999999997</v>
      </c>
      <c r="M413" s="26">
        <v>69.102000000000004</v>
      </c>
      <c r="N413" s="26">
        <v>1101.008</v>
      </c>
      <c r="O413" s="56"/>
    </row>
    <row r="414" spans="1:15" x14ac:dyDescent="0.25">
      <c r="A414" s="31" t="s">
        <v>93</v>
      </c>
      <c r="B414" s="26">
        <v>39.182000000000002</v>
      </c>
      <c r="C414" s="26">
        <v>26.312999999999999</v>
      </c>
      <c r="D414" s="26">
        <f t="shared" si="29"/>
        <v>12.869</v>
      </c>
      <c r="E414" s="26">
        <v>0.70799999999999996</v>
      </c>
      <c r="F414" s="26">
        <v>0.60499999999999998</v>
      </c>
      <c r="G414" s="26">
        <v>11.555999999999999</v>
      </c>
      <c r="H414" s="26"/>
      <c r="I414" s="26">
        <v>5961.8559999999998</v>
      </c>
      <c r="J414" s="26">
        <v>4738.96</v>
      </c>
      <c r="K414" s="26">
        <f t="shared" si="30"/>
        <v>1222.8939999999998</v>
      </c>
      <c r="L414" s="26">
        <v>62.57</v>
      </c>
      <c r="M414" s="26">
        <v>56.8</v>
      </c>
      <c r="N414" s="26">
        <v>1103.5239999999999</v>
      </c>
      <c r="O414" s="56"/>
    </row>
    <row r="415" spans="1:15" x14ac:dyDescent="0.25">
      <c r="A415" s="31" t="s">
        <v>94</v>
      </c>
      <c r="B415" s="26">
        <v>45.36</v>
      </c>
      <c r="C415" s="26">
        <v>32.731000000000002</v>
      </c>
      <c r="D415" s="26">
        <f t="shared" si="29"/>
        <v>12.629</v>
      </c>
      <c r="E415" s="26">
        <v>1.01</v>
      </c>
      <c r="F415" s="26">
        <v>0.94499999999999995</v>
      </c>
      <c r="G415" s="26">
        <v>10.673999999999999</v>
      </c>
      <c r="H415" s="26"/>
      <c r="I415" s="26">
        <v>7282.2929999999997</v>
      </c>
      <c r="J415" s="26">
        <v>5977.1980000000003</v>
      </c>
      <c r="K415" s="26">
        <f t="shared" si="30"/>
        <v>1305.0940000000001</v>
      </c>
      <c r="L415" s="26">
        <v>86.266999999999996</v>
      </c>
      <c r="M415" s="26">
        <v>220.84200000000001</v>
      </c>
      <c r="N415" s="26">
        <v>997.98500000000001</v>
      </c>
      <c r="O415" s="56"/>
    </row>
    <row r="416" spans="1:15" x14ac:dyDescent="0.25">
      <c r="A416" s="31" t="s">
        <v>95</v>
      </c>
      <c r="B416" s="26">
        <v>47.814</v>
      </c>
      <c r="C416" s="26">
        <v>37.841999999999999</v>
      </c>
      <c r="D416" s="26">
        <f t="shared" si="29"/>
        <v>9.9720000000000013</v>
      </c>
      <c r="E416" s="26">
        <v>0.95199999999999996</v>
      </c>
      <c r="F416" s="26">
        <v>0.73599999999999999</v>
      </c>
      <c r="G416" s="26">
        <v>8.2840000000000007</v>
      </c>
      <c r="H416" s="26"/>
      <c r="I416" s="26">
        <v>7884.268</v>
      </c>
      <c r="J416" s="26">
        <v>6901.6469999999999</v>
      </c>
      <c r="K416" s="26">
        <f t="shared" si="30"/>
        <v>982.62</v>
      </c>
      <c r="L416" s="26">
        <v>101.58799999999999</v>
      </c>
      <c r="M416" s="26">
        <v>84.950999999999993</v>
      </c>
      <c r="N416" s="26">
        <v>796.08100000000002</v>
      </c>
      <c r="O416" s="56"/>
    </row>
    <row r="417" spans="1:15" x14ac:dyDescent="0.25">
      <c r="A417" s="31" t="s">
        <v>96</v>
      </c>
      <c r="B417" s="26">
        <v>49.517000000000003</v>
      </c>
      <c r="C417" s="26">
        <v>39.460999999999999</v>
      </c>
      <c r="D417" s="26">
        <f t="shared" si="29"/>
        <v>10.056000000000001</v>
      </c>
      <c r="E417" s="26">
        <v>0.81599999999999995</v>
      </c>
      <c r="F417" s="26">
        <v>0.91</v>
      </c>
      <c r="G417" s="26">
        <v>8.33</v>
      </c>
      <c r="H417" s="26"/>
      <c r="I417" s="26">
        <v>8136.1490000000003</v>
      </c>
      <c r="J417" s="26">
        <v>7144.9579999999996</v>
      </c>
      <c r="K417" s="26">
        <f t="shared" si="30"/>
        <v>991.18900000000008</v>
      </c>
      <c r="L417" s="26">
        <v>78.483000000000004</v>
      </c>
      <c r="M417" s="26">
        <v>104.236</v>
      </c>
      <c r="N417" s="26">
        <v>808.47</v>
      </c>
      <c r="O417" s="56"/>
    </row>
    <row r="418" spans="1:15" x14ac:dyDescent="0.25">
      <c r="A418" s="31" t="s">
        <v>97</v>
      </c>
      <c r="B418" s="26">
        <v>61.29</v>
      </c>
      <c r="C418" s="26">
        <v>46.987000000000002</v>
      </c>
      <c r="D418" s="26">
        <f t="shared" si="29"/>
        <v>14.302999999999999</v>
      </c>
      <c r="E418" s="26">
        <v>0.99099999999999999</v>
      </c>
      <c r="F418" s="26">
        <v>1.4039999999999999</v>
      </c>
      <c r="G418" s="26">
        <v>11.907999999999999</v>
      </c>
      <c r="H418" s="26"/>
      <c r="I418" s="26">
        <v>9734.5360000000001</v>
      </c>
      <c r="J418" s="26">
        <v>8646.1749999999993</v>
      </c>
      <c r="K418" s="26">
        <f t="shared" si="30"/>
        <v>1088.3589999999999</v>
      </c>
      <c r="L418" s="26">
        <v>91.424999999999997</v>
      </c>
      <c r="M418" s="26">
        <v>115.64</v>
      </c>
      <c r="N418" s="26">
        <v>881.29399999999998</v>
      </c>
      <c r="O418" s="56"/>
    </row>
    <row r="419" spans="1:15" x14ac:dyDescent="0.25">
      <c r="A419" s="31" t="s">
        <v>98</v>
      </c>
      <c r="B419" s="26">
        <v>56.116999999999997</v>
      </c>
      <c r="C419" s="26">
        <v>46.884999999999998</v>
      </c>
      <c r="D419" s="26">
        <f t="shared" si="29"/>
        <v>9.2319999999999993</v>
      </c>
      <c r="E419" s="26">
        <v>0.80900000000000005</v>
      </c>
      <c r="F419" s="26">
        <v>0.92100000000000004</v>
      </c>
      <c r="G419" s="26">
        <v>7.5019999999999998</v>
      </c>
      <c r="H419" s="26"/>
      <c r="I419" s="26">
        <v>9259.8070000000007</v>
      </c>
      <c r="J419" s="26">
        <v>8468.4069999999992</v>
      </c>
      <c r="K419" s="26">
        <f t="shared" si="30"/>
        <v>791.399</v>
      </c>
      <c r="L419" s="26">
        <v>72.326999999999998</v>
      </c>
      <c r="M419" s="26">
        <v>89.542000000000002</v>
      </c>
      <c r="N419" s="26">
        <v>629.53</v>
      </c>
      <c r="O419" s="56"/>
    </row>
    <row r="420" spans="1:15" x14ac:dyDescent="0.25">
      <c r="A420" s="31" t="s">
        <v>99</v>
      </c>
      <c r="B420" s="26">
        <v>53.969000000000001</v>
      </c>
      <c r="C420" s="26">
        <v>42.920999999999999</v>
      </c>
      <c r="D420" s="26">
        <f t="shared" si="29"/>
        <v>11.048000000000002</v>
      </c>
      <c r="E420" s="26">
        <v>0.97299999999999998</v>
      </c>
      <c r="F420" s="26">
        <v>0.75600000000000001</v>
      </c>
      <c r="G420" s="26">
        <v>9.3190000000000008</v>
      </c>
      <c r="H420" s="26"/>
      <c r="I420" s="26">
        <v>9006.8169999999991</v>
      </c>
      <c r="J420" s="26">
        <v>7842.0559999999996</v>
      </c>
      <c r="K420" s="26">
        <f t="shared" si="30"/>
        <v>1164.76</v>
      </c>
      <c r="L420" s="26">
        <v>95.474999999999994</v>
      </c>
      <c r="M420" s="26">
        <v>71.600999999999999</v>
      </c>
      <c r="N420" s="26">
        <v>997.68399999999997</v>
      </c>
      <c r="O420" s="56"/>
    </row>
    <row r="421" spans="1:15" x14ac:dyDescent="0.25">
      <c r="A421" s="31" t="s">
        <v>100</v>
      </c>
      <c r="B421" s="26">
        <v>52.926000000000002</v>
      </c>
      <c r="C421" s="26">
        <v>40.735999999999997</v>
      </c>
      <c r="D421" s="26">
        <f t="shared" si="29"/>
        <v>12.190000000000001</v>
      </c>
      <c r="E421" s="26">
        <v>1.016</v>
      </c>
      <c r="F421" s="26">
        <v>0.80300000000000005</v>
      </c>
      <c r="G421" s="26">
        <v>10.371</v>
      </c>
      <c r="H421" s="26"/>
      <c r="I421" s="26">
        <v>8916.3940000000002</v>
      </c>
      <c r="J421" s="26">
        <v>7776.2820000000002</v>
      </c>
      <c r="K421" s="26">
        <f t="shared" si="30"/>
        <v>1140.1099999999999</v>
      </c>
      <c r="L421" s="26">
        <v>100.479</v>
      </c>
      <c r="M421" s="26">
        <v>82.114999999999995</v>
      </c>
      <c r="N421" s="26">
        <v>957.51599999999996</v>
      </c>
      <c r="O421" s="56"/>
    </row>
    <row r="422" spans="1:15" x14ac:dyDescent="0.25">
      <c r="A422" s="31" t="s">
        <v>101</v>
      </c>
      <c r="B422" s="26">
        <v>47.892000000000003</v>
      </c>
      <c r="C422" s="26">
        <v>38.563000000000002</v>
      </c>
      <c r="D422" s="26">
        <f t="shared" si="29"/>
        <v>9.3289999999999988</v>
      </c>
      <c r="E422" s="26">
        <v>0.85499999999999998</v>
      </c>
      <c r="F422" s="26">
        <v>0.44700000000000001</v>
      </c>
      <c r="G422" s="26">
        <v>8.0269999999999992</v>
      </c>
      <c r="H422" s="26"/>
      <c r="I422" s="26">
        <v>8109.4210000000003</v>
      </c>
      <c r="J422" s="26">
        <v>7270.5020000000004</v>
      </c>
      <c r="K422" s="26">
        <f t="shared" si="30"/>
        <v>838.91800000000001</v>
      </c>
      <c r="L422" s="26">
        <v>90.513999999999996</v>
      </c>
      <c r="M422" s="26">
        <v>56.17</v>
      </c>
      <c r="N422" s="26">
        <v>692.23400000000004</v>
      </c>
      <c r="O422" s="56"/>
    </row>
    <row r="423" spans="1:15" x14ac:dyDescent="0.25">
      <c r="A423" s="31" t="s">
        <v>102</v>
      </c>
      <c r="B423" s="26">
        <v>42.088999999999999</v>
      </c>
      <c r="C423" s="26">
        <v>31.928000000000001</v>
      </c>
      <c r="D423" s="26">
        <f t="shared" si="29"/>
        <v>10.161</v>
      </c>
      <c r="E423" s="26">
        <v>1.1539999999999999</v>
      </c>
      <c r="F423" s="26">
        <v>0.94499999999999995</v>
      </c>
      <c r="G423" s="26">
        <v>8.0619999999999994</v>
      </c>
      <c r="H423" s="26"/>
      <c r="I423" s="26">
        <v>7028.0069999999996</v>
      </c>
      <c r="J423" s="26">
        <v>6156.3140000000003</v>
      </c>
      <c r="K423" s="26">
        <f t="shared" si="30"/>
        <v>871.69100000000003</v>
      </c>
      <c r="L423" s="26">
        <v>94.796000000000006</v>
      </c>
      <c r="M423" s="26">
        <v>103.44</v>
      </c>
      <c r="N423" s="26">
        <v>673.45500000000004</v>
      </c>
      <c r="O423" s="56"/>
    </row>
    <row r="424" spans="1:15" x14ac:dyDescent="0.25">
      <c r="A424" s="31" t="s">
        <v>103</v>
      </c>
      <c r="B424" s="26">
        <v>49.209000000000003</v>
      </c>
      <c r="C424" s="26">
        <v>34.655999999999999</v>
      </c>
      <c r="D424" s="26">
        <f t="shared" si="29"/>
        <v>14.552999999999999</v>
      </c>
      <c r="E424" s="26">
        <v>0.70499999999999996</v>
      </c>
      <c r="F424" s="26">
        <v>0.74099999999999999</v>
      </c>
      <c r="G424" s="26">
        <v>13.106999999999999</v>
      </c>
      <c r="H424" s="26"/>
      <c r="I424" s="26">
        <v>7780.8220000000001</v>
      </c>
      <c r="J424" s="26">
        <v>6537.7179999999998</v>
      </c>
      <c r="K424" s="26">
        <f t="shared" si="30"/>
        <v>1243.1030000000001</v>
      </c>
      <c r="L424" s="26">
        <v>73.111000000000004</v>
      </c>
      <c r="M424" s="26">
        <v>86.105999999999995</v>
      </c>
      <c r="N424" s="26">
        <v>1083.886</v>
      </c>
      <c r="O424" s="56"/>
    </row>
    <row r="425" spans="1:15" x14ac:dyDescent="0.25">
      <c r="A425" s="31" t="s">
        <v>104</v>
      </c>
      <c r="B425" s="26">
        <v>40.395000000000003</v>
      </c>
      <c r="C425" s="26">
        <v>31.405999999999999</v>
      </c>
      <c r="D425" s="26">
        <f t="shared" si="29"/>
        <v>8.9890000000000008</v>
      </c>
      <c r="E425" s="26">
        <v>0.69899999999999995</v>
      </c>
      <c r="F425" s="26">
        <v>0.64300000000000002</v>
      </c>
      <c r="G425" s="26">
        <v>7.6470000000000002</v>
      </c>
      <c r="H425" s="26"/>
      <c r="I425" s="26">
        <v>6596.7849999999999</v>
      </c>
      <c r="J425" s="26">
        <v>5932.835</v>
      </c>
      <c r="K425" s="26">
        <f t="shared" si="30"/>
        <v>663.94900000000007</v>
      </c>
      <c r="L425" s="26">
        <v>66.525999999999996</v>
      </c>
      <c r="M425" s="26">
        <v>66.055000000000007</v>
      </c>
      <c r="N425" s="26">
        <v>531.36800000000005</v>
      </c>
      <c r="O425" s="56"/>
    </row>
    <row r="426" spans="1:15" x14ac:dyDescent="0.25">
      <c r="A426" s="31" t="s">
        <v>105</v>
      </c>
      <c r="B426" s="26">
        <v>45.295000000000002</v>
      </c>
      <c r="C426" s="26">
        <v>35.353999999999999</v>
      </c>
      <c r="D426" s="26">
        <f t="shared" si="29"/>
        <v>9.9410000000000007</v>
      </c>
      <c r="E426" s="26">
        <v>0.72599999999999998</v>
      </c>
      <c r="F426" s="26">
        <v>0.68</v>
      </c>
      <c r="G426" s="26">
        <v>8.5350000000000001</v>
      </c>
      <c r="H426" s="26"/>
      <c r="I426" s="26">
        <v>7379.3680000000004</v>
      </c>
      <c r="J426" s="26">
        <v>6537.6980000000003</v>
      </c>
      <c r="K426" s="26">
        <f t="shared" si="30"/>
        <v>841.66800000000001</v>
      </c>
      <c r="L426" s="26">
        <v>71.617999999999995</v>
      </c>
      <c r="M426" s="26">
        <v>72.623999999999995</v>
      </c>
      <c r="N426" s="26">
        <v>697.42600000000004</v>
      </c>
      <c r="O426" s="56"/>
    </row>
    <row r="427" spans="1:15" x14ac:dyDescent="0.25">
      <c r="A427" s="31" t="s">
        <v>106</v>
      </c>
      <c r="B427" s="26">
        <v>64.055000000000007</v>
      </c>
      <c r="C427" s="26">
        <v>50.899000000000001</v>
      </c>
      <c r="D427" s="26">
        <f t="shared" si="29"/>
        <v>13.155999999999999</v>
      </c>
      <c r="E427" s="26">
        <v>1.0409999999999999</v>
      </c>
      <c r="F427" s="26">
        <v>1.1359999999999999</v>
      </c>
      <c r="G427" s="26">
        <v>10.978999999999999</v>
      </c>
      <c r="H427" s="26"/>
      <c r="I427" s="26">
        <v>10735.619000000001</v>
      </c>
      <c r="J427" s="26">
        <v>9472.7639999999992</v>
      </c>
      <c r="K427" s="26">
        <f t="shared" si="30"/>
        <v>1262.854</v>
      </c>
      <c r="L427" s="26">
        <v>97.322000000000003</v>
      </c>
      <c r="M427" s="26">
        <v>107.43</v>
      </c>
      <c r="N427" s="26">
        <v>1058.1020000000001</v>
      </c>
      <c r="O427" s="56"/>
    </row>
    <row r="428" spans="1:15" x14ac:dyDescent="0.25">
      <c r="A428" s="31" t="s">
        <v>107</v>
      </c>
      <c r="B428" s="26">
        <v>58.895000000000003</v>
      </c>
      <c r="C428" s="26">
        <v>46.100999999999999</v>
      </c>
      <c r="D428" s="26">
        <f t="shared" si="29"/>
        <v>12.794</v>
      </c>
      <c r="E428" s="26">
        <v>0.82399999999999995</v>
      </c>
      <c r="F428" s="26">
        <v>0.745</v>
      </c>
      <c r="G428" s="26">
        <v>11.225</v>
      </c>
      <c r="H428" s="26"/>
      <c r="I428" s="26">
        <v>9795.9660000000003</v>
      </c>
      <c r="J428" s="26">
        <v>8591.0190000000002</v>
      </c>
      <c r="K428" s="26">
        <f t="shared" si="30"/>
        <v>1204.9470000000001</v>
      </c>
      <c r="L428" s="26">
        <v>80.83</v>
      </c>
      <c r="M428" s="26">
        <v>116.03100000000001</v>
      </c>
      <c r="N428" s="26">
        <v>1008.086</v>
      </c>
      <c r="O428" s="56"/>
    </row>
    <row r="429" spans="1:15" x14ac:dyDescent="0.25">
      <c r="A429" s="31" t="s">
        <v>108</v>
      </c>
      <c r="B429" s="26">
        <v>51.119</v>
      </c>
      <c r="C429" s="26">
        <v>39.945999999999998</v>
      </c>
      <c r="D429" s="26">
        <f t="shared" si="29"/>
        <v>11.173</v>
      </c>
      <c r="E429" s="26">
        <v>0.91300000000000003</v>
      </c>
      <c r="F429" s="26">
        <v>0.78900000000000003</v>
      </c>
      <c r="G429" s="26">
        <v>9.4710000000000001</v>
      </c>
      <c r="H429" s="26"/>
      <c r="I429" s="26">
        <v>8825.31</v>
      </c>
      <c r="J429" s="26">
        <v>7685.2730000000001</v>
      </c>
      <c r="K429" s="26">
        <f t="shared" si="30"/>
        <v>1140.0350000000001</v>
      </c>
      <c r="L429" s="26">
        <v>89.844999999999999</v>
      </c>
      <c r="M429" s="26">
        <v>86.906999999999996</v>
      </c>
      <c r="N429" s="26">
        <v>963.28300000000002</v>
      </c>
      <c r="O429" s="56"/>
    </row>
    <row r="430" spans="1:15" x14ac:dyDescent="0.25">
      <c r="A430" s="31" t="s">
        <v>109</v>
      </c>
      <c r="B430" s="26">
        <v>59.203000000000003</v>
      </c>
      <c r="C430" s="26">
        <v>42.901000000000003</v>
      </c>
      <c r="D430" s="26">
        <f t="shared" si="29"/>
        <v>16.302</v>
      </c>
      <c r="E430" s="26">
        <v>1.107</v>
      </c>
      <c r="F430" s="26">
        <v>0.99099999999999999</v>
      </c>
      <c r="G430" s="26">
        <v>14.204000000000001</v>
      </c>
      <c r="H430" s="26"/>
      <c r="I430" s="26">
        <v>9908.8439999999991</v>
      </c>
      <c r="J430" s="26">
        <v>8307.5159999999996</v>
      </c>
      <c r="K430" s="26">
        <f t="shared" si="30"/>
        <v>1601.326</v>
      </c>
      <c r="L430" s="26">
        <v>105.077</v>
      </c>
      <c r="M430" s="26">
        <v>136.374</v>
      </c>
      <c r="N430" s="26">
        <v>1359.875</v>
      </c>
      <c r="O430" s="56"/>
    </row>
    <row r="431" spans="1:15" x14ac:dyDescent="0.25">
      <c r="A431" s="31" t="s">
        <v>110</v>
      </c>
      <c r="B431" s="26">
        <v>51.567999999999998</v>
      </c>
      <c r="C431" s="26">
        <v>37.53</v>
      </c>
      <c r="D431" s="26">
        <f t="shared" si="29"/>
        <v>14.038</v>
      </c>
      <c r="E431" s="26">
        <v>0.90900000000000003</v>
      </c>
      <c r="F431" s="26">
        <v>0.93</v>
      </c>
      <c r="G431" s="26">
        <v>12.199</v>
      </c>
      <c r="H431" s="26"/>
      <c r="I431" s="26">
        <v>8492.01</v>
      </c>
      <c r="J431" s="26">
        <v>7368.4849999999997</v>
      </c>
      <c r="K431" s="26">
        <f t="shared" si="30"/>
        <v>1123.5239999999999</v>
      </c>
      <c r="L431" s="26">
        <v>86.126999999999995</v>
      </c>
      <c r="M431" s="26">
        <v>97.247</v>
      </c>
      <c r="N431" s="26">
        <v>940.15</v>
      </c>
      <c r="O431" s="56"/>
    </row>
    <row r="432" spans="1:15" x14ac:dyDescent="0.25">
      <c r="A432" s="31" t="s">
        <v>111</v>
      </c>
      <c r="B432" s="26">
        <v>53.654000000000003</v>
      </c>
      <c r="C432" s="26">
        <v>37.167000000000002</v>
      </c>
      <c r="D432" s="26">
        <f t="shared" si="29"/>
        <v>16.487000000000002</v>
      </c>
      <c r="E432" s="26">
        <v>0.97099999999999997</v>
      </c>
      <c r="F432" s="26">
        <v>0.97799999999999998</v>
      </c>
      <c r="G432" s="26">
        <v>14.538</v>
      </c>
      <c r="H432" s="26"/>
      <c r="I432" s="26">
        <v>8635.9560000000001</v>
      </c>
      <c r="J432" s="26">
        <v>7319.72</v>
      </c>
      <c r="K432" s="26">
        <f t="shared" si="30"/>
        <v>1316.2339999999999</v>
      </c>
      <c r="L432" s="26">
        <v>91.091999999999999</v>
      </c>
      <c r="M432" s="26">
        <v>123.554</v>
      </c>
      <c r="N432" s="26">
        <v>1101.588</v>
      </c>
      <c r="O432" s="56"/>
    </row>
    <row r="433" spans="1:15" x14ac:dyDescent="0.25">
      <c r="A433" s="31" t="s">
        <v>112</v>
      </c>
      <c r="B433" s="26">
        <v>48.475999999999999</v>
      </c>
      <c r="C433" s="26">
        <v>34.28</v>
      </c>
      <c r="D433" s="26">
        <f t="shared" si="29"/>
        <v>14.196000000000002</v>
      </c>
      <c r="E433" s="26">
        <v>0.93100000000000005</v>
      </c>
      <c r="F433" s="26">
        <v>1.413</v>
      </c>
      <c r="G433" s="26">
        <v>11.852</v>
      </c>
      <c r="H433" s="26"/>
      <c r="I433" s="26">
        <v>8250.1990000000005</v>
      </c>
      <c r="J433" s="26">
        <v>6896.982</v>
      </c>
      <c r="K433" s="26">
        <f t="shared" si="30"/>
        <v>1353.2160000000001</v>
      </c>
      <c r="L433" s="26">
        <v>91.566000000000003</v>
      </c>
      <c r="M433" s="26">
        <v>131.63200000000001</v>
      </c>
      <c r="N433" s="26">
        <v>1130.018</v>
      </c>
      <c r="O433" s="56"/>
    </row>
    <row r="434" spans="1:15" x14ac:dyDescent="0.25">
      <c r="A434" s="31" t="s">
        <v>113</v>
      </c>
      <c r="B434" s="26">
        <v>43.453000000000003</v>
      </c>
      <c r="C434" s="26">
        <v>31.52</v>
      </c>
      <c r="D434" s="26">
        <f t="shared" si="29"/>
        <v>11.933</v>
      </c>
      <c r="E434" s="26">
        <v>0.96899999999999997</v>
      </c>
      <c r="F434" s="26">
        <v>0.90200000000000002</v>
      </c>
      <c r="G434" s="26">
        <v>10.061999999999999</v>
      </c>
      <c r="H434" s="26"/>
      <c r="I434" s="26">
        <v>7422.6750000000002</v>
      </c>
      <c r="J434" s="26">
        <v>6389.857</v>
      </c>
      <c r="K434" s="26">
        <f t="shared" si="30"/>
        <v>1032.817</v>
      </c>
      <c r="L434" s="26">
        <v>93.528000000000006</v>
      </c>
      <c r="M434" s="26">
        <v>88.784000000000006</v>
      </c>
      <c r="N434" s="26">
        <v>850.505</v>
      </c>
      <c r="O434" s="56"/>
    </row>
    <row r="435" spans="1:15" x14ac:dyDescent="0.25">
      <c r="A435" s="31" t="s">
        <v>114</v>
      </c>
      <c r="B435" s="26">
        <v>40.905000000000001</v>
      </c>
      <c r="C435" s="26">
        <v>29.603999999999999</v>
      </c>
      <c r="D435" s="26">
        <f t="shared" si="29"/>
        <v>11.301</v>
      </c>
      <c r="E435" s="26">
        <v>0.81699999999999995</v>
      </c>
      <c r="F435" s="26">
        <v>0.85899999999999999</v>
      </c>
      <c r="G435" s="26">
        <v>9.625</v>
      </c>
      <c r="H435" s="26"/>
      <c r="I435" s="26">
        <v>7122.2449999999999</v>
      </c>
      <c r="J435" s="26">
        <v>6055.982</v>
      </c>
      <c r="K435" s="26">
        <f t="shared" si="30"/>
        <v>1066.2619999999999</v>
      </c>
      <c r="L435" s="26">
        <v>81.192999999999998</v>
      </c>
      <c r="M435" s="26">
        <v>83.838999999999999</v>
      </c>
      <c r="N435" s="26">
        <v>901.23</v>
      </c>
      <c r="O435" s="56"/>
    </row>
    <row r="436" spans="1:15" x14ac:dyDescent="0.25">
      <c r="A436" s="31" t="s">
        <v>115</v>
      </c>
      <c r="B436" s="26">
        <v>47.591999999999999</v>
      </c>
      <c r="C436" s="26">
        <v>30.603000000000002</v>
      </c>
      <c r="D436" s="26">
        <f t="shared" si="29"/>
        <v>16.989000000000001</v>
      </c>
      <c r="E436" s="26">
        <v>0.91700000000000004</v>
      </c>
      <c r="F436" s="26">
        <v>1.091</v>
      </c>
      <c r="G436" s="26">
        <v>14.981</v>
      </c>
      <c r="H436" s="26"/>
      <c r="I436" s="26">
        <v>7941.3280000000004</v>
      </c>
      <c r="J436" s="26">
        <v>6259.085</v>
      </c>
      <c r="K436" s="26">
        <f t="shared" si="30"/>
        <v>1682.241</v>
      </c>
      <c r="L436" s="26">
        <v>88.980999999999995</v>
      </c>
      <c r="M436" s="26">
        <v>103.574</v>
      </c>
      <c r="N436" s="26">
        <v>1489.6859999999999</v>
      </c>
      <c r="O436" s="56"/>
    </row>
    <row r="437" spans="1:15" x14ac:dyDescent="0.25">
      <c r="A437" s="31" t="s">
        <v>116</v>
      </c>
      <c r="B437" s="26">
        <v>36.28</v>
      </c>
      <c r="C437" s="26">
        <v>26.236999999999998</v>
      </c>
      <c r="D437" s="26">
        <f t="shared" si="29"/>
        <v>10.043000000000001</v>
      </c>
      <c r="E437" s="26">
        <v>0.49199999999999999</v>
      </c>
      <c r="F437" s="26">
        <v>0.80500000000000005</v>
      </c>
      <c r="G437" s="26">
        <v>8.7460000000000004</v>
      </c>
      <c r="H437" s="26"/>
      <c r="I437" s="26">
        <v>6417.3249999999998</v>
      </c>
      <c r="J437" s="26">
        <v>5536.1660000000002</v>
      </c>
      <c r="K437" s="26">
        <f t="shared" si="30"/>
        <v>881.15800000000002</v>
      </c>
      <c r="L437" s="26">
        <v>69.465000000000003</v>
      </c>
      <c r="M437" s="26">
        <v>94.495999999999995</v>
      </c>
      <c r="N437" s="26">
        <v>717.197</v>
      </c>
      <c r="O437" s="56"/>
    </row>
    <row r="438" spans="1:15" x14ac:dyDescent="0.25">
      <c r="A438" s="31" t="s">
        <v>117</v>
      </c>
      <c r="B438" s="26">
        <v>37.662999999999997</v>
      </c>
      <c r="C438" s="26">
        <v>26.547999999999998</v>
      </c>
      <c r="D438" s="26">
        <f t="shared" si="29"/>
        <v>11.114999999999998</v>
      </c>
      <c r="E438" s="26">
        <v>0.58499999999999996</v>
      </c>
      <c r="F438" s="26">
        <v>0.497</v>
      </c>
      <c r="G438" s="26">
        <v>10.032999999999999</v>
      </c>
      <c r="H438" s="26"/>
      <c r="I438" s="26">
        <v>6378.2120000000004</v>
      </c>
      <c r="J438" s="26">
        <v>5417.8360000000002</v>
      </c>
      <c r="K438" s="26">
        <f t="shared" si="30"/>
        <v>960.37399999999991</v>
      </c>
      <c r="L438" s="26">
        <v>66.646000000000001</v>
      </c>
      <c r="M438" s="26">
        <v>46.600999999999999</v>
      </c>
      <c r="N438" s="26">
        <v>847.12699999999995</v>
      </c>
      <c r="O438" s="56"/>
    </row>
    <row r="439" spans="1:15" x14ac:dyDescent="0.25">
      <c r="A439" s="31" t="s">
        <v>118</v>
      </c>
      <c r="B439" s="26">
        <v>54.408000000000001</v>
      </c>
      <c r="C439" s="26">
        <v>37.783999999999999</v>
      </c>
      <c r="D439" s="26">
        <f t="shared" si="29"/>
        <v>16.623999999999999</v>
      </c>
      <c r="E439" s="26">
        <v>0.96799999999999997</v>
      </c>
      <c r="F439" s="26">
        <v>0.52100000000000002</v>
      </c>
      <c r="G439" s="26">
        <v>15.135</v>
      </c>
      <c r="H439" s="26"/>
      <c r="I439" s="26">
        <v>9194.5040000000008</v>
      </c>
      <c r="J439" s="26">
        <v>7728.0529999999999</v>
      </c>
      <c r="K439" s="26">
        <f t="shared" si="30"/>
        <v>1466.4490000000001</v>
      </c>
      <c r="L439" s="26">
        <v>109.795</v>
      </c>
      <c r="M439" s="26">
        <v>56.066000000000003</v>
      </c>
      <c r="N439" s="26">
        <v>1300.588</v>
      </c>
      <c r="O439" s="56"/>
    </row>
    <row r="440" spans="1:15" x14ac:dyDescent="0.25">
      <c r="A440" s="31" t="s">
        <v>119</v>
      </c>
      <c r="B440" s="26">
        <v>50.69</v>
      </c>
      <c r="C440" s="26">
        <v>37.244999999999997</v>
      </c>
      <c r="D440" s="26">
        <f t="shared" si="29"/>
        <v>13.445</v>
      </c>
      <c r="E440" s="26">
        <v>0.88300000000000001</v>
      </c>
      <c r="F440" s="26">
        <v>0.96899999999999997</v>
      </c>
      <c r="G440" s="26">
        <v>11.593</v>
      </c>
      <c r="H440" s="26"/>
      <c r="I440" s="26">
        <v>8806.1790000000001</v>
      </c>
      <c r="J440" s="26">
        <v>7620.7489999999998</v>
      </c>
      <c r="K440" s="26">
        <f t="shared" si="30"/>
        <v>1185.4290000000001</v>
      </c>
      <c r="L440" s="26">
        <v>77.683999999999997</v>
      </c>
      <c r="M440" s="26">
        <v>86.472999999999999</v>
      </c>
      <c r="N440" s="26">
        <v>1021.272</v>
      </c>
      <c r="O440" s="56"/>
    </row>
    <row r="441" spans="1:15" x14ac:dyDescent="0.25">
      <c r="A441" s="31" t="s">
        <v>120</v>
      </c>
      <c r="B441" s="26">
        <v>57.322000000000003</v>
      </c>
      <c r="C441" s="26">
        <v>39.691000000000003</v>
      </c>
      <c r="D441" s="26">
        <f t="shared" si="29"/>
        <v>17.631</v>
      </c>
      <c r="E441" s="26">
        <v>0.99099999999999999</v>
      </c>
      <c r="F441" s="26">
        <v>0.85799999999999998</v>
      </c>
      <c r="G441" s="26">
        <v>15.782</v>
      </c>
      <c r="H441" s="26"/>
      <c r="I441" s="26">
        <v>9600.9979999999996</v>
      </c>
      <c r="J441" s="26">
        <v>8032.7629999999999</v>
      </c>
      <c r="K441" s="26">
        <f t="shared" si="30"/>
        <v>1568.2329999999999</v>
      </c>
      <c r="L441" s="26">
        <v>103.92</v>
      </c>
      <c r="M441" s="26">
        <v>74.506</v>
      </c>
      <c r="N441" s="26">
        <v>1389.807</v>
      </c>
      <c r="O441" s="56"/>
    </row>
    <row r="442" spans="1:15" x14ac:dyDescent="0.25">
      <c r="A442" s="31" t="s">
        <v>121</v>
      </c>
      <c r="B442" s="26">
        <v>63.814</v>
      </c>
      <c r="C442" s="26">
        <v>41.472999999999999</v>
      </c>
      <c r="D442" s="26">
        <f t="shared" si="29"/>
        <v>22.341000000000001</v>
      </c>
      <c r="E442" s="26">
        <v>1.1930000000000001</v>
      </c>
      <c r="F442" s="26">
        <v>0.89700000000000002</v>
      </c>
      <c r="G442" s="26">
        <v>20.251000000000001</v>
      </c>
      <c r="H442" s="26"/>
      <c r="I442" s="26">
        <v>10344.549000000001</v>
      </c>
      <c r="J442" s="26">
        <v>8562.4369999999999</v>
      </c>
      <c r="K442" s="26">
        <f t="shared" si="30"/>
        <v>1782.1100000000001</v>
      </c>
      <c r="L442" s="26">
        <v>108.684</v>
      </c>
      <c r="M442" s="26">
        <v>94.179000000000002</v>
      </c>
      <c r="N442" s="26">
        <v>1579.2470000000001</v>
      </c>
      <c r="O442" s="56"/>
    </row>
    <row r="443" spans="1:15" x14ac:dyDescent="0.25">
      <c r="A443" s="31" t="s">
        <v>122</v>
      </c>
      <c r="B443" s="26">
        <v>52.606000000000002</v>
      </c>
      <c r="C443" s="26">
        <v>35.875999999999998</v>
      </c>
      <c r="D443" s="26">
        <f t="shared" si="29"/>
        <v>16.73</v>
      </c>
      <c r="E443" s="26">
        <v>1.0549999999999999</v>
      </c>
      <c r="F443" s="26">
        <v>0.85799999999999998</v>
      </c>
      <c r="G443" s="26">
        <v>14.817</v>
      </c>
      <c r="H443" s="26"/>
      <c r="I443" s="26">
        <v>8699.5879999999997</v>
      </c>
      <c r="J443" s="26">
        <v>7372.2380000000003</v>
      </c>
      <c r="K443" s="26">
        <f t="shared" si="30"/>
        <v>1327.3489999999999</v>
      </c>
      <c r="L443" s="26">
        <v>103.265</v>
      </c>
      <c r="M443" s="26">
        <v>89.41</v>
      </c>
      <c r="N443" s="26">
        <v>1134.674</v>
      </c>
      <c r="O443" s="56"/>
    </row>
    <row r="444" spans="1:15" x14ac:dyDescent="0.25">
      <c r="A444" s="31" t="s">
        <v>123</v>
      </c>
      <c r="B444" s="26">
        <v>62.579000000000001</v>
      </c>
      <c r="C444" s="26">
        <v>41.557000000000002</v>
      </c>
      <c r="D444" s="26">
        <f t="shared" si="29"/>
        <v>21.021999999999998</v>
      </c>
      <c r="E444" s="26">
        <v>1.254</v>
      </c>
      <c r="F444" s="26">
        <v>1.371</v>
      </c>
      <c r="G444" s="26">
        <v>18.396999999999998</v>
      </c>
      <c r="H444" s="26"/>
      <c r="I444" s="26">
        <v>10400.671</v>
      </c>
      <c r="J444" s="26">
        <v>8373.4040000000005</v>
      </c>
      <c r="K444" s="26">
        <f t="shared" si="30"/>
        <v>2027.2650000000001</v>
      </c>
      <c r="L444" s="26">
        <v>122.89100000000001</v>
      </c>
      <c r="M444" s="26">
        <v>160.387</v>
      </c>
      <c r="N444" s="26">
        <v>1743.9870000000001</v>
      </c>
      <c r="O444" s="56"/>
    </row>
    <row r="445" spans="1:15" x14ac:dyDescent="0.25">
      <c r="A445" s="31" t="s">
        <v>124</v>
      </c>
      <c r="B445" s="26">
        <v>53.243000000000002</v>
      </c>
      <c r="C445" s="26">
        <v>36.32</v>
      </c>
      <c r="D445" s="26">
        <f t="shared" si="29"/>
        <v>16.923000000000002</v>
      </c>
      <c r="E445" s="26">
        <v>0.94599999999999995</v>
      </c>
      <c r="F445" s="26">
        <v>0.90800000000000003</v>
      </c>
      <c r="G445" s="26">
        <v>15.069000000000001</v>
      </c>
      <c r="H445" s="26"/>
      <c r="I445" s="26">
        <v>9076.5259999999998</v>
      </c>
      <c r="J445" s="26">
        <v>7483.4110000000001</v>
      </c>
      <c r="K445" s="26">
        <f t="shared" si="30"/>
        <v>1593.1130000000001</v>
      </c>
      <c r="L445" s="26">
        <v>82.504999999999995</v>
      </c>
      <c r="M445" s="26">
        <v>85.611999999999995</v>
      </c>
      <c r="N445" s="26">
        <v>1424.9960000000001</v>
      </c>
      <c r="O445" s="56"/>
    </row>
    <row r="446" spans="1:15" x14ac:dyDescent="0.25">
      <c r="A446" s="31" t="s">
        <v>125</v>
      </c>
      <c r="B446" s="26">
        <v>51.981999999999999</v>
      </c>
      <c r="C446" s="26">
        <v>34.356999999999999</v>
      </c>
      <c r="D446" s="26">
        <f t="shared" si="29"/>
        <v>17.625</v>
      </c>
      <c r="E446" s="26">
        <v>0.94699999999999995</v>
      </c>
      <c r="F446" s="26">
        <v>1.004</v>
      </c>
      <c r="G446" s="26">
        <v>15.673999999999999</v>
      </c>
      <c r="H446" s="26"/>
      <c r="I446" s="26">
        <v>8508.1299999999992</v>
      </c>
      <c r="J446" s="26">
        <v>7107.1310000000003</v>
      </c>
      <c r="K446" s="26">
        <f t="shared" si="30"/>
        <v>1400.9969999999998</v>
      </c>
      <c r="L446" s="26">
        <v>81.950999999999993</v>
      </c>
      <c r="M446" s="26">
        <v>97.350999999999999</v>
      </c>
      <c r="N446" s="26">
        <v>1221.6949999999999</v>
      </c>
      <c r="O446" s="56"/>
    </row>
    <row r="447" spans="1:15" x14ac:dyDescent="0.25">
      <c r="A447" s="31" t="s">
        <v>126</v>
      </c>
      <c r="B447" s="26">
        <v>51.9</v>
      </c>
      <c r="C447" s="26">
        <v>31.608000000000001</v>
      </c>
      <c r="D447" s="26">
        <f t="shared" si="29"/>
        <v>20.292000000000002</v>
      </c>
      <c r="E447" s="26">
        <v>1.103</v>
      </c>
      <c r="F447" s="26">
        <v>0.68300000000000005</v>
      </c>
      <c r="G447" s="26">
        <v>18.506</v>
      </c>
      <c r="H447" s="26"/>
      <c r="I447" s="26">
        <v>8643.7420000000002</v>
      </c>
      <c r="J447" s="26">
        <v>6575.5150000000003</v>
      </c>
      <c r="K447" s="26">
        <f t="shared" si="30"/>
        <v>2068.2260000000001</v>
      </c>
      <c r="L447" s="26">
        <v>104.289</v>
      </c>
      <c r="M447" s="26">
        <v>76.745000000000005</v>
      </c>
      <c r="N447" s="26">
        <v>1887.192</v>
      </c>
      <c r="O447" s="56"/>
    </row>
    <row r="448" spans="1:15" x14ac:dyDescent="0.25">
      <c r="A448" s="31" t="s">
        <v>127</v>
      </c>
      <c r="B448" s="26">
        <v>51.573999999999998</v>
      </c>
      <c r="C448" s="26">
        <v>29.802</v>
      </c>
      <c r="D448" s="26">
        <f t="shared" si="29"/>
        <v>21.771999999999998</v>
      </c>
      <c r="E448" s="26">
        <v>0.72899999999999998</v>
      </c>
      <c r="F448" s="26">
        <v>1.0369999999999999</v>
      </c>
      <c r="G448" s="26">
        <v>20.006</v>
      </c>
      <c r="H448" s="26"/>
      <c r="I448" s="26">
        <v>7980.8249999999998</v>
      </c>
      <c r="J448" s="26">
        <v>6002.5230000000001</v>
      </c>
      <c r="K448" s="26">
        <f t="shared" si="30"/>
        <v>1978.3</v>
      </c>
      <c r="L448" s="26">
        <v>80.683000000000007</v>
      </c>
      <c r="M448" s="26">
        <v>117.211</v>
      </c>
      <c r="N448" s="26">
        <v>1780.4059999999999</v>
      </c>
      <c r="O448" s="56"/>
    </row>
    <row r="449" spans="1:15" x14ac:dyDescent="0.25">
      <c r="A449" s="31" t="s">
        <v>128</v>
      </c>
      <c r="B449" s="26">
        <v>47.822000000000003</v>
      </c>
      <c r="C449" s="26">
        <v>30.488</v>
      </c>
      <c r="D449" s="26">
        <f t="shared" si="29"/>
        <v>17.334</v>
      </c>
      <c r="E449" s="26">
        <v>0.752</v>
      </c>
      <c r="F449" s="26">
        <v>0.65200000000000002</v>
      </c>
      <c r="G449" s="26">
        <v>15.93</v>
      </c>
      <c r="H449" s="26"/>
      <c r="I449" s="26">
        <v>7727.7650000000003</v>
      </c>
      <c r="J449" s="26">
        <v>6208.4920000000002</v>
      </c>
      <c r="K449" s="26">
        <f t="shared" si="30"/>
        <v>1519.2719999999999</v>
      </c>
      <c r="L449" s="26">
        <v>76.010999999999996</v>
      </c>
      <c r="M449" s="26">
        <v>64.921999999999997</v>
      </c>
      <c r="N449" s="26">
        <v>1378.3389999999999</v>
      </c>
      <c r="O449" s="56"/>
    </row>
    <row r="450" spans="1:15" x14ac:dyDescent="0.25">
      <c r="A450" s="31" t="s">
        <v>129</v>
      </c>
      <c r="B450" s="26">
        <v>53.472999999999999</v>
      </c>
      <c r="C450" s="26">
        <v>35.728999999999999</v>
      </c>
      <c r="D450" s="26">
        <f t="shared" si="29"/>
        <v>17.744</v>
      </c>
      <c r="E450" s="26">
        <v>0.85099999999999998</v>
      </c>
      <c r="F450" s="26">
        <v>0.90200000000000002</v>
      </c>
      <c r="G450" s="26">
        <v>15.991</v>
      </c>
      <c r="H450" s="26"/>
      <c r="I450" s="26">
        <v>9084.6409999999996</v>
      </c>
      <c r="J450" s="26">
        <v>7207.0959999999995</v>
      </c>
      <c r="K450" s="26">
        <f t="shared" si="30"/>
        <v>1877.5429999999999</v>
      </c>
      <c r="L450" s="26">
        <v>82.561999999999998</v>
      </c>
      <c r="M450" s="26">
        <v>101.651</v>
      </c>
      <c r="N450" s="26">
        <v>1693.33</v>
      </c>
      <c r="O450" s="56"/>
    </row>
    <row r="451" spans="1:15" x14ac:dyDescent="0.25">
      <c r="A451" s="31" t="s">
        <v>130</v>
      </c>
      <c r="B451" s="26">
        <v>69.474999999999994</v>
      </c>
      <c r="C451" s="26">
        <v>42.918999999999997</v>
      </c>
      <c r="D451" s="26">
        <f t="shared" si="29"/>
        <v>26.556000000000001</v>
      </c>
      <c r="E451" s="26">
        <v>0.95299999999999996</v>
      </c>
      <c r="F451" s="26">
        <v>1.0940000000000001</v>
      </c>
      <c r="G451" s="26">
        <v>24.509</v>
      </c>
      <c r="H451" s="26"/>
      <c r="I451" s="26">
        <v>11321.625</v>
      </c>
      <c r="J451" s="26">
        <v>8945.1869999999999</v>
      </c>
      <c r="K451" s="26">
        <f t="shared" si="30"/>
        <v>2376.4360000000001</v>
      </c>
      <c r="L451" s="26">
        <v>88.340999999999994</v>
      </c>
      <c r="M451" s="26">
        <v>105.081</v>
      </c>
      <c r="N451" s="26">
        <v>2183.0140000000001</v>
      </c>
      <c r="O451" s="56"/>
    </row>
    <row r="452" spans="1:15" x14ac:dyDescent="0.25">
      <c r="A452" s="31" t="s">
        <v>131</v>
      </c>
      <c r="B452" s="26">
        <v>64.149000000000001</v>
      </c>
      <c r="C452" s="26">
        <v>44.539000000000001</v>
      </c>
      <c r="D452" s="26">
        <f t="shared" si="29"/>
        <v>19.610000000000003</v>
      </c>
      <c r="E452" s="26">
        <v>1.1539999999999999</v>
      </c>
      <c r="F452" s="26">
        <v>0.75700000000000001</v>
      </c>
      <c r="G452" s="26">
        <v>17.699000000000002</v>
      </c>
      <c r="H452" s="26"/>
      <c r="I452" s="26">
        <v>11098.691999999999</v>
      </c>
      <c r="J452" s="26">
        <v>9364.0830000000005</v>
      </c>
      <c r="K452" s="26">
        <f t="shared" si="30"/>
        <v>1734.607</v>
      </c>
      <c r="L452" s="26">
        <v>110.307</v>
      </c>
      <c r="M452" s="26">
        <v>72.135999999999996</v>
      </c>
      <c r="N452" s="26">
        <v>1552.164</v>
      </c>
      <c r="O452" s="56"/>
    </row>
    <row r="453" spans="1:15" x14ac:dyDescent="0.25">
      <c r="A453" s="31" t="s">
        <v>132</v>
      </c>
      <c r="B453" s="26">
        <v>77.652000000000001</v>
      </c>
      <c r="C453" s="26">
        <v>50.271000000000001</v>
      </c>
      <c r="D453" s="26">
        <f t="shared" si="29"/>
        <v>27.381</v>
      </c>
      <c r="E453" s="26">
        <v>1.2290000000000001</v>
      </c>
      <c r="F453" s="26">
        <v>0.9</v>
      </c>
      <c r="G453" s="26">
        <v>25.251999999999999</v>
      </c>
      <c r="H453" s="26"/>
      <c r="I453" s="26">
        <v>13144.165999999999</v>
      </c>
      <c r="J453" s="26">
        <v>10625.079</v>
      </c>
      <c r="K453" s="26">
        <f t="shared" si="30"/>
        <v>2519.085</v>
      </c>
      <c r="L453" s="26">
        <v>126.724</v>
      </c>
      <c r="M453" s="26">
        <v>106.68600000000001</v>
      </c>
      <c r="N453" s="26">
        <v>2285.6750000000002</v>
      </c>
      <c r="O453" s="56"/>
    </row>
    <row r="454" spans="1:15" x14ac:dyDescent="0.25">
      <c r="A454" s="31" t="s">
        <v>133</v>
      </c>
      <c r="B454" s="26">
        <v>75.899000000000001</v>
      </c>
      <c r="C454" s="26">
        <v>48.088999999999999</v>
      </c>
      <c r="D454" s="26">
        <f t="shared" si="29"/>
        <v>27.81</v>
      </c>
      <c r="E454" s="26">
        <v>1.1579999999999999</v>
      </c>
      <c r="F454" s="26">
        <v>0.97599999999999998</v>
      </c>
      <c r="G454" s="26">
        <v>25.675999999999998</v>
      </c>
      <c r="H454" s="26"/>
      <c r="I454" s="26">
        <v>13190.004000000001</v>
      </c>
      <c r="J454" s="26">
        <v>10314.448</v>
      </c>
      <c r="K454" s="26">
        <f t="shared" si="30"/>
        <v>2875.5540000000001</v>
      </c>
      <c r="L454" s="26">
        <v>105.801</v>
      </c>
      <c r="M454" s="26">
        <v>113.095</v>
      </c>
      <c r="N454" s="26">
        <v>2656.6579999999999</v>
      </c>
      <c r="O454" s="56"/>
    </row>
    <row r="455" spans="1:15" x14ac:dyDescent="0.25">
      <c r="A455" s="31" t="s">
        <v>134</v>
      </c>
      <c r="B455" s="26">
        <v>74.057000000000002</v>
      </c>
      <c r="C455" s="26">
        <v>47.302999999999997</v>
      </c>
      <c r="D455" s="26">
        <f t="shared" si="29"/>
        <v>26.754000000000001</v>
      </c>
      <c r="E455" s="26">
        <v>1.097</v>
      </c>
      <c r="F455" s="26">
        <v>1.4870000000000001</v>
      </c>
      <c r="G455" s="26">
        <v>24.17</v>
      </c>
      <c r="H455" s="26"/>
      <c r="I455" s="26">
        <v>12765.504000000001</v>
      </c>
      <c r="J455" s="26">
        <v>10255.566999999999</v>
      </c>
      <c r="K455" s="26">
        <f t="shared" si="30"/>
        <v>2509.9359999999997</v>
      </c>
      <c r="L455" s="26">
        <v>113.794</v>
      </c>
      <c r="M455" s="26">
        <v>124.154</v>
      </c>
      <c r="N455" s="26">
        <v>2271.9879999999998</v>
      </c>
      <c r="O455" s="56"/>
    </row>
    <row r="456" spans="1:15" x14ac:dyDescent="0.25">
      <c r="A456" s="31" t="s">
        <v>135</v>
      </c>
      <c r="B456" s="26">
        <v>80.004000000000005</v>
      </c>
      <c r="C456" s="26">
        <v>49.793999999999997</v>
      </c>
      <c r="D456" s="26">
        <f t="shared" si="29"/>
        <v>30.21</v>
      </c>
      <c r="E456" s="26">
        <v>1.2869999999999999</v>
      </c>
      <c r="F456" s="26">
        <v>1.46</v>
      </c>
      <c r="G456" s="26">
        <v>27.463000000000001</v>
      </c>
      <c r="H456" s="26"/>
      <c r="I456" s="26">
        <v>13745.531999999999</v>
      </c>
      <c r="J456" s="26">
        <v>10812.527</v>
      </c>
      <c r="K456" s="26">
        <f t="shared" si="30"/>
        <v>2933.0039999999999</v>
      </c>
      <c r="L456" s="26">
        <v>120.864</v>
      </c>
      <c r="M456" s="26">
        <v>207.63300000000001</v>
      </c>
      <c r="N456" s="26">
        <v>2604.5070000000001</v>
      </c>
      <c r="O456" s="56"/>
    </row>
    <row r="457" spans="1:15" x14ac:dyDescent="0.25">
      <c r="A457" s="31" t="s">
        <v>136</v>
      </c>
      <c r="B457" s="26">
        <v>73.656000000000006</v>
      </c>
      <c r="C457" s="26">
        <v>43.302</v>
      </c>
      <c r="D457" s="26">
        <f t="shared" si="29"/>
        <v>30.353999999999999</v>
      </c>
      <c r="E457" s="26">
        <v>1.248</v>
      </c>
      <c r="F457" s="26">
        <v>1.016</v>
      </c>
      <c r="G457" s="26">
        <v>28.09</v>
      </c>
      <c r="H457" s="26"/>
      <c r="I457" s="26">
        <v>12407.382</v>
      </c>
      <c r="J457" s="26">
        <v>9429.2819999999992</v>
      </c>
      <c r="K457" s="26">
        <f t="shared" si="30"/>
        <v>2978.098</v>
      </c>
      <c r="L457" s="26">
        <v>113.386</v>
      </c>
      <c r="M457" s="26">
        <v>109.461</v>
      </c>
      <c r="N457" s="26">
        <v>2755.2510000000002</v>
      </c>
      <c r="O457" s="56"/>
    </row>
    <row r="458" spans="1:15" x14ac:dyDescent="0.25">
      <c r="A458" s="31" t="s">
        <v>137</v>
      </c>
      <c r="B458" s="26">
        <v>77.491</v>
      </c>
      <c r="C458" s="26">
        <v>49.552999999999997</v>
      </c>
      <c r="D458" s="26">
        <f t="shared" si="29"/>
        <v>27.937999999999999</v>
      </c>
      <c r="E458" s="26">
        <v>1.27</v>
      </c>
      <c r="F458" s="26">
        <v>1.151</v>
      </c>
      <c r="G458" s="26">
        <v>25.516999999999999</v>
      </c>
      <c r="H458" s="26"/>
      <c r="I458" s="26">
        <v>13287.15</v>
      </c>
      <c r="J458" s="26">
        <v>10656.200999999999</v>
      </c>
      <c r="K458" s="26">
        <f t="shared" si="30"/>
        <v>2630.9480000000003</v>
      </c>
      <c r="L458" s="26">
        <v>128.226</v>
      </c>
      <c r="M458" s="26">
        <v>152.351</v>
      </c>
      <c r="N458" s="26">
        <v>2350.3710000000001</v>
      </c>
      <c r="O458" s="56"/>
    </row>
    <row r="459" spans="1:15" x14ac:dyDescent="0.25">
      <c r="A459" s="31" t="s">
        <v>138</v>
      </c>
      <c r="B459" s="26">
        <v>68.745999999999995</v>
      </c>
      <c r="C459" s="26">
        <v>40.375</v>
      </c>
      <c r="D459" s="26">
        <f t="shared" si="29"/>
        <v>28.370999999999999</v>
      </c>
      <c r="E459" s="26">
        <v>1.31</v>
      </c>
      <c r="F459" s="26">
        <v>1.032</v>
      </c>
      <c r="G459" s="26">
        <v>26.029</v>
      </c>
      <c r="H459" s="26"/>
      <c r="I459" s="26">
        <v>11350.35</v>
      </c>
      <c r="J459" s="26">
        <v>8899.2569999999996</v>
      </c>
      <c r="K459" s="26">
        <f t="shared" si="30"/>
        <v>2451.09</v>
      </c>
      <c r="L459" s="26">
        <v>134.965</v>
      </c>
      <c r="M459" s="26">
        <v>120.642</v>
      </c>
      <c r="N459" s="26">
        <v>2195.4830000000002</v>
      </c>
      <c r="O459" s="56"/>
    </row>
    <row r="460" spans="1:15" x14ac:dyDescent="0.25">
      <c r="A460" s="31" t="s">
        <v>139</v>
      </c>
      <c r="B460" s="26">
        <v>67.233999999999995</v>
      </c>
      <c r="C460" s="26">
        <v>36.332999999999998</v>
      </c>
      <c r="D460" s="26">
        <f t="shared" si="29"/>
        <v>30.901</v>
      </c>
      <c r="E460" s="26">
        <v>0.99299999999999999</v>
      </c>
      <c r="F460" s="26">
        <v>1.1719999999999999</v>
      </c>
      <c r="G460" s="26">
        <v>28.736000000000001</v>
      </c>
      <c r="H460" s="26"/>
      <c r="I460" s="26">
        <v>10608.789000000001</v>
      </c>
      <c r="J460" s="26">
        <v>8040.4979999999996</v>
      </c>
      <c r="K460" s="26">
        <f t="shared" si="30"/>
        <v>2568.29</v>
      </c>
      <c r="L460" s="26">
        <v>119.63500000000001</v>
      </c>
      <c r="M460" s="26">
        <v>124.919</v>
      </c>
      <c r="N460" s="26">
        <v>2323.7359999999999</v>
      </c>
      <c r="O460" s="56"/>
    </row>
    <row r="461" spans="1:15" x14ac:dyDescent="0.25">
      <c r="A461" s="31" t="s">
        <v>140</v>
      </c>
      <c r="B461" s="26">
        <v>65.451999999999998</v>
      </c>
      <c r="C461" s="26">
        <v>40.732999999999997</v>
      </c>
      <c r="D461" s="26">
        <f t="shared" si="29"/>
        <v>24.719000000000001</v>
      </c>
      <c r="E461" s="26">
        <v>1.151</v>
      </c>
      <c r="F461" s="26">
        <v>0.76300000000000001</v>
      </c>
      <c r="G461" s="26">
        <v>22.805</v>
      </c>
      <c r="H461" s="26"/>
      <c r="I461" s="26">
        <v>11516.06</v>
      </c>
      <c r="J461" s="26">
        <v>8971.3979999999992</v>
      </c>
      <c r="K461" s="26">
        <f t="shared" si="30"/>
        <v>2544.6590000000001</v>
      </c>
      <c r="L461" s="26">
        <v>112.664</v>
      </c>
      <c r="M461" s="26">
        <v>77.302999999999997</v>
      </c>
      <c r="N461" s="26">
        <v>2354.692</v>
      </c>
      <c r="O461" s="56"/>
    </row>
    <row r="462" spans="1:15" x14ac:dyDescent="0.25">
      <c r="A462" s="31" t="s">
        <v>141</v>
      </c>
      <c r="B462" s="26">
        <v>67.838999999999999</v>
      </c>
      <c r="C462" s="26">
        <v>42.311999999999998</v>
      </c>
      <c r="D462" s="26">
        <f t="shared" si="29"/>
        <v>25.527000000000001</v>
      </c>
      <c r="E462" s="26">
        <v>1.2769999999999999</v>
      </c>
      <c r="F462" s="26">
        <v>1.133</v>
      </c>
      <c r="G462" s="26">
        <v>23.117000000000001</v>
      </c>
      <c r="H462" s="26"/>
      <c r="I462" s="26">
        <v>11585.789000000001</v>
      </c>
      <c r="J462" s="26">
        <v>9286.9290000000001</v>
      </c>
      <c r="K462" s="26">
        <f t="shared" si="30"/>
        <v>2298.8589999999999</v>
      </c>
      <c r="L462" s="26">
        <v>120.312</v>
      </c>
      <c r="M462" s="26">
        <v>111.84699999999999</v>
      </c>
      <c r="N462" s="26">
        <v>2066.6999999999998</v>
      </c>
      <c r="O462" s="56"/>
    </row>
    <row r="463" spans="1:15" x14ac:dyDescent="0.25">
      <c r="A463" s="31" t="s">
        <v>142</v>
      </c>
      <c r="B463" s="26">
        <v>77.688999999999993</v>
      </c>
      <c r="C463" s="26">
        <v>51.741</v>
      </c>
      <c r="D463" s="26">
        <f t="shared" si="29"/>
        <v>25.948</v>
      </c>
      <c r="E463" s="26">
        <v>1.1359999999999999</v>
      </c>
      <c r="F463" s="26">
        <v>1.05</v>
      </c>
      <c r="G463" s="26">
        <v>23.762</v>
      </c>
      <c r="H463" s="26"/>
      <c r="I463" s="26">
        <v>13926.169</v>
      </c>
      <c r="J463" s="26">
        <v>11392.272999999999</v>
      </c>
      <c r="K463" s="26">
        <f t="shared" si="30"/>
        <v>2533.8939999999998</v>
      </c>
      <c r="L463" s="26">
        <v>123.61499999999999</v>
      </c>
      <c r="M463" s="26">
        <v>110.518</v>
      </c>
      <c r="N463" s="26">
        <v>2299.761</v>
      </c>
      <c r="O463" s="56"/>
    </row>
    <row r="464" spans="1:15" x14ac:dyDescent="0.25">
      <c r="A464" s="31" t="s">
        <v>143</v>
      </c>
      <c r="B464" s="26">
        <v>92.799000000000007</v>
      </c>
      <c r="C464" s="26">
        <v>60.152000000000001</v>
      </c>
      <c r="D464" s="26">
        <f t="shared" si="29"/>
        <v>32.646999999999998</v>
      </c>
      <c r="E464" s="26">
        <v>1.49</v>
      </c>
      <c r="F464" s="26">
        <v>0.98799999999999999</v>
      </c>
      <c r="G464" s="26">
        <v>30.169</v>
      </c>
      <c r="H464" s="26"/>
      <c r="I464" s="26">
        <v>16048.487999999999</v>
      </c>
      <c r="J464" s="26">
        <v>13003.773999999999</v>
      </c>
      <c r="K464" s="26">
        <f t="shared" si="30"/>
        <v>3044.7129999999997</v>
      </c>
      <c r="L464" s="26">
        <v>167.983</v>
      </c>
      <c r="M464" s="26">
        <v>104.49</v>
      </c>
      <c r="N464" s="26">
        <v>2772.24</v>
      </c>
      <c r="O464" s="56"/>
    </row>
    <row r="465" spans="1:15" x14ac:dyDescent="0.25">
      <c r="A465" s="31" t="s">
        <v>144</v>
      </c>
      <c r="B465" s="26">
        <v>97.171999999999997</v>
      </c>
      <c r="C465" s="26">
        <v>62.843000000000004</v>
      </c>
      <c r="D465" s="26">
        <f t="shared" si="29"/>
        <v>34.329000000000001</v>
      </c>
      <c r="E465" s="26">
        <v>1.288</v>
      </c>
      <c r="F465" s="26">
        <v>1.32</v>
      </c>
      <c r="G465" s="26">
        <v>31.721</v>
      </c>
      <c r="H465" s="26"/>
      <c r="I465" s="26">
        <v>16997.756000000001</v>
      </c>
      <c r="J465" s="26">
        <v>13590.123</v>
      </c>
      <c r="K465" s="26">
        <f t="shared" si="30"/>
        <v>3407.6319999999996</v>
      </c>
      <c r="L465" s="26">
        <v>131.892</v>
      </c>
      <c r="M465" s="26">
        <v>150.47300000000001</v>
      </c>
      <c r="N465" s="26">
        <v>3125.2669999999998</v>
      </c>
      <c r="O465" s="56"/>
    </row>
    <row r="466" spans="1:15" x14ac:dyDescent="0.25">
      <c r="A466" s="31" t="s">
        <v>145</v>
      </c>
      <c r="B466" s="26">
        <v>85.744</v>
      </c>
      <c r="C466" s="26">
        <v>57.426000000000002</v>
      </c>
      <c r="D466" s="26">
        <f t="shared" si="29"/>
        <v>28.317999999999998</v>
      </c>
      <c r="E466" s="26">
        <v>1.3560000000000001</v>
      </c>
      <c r="F466" s="26">
        <v>1.143</v>
      </c>
      <c r="G466" s="26">
        <v>25.818999999999999</v>
      </c>
      <c r="H466" s="26"/>
      <c r="I466" s="26">
        <v>15666.239</v>
      </c>
      <c r="J466" s="26">
        <v>12719.048000000001</v>
      </c>
      <c r="K466" s="26">
        <f t="shared" si="30"/>
        <v>2947.19</v>
      </c>
      <c r="L466" s="26">
        <v>131.96299999999999</v>
      </c>
      <c r="M466" s="26">
        <v>133.53299999999999</v>
      </c>
      <c r="N466" s="26">
        <v>2681.694</v>
      </c>
      <c r="O466" s="56"/>
    </row>
    <row r="467" spans="1:15" x14ac:dyDescent="0.25">
      <c r="A467" s="31" t="s">
        <v>146</v>
      </c>
      <c r="B467" s="26">
        <v>90.168000000000006</v>
      </c>
      <c r="C467" s="26">
        <v>58.734000000000002</v>
      </c>
      <c r="D467" s="26">
        <f t="shared" si="29"/>
        <v>31.433999999999997</v>
      </c>
      <c r="E467" s="26">
        <v>1.446</v>
      </c>
      <c r="F467" s="26">
        <v>1.393</v>
      </c>
      <c r="G467" s="26">
        <v>28.594999999999999</v>
      </c>
      <c r="H467" s="26"/>
      <c r="I467" s="26">
        <v>16324.009</v>
      </c>
      <c r="J467" s="26">
        <v>13230.294</v>
      </c>
      <c r="K467" s="26">
        <f t="shared" si="30"/>
        <v>3093.7139999999999</v>
      </c>
      <c r="L467" s="26">
        <v>161.494</v>
      </c>
      <c r="M467" s="26">
        <v>137.80699999999999</v>
      </c>
      <c r="N467" s="26">
        <v>2794.413</v>
      </c>
      <c r="O467" s="56"/>
    </row>
    <row r="468" spans="1:15" x14ac:dyDescent="0.25">
      <c r="A468" s="31" t="s">
        <v>147</v>
      </c>
      <c r="B468" s="26">
        <v>87.066000000000003</v>
      </c>
      <c r="C468" s="26">
        <v>57.997</v>
      </c>
      <c r="D468" s="26">
        <f t="shared" si="29"/>
        <v>29.069000000000003</v>
      </c>
      <c r="E468" s="26">
        <v>1.268</v>
      </c>
      <c r="F468" s="26">
        <v>1.105</v>
      </c>
      <c r="G468" s="26">
        <v>26.696000000000002</v>
      </c>
      <c r="H468" s="26"/>
      <c r="I468" s="26">
        <v>15842.058999999999</v>
      </c>
      <c r="J468" s="26">
        <v>12981.958000000001</v>
      </c>
      <c r="K468" s="26">
        <f t="shared" si="30"/>
        <v>2860.1010000000001</v>
      </c>
      <c r="L468" s="26">
        <v>139.78100000000001</v>
      </c>
      <c r="M468" s="26">
        <v>107.089</v>
      </c>
      <c r="N468" s="26">
        <v>2613.2310000000002</v>
      </c>
      <c r="O468" s="56"/>
    </row>
    <row r="469" spans="1:15" x14ac:dyDescent="0.25">
      <c r="A469" s="31" t="s">
        <v>149</v>
      </c>
      <c r="B469" s="26">
        <v>83.138000000000005</v>
      </c>
      <c r="C469" s="26">
        <v>50.518999999999998</v>
      </c>
      <c r="D469" s="26">
        <f t="shared" ref="D469:D532" si="31">SUM(E469:G469)</f>
        <v>32.619</v>
      </c>
      <c r="E469" s="26">
        <v>1.1930000000000001</v>
      </c>
      <c r="F469" s="26">
        <v>1.3240000000000001</v>
      </c>
      <c r="G469" s="26">
        <v>30.102</v>
      </c>
      <c r="H469" s="26"/>
      <c r="I469" s="26">
        <v>14655.987999999999</v>
      </c>
      <c r="J469" s="26">
        <v>11443.071</v>
      </c>
      <c r="K469" s="26">
        <f t="shared" ref="K469:K532" si="32">SUM(L469:N469)</f>
        <v>3212.9160000000002</v>
      </c>
      <c r="L469" s="26">
        <v>125.35299999999999</v>
      </c>
      <c r="M469" s="26">
        <v>156.07400000000001</v>
      </c>
      <c r="N469" s="26">
        <v>2931.489</v>
      </c>
      <c r="O469" s="56"/>
    </row>
    <row r="470" spans="1:15" x14ac:dyDescent="0.25">
      <c r="A470" s="31" t="s">
        <v>150</v>
      </c>
      <c r="B470" s="26">
        <v>92.477000000000004</v>
      </c>
      <c r="C470" s="26">
        <v>54.390999999999998</v>
      </c>
      <c r="D470" s="26">
        <f t="shared" si="31"/>
        <v>38.085999999999999</v>
      </c>
      <c r="E470" s="26">
        <v>1.526</v>
      </c>
      <c r="F470" s="26">
        <v>1.224</v>
      </c>
      <c r="G470" s="26">
        <v>35.335999999999999</v>
      </c>
      <c r="H470" s="26"/>
      <c r="I470" s="26">
        <v>16126.975</v>
      </c>
      <c r="J470" s="26">
        <v>12546.734</v>
      </c>
      <c r="K470" s="26">
        <f t="shared" si="32"/>
        <v>3580.239</v>
      </c>
      <c r="L470" s="26">
        <v>186.70400000000001</v>
      </c>
      <c r="M470" s="26">
        <v>123.669</v>
      </c>
      <c r="N470" s="26">
        <v>3269.866</v>
      </c>
      <c r="O470" s="56"/>
    </row>
    <row r="471" spans="1:15" x14ac:dyDescent="0.25">
      <c r="A471" s="31" t="s">
        <v>151</v>
      </c>
      <c r="B471" s="26">
        <v>73.504000000000005</v>
      </c>
      <c r="C471" s="26">
        <v>43.783000000000001</v>
      </c>
      <c r="D471" s="26">
        <f t="shared" si="31"/>
        <v>29.721</v>
      </c>
      <c r="E471" s="26">
        <v>1.03</v>
      </c>
      <c r="F471" s="26">
        <v>0.97799999999999998</v>
      </c>
      <c r="G471" s="26">
        <v>27.713000000000001</v>
      </c>
      <c r="H471" s="26"/>
      <c r="I471" s="26">
        <v>13060.624</v>
      </c>
      <c r="J471" s="26">
        <v>10003.325000000001</v>
      </c>
      <c r="K471" s="26">
        <f t="shared" si="32"/>
        <v>3057.297</v>
      </c>
      <c r="L471" s="26">
        <v>108.82</v>
      </c>
      <c r="M471" s="26">
        <v>106.215</v>
      </c>
      <c r="N471" s="26">
        <v>2842.2620000000002</v>
      </c>
      <c r="O471" s="56"/>
    </row>
    <row r="472" spans="1:15" x14ac:dyDescent="0.25">
      <c r="A472" s="31" t="s">
        <v>152</v>
      </c>
      <c r="B472" s="26">
        <v>77.774000000000001</v>
      </c>
      <c r="C472" s="26">
        <v>40.170999999999999</v>
      </c>
      <c r="D472" s="26">
        <f t="shared" si="31"/>
        <v>37.603000000000002</v>
      </c>
      <c r="E472" s="26">
        <v>1.0249999999999999</v>
      </c>
      <c r="F472" s="26">
        <v>1.363</v>
      </c>
      <c r="G472" s="26">
        <v>35.215000000000003</v>
      </c>
      <c r="H472" s="26"/>
      <c r="I472" s="26">
        <v>13835.933999999999</v>
      </c>
      <c r="J472" s="26">
        <v>9373.9330000000009</v>
      </c>
      <c r="K472" s="26">
        <f t="shared" si="32"/>
        <v>4462</v>
      </c>
      <c r="L472" s="26">
        <v>116.15300000000001</v>
      </c>
      <c r="M472" s="26">
        <v>133.422</v>
      </c>
      <c r="N472" s="26">
        <v>4212.4250000000002</v>
      </c>
      <c r="O472" s="56"/>
    </row>
    <row r="473" spans="1:15" x14ac:dyDescent="0.25">
      <c r="A473" s="31" t="s">
        <v>297</v>
      </c>
      <c r="B473" s="26">
        <v>68.578000000000003</v>
      </c>
      <c r="C473" s="26">
        <v>42.670999999999999</v>
      </c>
      <c r="D473" s="26">
        <f t="shared" si="31"/>
        <v>25.907</v>
      </c>
      <c r="E473" s="26">
        <v>0.995</v>
      </c>
      <c r="F473" s="26">
        <v>1.044</v>
      </c>
      <c r="G473" s="26">
        <v>23.867999999999999</v>
      </c>
      <c r="H473" s="26"/>
      <c r="I473" s="26">
        <v>12418.091</v>
      </c>
      <c r="J473" s="26">
        <v>9705.1360000000004</v>
      </c>
      <c r="K473" s="26">
        <f t="shared" si="32"/>
        <v>2712.9540000000002</v>
      </c>
      <c r="L473" s="26">
        <v>104.205</v>
      </c>
      <c r="M473" s="26">
        <v>109.994</v>
      </c>
      <c r="N473" s="26">
        <v>2498.7550000000001</v>
      </c>
      <c r="O473" s="56"/>
    </row>
    <row r="474" spans="1:15" x14ac:dyDescent="0.25">
      <c r="A474" s="31" t="s">
        <v>154</v>
      </c>
      <c r="B474" s="26">
        <v>72.281999999999996</v>
      </c>
      <c r="C474" s="26">
        <v>42.378999999999998</v>
      </c>
      <c r="D474" s="26">
        <f t="shared" si="31"/>
        <v>29.903000000000002</v>
      </c>
      <c r="E474" s="26">
        <v>1.01</v>
      </c>
      <c r="F474" s="26">
        <v>0.72299999999999998</v>
      </c>
      <c r="G474" s="26">
        <v>28.17</v>
      </c>
      <c r="H474" s="26"/>
      <c r="I474" s="26">
        <v>13406.03</v>
      </c>
      <c r="J474" s="26">
        <v>9647.518</v>
      </c>
      <c r="K474" s="26">
        <f t="shared" si="32"/>
        <v>3758.511</v>
      </c>
      <c r="L474" s="26">
        <v>105.11</v>
      </c>
      <c r="M474" s="26">
        <v>91.376000000000005</v>
      </c>
      <c r="N474" s="26">
        <v>3562.0250000000001</v>
      </c>
      <c r="O474" s="56"/>
    </row>
    <row r="475" spans="1:15" x14ac:dyDescent="0.25">
      <c r="A475" s="31" t="s">
        <v>155</v>
      </c>
      <c r="B475" s="26">
        <v>86.298000000000002</v>
      </c>
      <c r="C475" s="26">
        <v>52.834000000000003</v>
      </c>
      <c r="D475" s="26">
        <f t="shared" si="31"/>
        <v>33.463999999999999</v>
      </c>
      <c r="E475" s="26">
        <v>1.2709999999999999</v>
      </c>
      <c r="F475" s="26">
        <v>0.96899999999999997</v>
      </c>
      <c r="G475" s="26">
        <v>31.224</v>
      </c>
      <c r="H475" s="26"/>
      <c r="I475" s="26">
        <v>15325.085999999999</v>
      </c>
      <c r="J475" s="26">
        <v>12039.207</v>
      </c>
      <c r="K475" s="26">
        <f t="shared" si="32"/>
        <v>3285.8780000000002</v>
      </c>
      <c r="L475" s="26">
        <v>136.52000000000001</v>
      </c>
      <c r="M475" s="26">
        <v>116.80200000000001</v>
      </c>
      <c r="N475" s="26">
        <v>3032.556</v>
      </c>
      <c r="O475" s="56"/>
    </row>
    <row r="476" spans="1:15" x14ac:dyDescent="0.25">
      <c r="A476" s="31" t="s">
        <v>156</v>
      </c>
      <c r="B476" s="26">
        <v>99.097999999999999</v>
      </c>
      <c r="C476" s="26">
        <v>59.765999999999998</v>
      </c>
      <c r="D476" s="26">
        <f t="shared" si="31"/>
        <v>39.332000000000001</v>
      </c>
      <c r="E476" s="26">
        <v>1.304</v>
      </c>
      <c r="F476" s="26">
        <v>1.028</v>
      </c>
      <c r="G476" s="26">
        <v>37</v>
      </c>
      <c r="H476" s="26"/>
      <c r="I476" s="26">
        <v>17874.782999999999</v>
      </c>
      <c r="J476" s="26">
        <v>13622.316999999999</v>
      </c>
      <c r="K476" s="26">
        <f t="shared" si="32"/>
        <v>4252.4639999999999</v>
      </c>
      <c r="L476" s="26">
        <v>153.88900000000001</v>
      </c>
      <c r="M476" s="26">
        <v>124.096</v>
      </c>
      <c r="N476" s="26">
        <v>3974.4789999999998</v>
      </c>
      <c r="O476" s="56"/>
    </row>
    <row r="477" spans="1:15" x14ac:dyDescent="0.25">
      <c r="A477" s="31" t="s">
        <v>157</v>
      </c>
      <c r="B477" s="26">
        <v>93.772999999999996</v>
      </c>
      <c r="C477" s="26">
        <v>60.034999999999997</v>
      </c>
      <c r="D477" s="26">
        <f t="shared" si="31"/>
        <v>33.738</v>
      </c>
      <c r="E477" s="26">
        <v>1.39</v>
      </c>
      <c r="F477" s="26">
        <v>1.194</v>
      </c>
      <c r="G477" s="26">
        <v>31.154</v>
      </c>
      <c r="H477" s="26"/>
      <c r="I477" s="26">
        <v>17698.760999999999</v>
      </c>
      <c r="J477" s="26">
        <v>13884.179</v>
      </c>
      <c r="K477" s="26">
        <f t="shared" si="32"/>
        <v>3814.58</v>
      </c>
      <c r="L477" s="26">
        <v>149.607</v>
      </c>
      <c r="M477" s="26">
        <v>128.97800000000001</v>
      </c>
      <c r="N477" s="26">
        <v>3535.9949999999999</v>
      </c>
      <c r="O477" s="56"/>
    </row>
    <row r="478" spans="1:15" x14ac:dyDescent="0.25">
      <c r="A478" s="31" t="s">
        <v>158</v>
      </c>
      <c r="B478" s="26">
        <v>95.747</v>
      </c>
      <c r="C478" s="26">
        <v>62.276000000000003</v>
      </c>
      <c r="D478" s="26">
        <f t="shared" si="31"/>
        <v>33.471000000000004</v>
      </c>
      <c r="E478" s="26">
        <v>1.8620000000000001</v>
      </c>
      <c r="F478" s="26">
        <v>1.879</v>
      </c>
      <c r="G478" s="26">
        <v>29.73</v>
      </c>
      <c r="H478" s="26"/>
      <c r="I478" s="26">
        <v>17979.579000000002</v>
      </c>
      <c r="J478" s="26">
        <v>14464.557000000001</v>
      </c>
      <c r="K478" s="26">
        <f t="shared" si="32"/>
        <v>3515.0210000000002</v>
      </c>
      <c r="L478" s="26">
        <v>211.358</v>
      </c>
      <c r="M478" s="26">
        <v>132.27199999999999</v>
      </c>
      <c r="N478" s="26">
        <v>3171.3910000000001</v>
      </c>
      <c r="O478" s="56"/>
    </row>
    <row r="479" spans="1:15" x14ac:dyDescent="0.25">
      <c r="A479" s="31" t="s">
        <v>159</v>
      </c>
      <c r="B479" s="26">
        <v>97.132000000000005</v>
      </c>
      <c r="C479" s="26">
        <v>61.009</v>
      </c>
      <c r="D479" s="26">
        <f t="shared" si="31"/>
        <v>36.122999999999998</v>
      </c>
      <c r="E479" s="26">
        <v>1.278</v>
      </c>
      <c r="F479" s="26">
        <v>1.3260000000000001</v>
      </c>
      <c r="G479" s="26">
        <v>33.518999999999998</v>
      </c>
      <c r="H479" s="26"/>
      <c r="I479" s="26">
        <v>18030.68</v>
      </c>
      <c r="J479" s="26">
        <v>13952.499</v>
      </c>
      <c r="K479" s="26">
        <f t="shared" si="32"/>
        <v>4078.1789999999996</v>
      </c>
      <c r="L479" s="26">
        <v>212.53100000000001</v>
      </c>
      <c r="M479" s="26">
        <v>154.37</v>
      </c>
      <c r="N479" s="26">
        <v>3711.2779999999998</v>
      </c>
      <c r="O479" s="56"/>
    </row>
    <row r="480" spans="1:15" x14ac:dyDescent="0.25">
      <c r="A480" s="31" t="s">
        <v>160</v>
      </c>
      <c r="B480" s="26">
        <v>90.263999999999996</v>
      </c>
      <c r="C480" s="26">
        <v>56.295000000000002</v>
      </c>
      <c r="D480" s="26">
        <f t="shared" si="31"/>
        <v>33.969000000000001</v>
      </c>
      <c r="E480" s="26">
        <v>1.208</v>
      </c>
      <c r="F480" s="26">
        <v>1.895</v>
      </c>
      <c r="G480" s="26">
        <v>30.866</v>
      </c>
      <c r="H480" s="26"/>
      <c r="I480" s="26">
        <v>16112.281000000001</v>
      </c>
      <c r="J480" s="26">
        <v>12716.36</v>
      </c>
      <c r="K480" s="26">
        <f t="shared" si="32"/>
        <v>3395.9189999999999</v>
      </c>
      <c r="L480" s="26">
        <v>136.779</v>
      </c>
      <c r="M480" s="26">
        <v>154.00399999999999</v>
      </c>
      <c r="N480" s="26">
        <v>3105.136</v>
      </c>
      <c r="O480" s="56"/>
    </row>
    <row r="481" spans="1:15" x14ac:dyDescent="0.25">
      <c r="A481" s="31" t="s">
        <v>161</v>
      </c>
      <c r="B481" s="26">
        <v>92.703999999999994</v>
      </c>
      <c r="C481" s="26">
        <v>55.984000000000002</v>
      </c>
      <c r="D481" s="26">
        <f t="shared" si="31"/>
        <v>36.72</v>
      </c>
      <c r="E481" s="26">
        <v>1.403</v>
      </c>
      <c r="F481" s="26">
        <v>1.026</v>
      </c>
      <c r="G481" s="26">
        <v>34.290999999999997</v>
      </c>
      <c r="H481" s="26"/>
      <c r="I481" s="26">
        <v>16688.460999999999</v>
      </c>
      <c r="J481" s="26">
        <v>12729.21</v>
      </c>
      <c r="K481" s="26">
        <f t="shared" si="32"/>
        <v>3959.25</v>
      </c>
      <c r="L481" s="26">
        <v>152.18</v>
      </c>
      <c r="M481" s="26">
        <v>126.66</v>
      </c>
      <c r="N481" s="26">
        <v>3680.41</v>
      </c>
      <c r="O481" s="56"/>
    </row>
    <row r="482" spans="1:15" x14ac:dyDescent="0.25">
      <c r="A482" s="31" t="s">
        <v>162</v>
      </c>
      <c r="B482" s="26">
        <v>98.415999999999997</v>
      </c>
      <c r="C482" s="26">
        <v>56.938000000000002</v>
      </c>
      <c r="D482" s="26">
        <f t="shared" si="31"/>
        <v>41.477999999999994</v>
      </c>
      <c r="E482" s="26">
        <v>1.5640000000000001</v>
      </c>
      <c r="F482" s="26">
        <v>1.5529999999999999</v>
      </c>
      <c r="G482" s="26">
        <v>38.360999999999997</v>
      </c>
      <c r="H482" s="26"/>
      <c r="I482" s="26">
        <v>17440.600999999999</v>
      </c>
      <c r="J482" s="26">
        <v>13437.749</v>
      </c>
      <c r="K482" s="26">
        <f t="shared" si="32"/>
        <v>4002.8519999999999</v>
      </c>
      <c r="L482" s="26">
        <v>186.012</v>
      </c>
      <c r="M482" s="26">
        <v>178.22399999999999</v>
      </c>
      <c r="N482" s="26">
        <v>3638.616</v>
      </c>
      <c r="O482" s="56"/>
    </row>
    <row r="483" spans="1:15" x14ac:dyDescent="0.25">
      <c r="A483" s="31" t="s">
        <v>163</v>
      </c>
      <c r="B483" s="26">
        <v>72.83</v>
      </c>
      <c r="C483" s="26">
        <v>42.802</v>
      </c>
      <c r="D483" s="26">
        <f t="shared" si="31"/>
        <v>30.027999999999999</v>
      </c>
      <c r="E483" s="26">
        <v>0.90700000000000003</v>
      </c>
      <c r="F483" s="26">
        <v>1.0489999999999999</v>
      </c>
      <c r="G483" s="26">
        <v>28.071999999999999</v>
      </c>
      <c r="H483" s="26"/>
      <c r="I483" s="26">
        <v>13459.001</v>
      </c>
      <c r="J483" s="26">
        <v>10071.816999999999</v>
      </c>
      <c r="K483" s="26">
        <f t="shared" si="32"/>
        <v>3387.1819999999998</v>
      </c>
      <c r="L483" s="26">
        <v>107.87</v>
      </c>
      <c r="M483" s="26">
        <v>128.346</v>
      </c>
      <c r="N483" s="26">
        <v>3150.9659999999999</v>
      </c>
      <c r="O483" s="56"/>
    </row>
    <row r="484" spans="1:15" x14ac:dyDescent="0.25">
      <c r="A484" s="31" t="s">
        <v>164</v>
      </c>
      <c r="B484" s="26">
        <v>85.001999999999995</v>
      </c>
      <c r="C484" s="26">
        <v>47.329000000000001</v>
      </c>
      <c r="D484" s="26">
        <f t="shared" si="31"/>
        <v>37.673000000000002</v>
      </c>
      <c r="E484" s="26">
        <v>0.93600000000000005</v>
      </c>
      <c r="F484" s="26">
        <v>1.0389999999999999</v>
      </c>
      <c r="G484" s="26">
        <v>35.698</v>
      </c>
      <c r="H484" s="26"/>
      <c r="I484" s="26">
        <v>15097.821</v>
      </c>
      <c r="J484" s="26">
        <v>11129.014999999999</v>
      </c>
      <c r="K484" s="26">
        <f t="shared" si="32"/>
        <v>3968.8049999999998</v>
      </c>
      <c r="L484" s="26">
        <v>140.51400000000001</v>
      </c>
      <c r="M484" s="26">
        <v>143.64599999999999</v>
      </c>
      <c r="N484" s="26">
        <v>3684.645</v>
      </c>
      <c r="O484" s="56"/>
    </row>
    <row r="485" spans="1:15" ht="14.25" x14ac:dyDescent="0.25">
      <c r="A485" s="31" t="s">
        <v>298</v>
      </c>
      <c r="B485" s="26">
        <v>70.994</v>
      </c>
      <c r="C485" s="26">
        <v>44.228999999999999</v>
      </c>
      <c r="D485" s="26">
        <f t="shared" si="31"/>
        <v>26.765000000000001</v>
      </c>
      <c r="E485" s="26">
        <v>0.92500000000000004</v>
      </c>
      <c r="F485" s="26">
        <v>0.752</v>
      </c>
      <c r="G485" s="26">
        <v>25.088000000000001</v>
      </c>
      <c r="H485" s="26"/>
      <c r="I485" s="26">
        <v>13356.841</v>
      </c>
      <c r="J485" s="26">
        <v>10304.277</v>
      </c>
      <c r="K485" s="26">
        <f t="shared" si="32"/>
        <v>3052.5619999999999</v>
      </c>
      <c r="L485" s="26">
        <v>130.39500000000001</v>
      </c>
      <c r="M485" s="26">
        <v>96.450999999999993</v>
      </c>
      <c r="N485" s="26">
        <v>2825.7159999999999</v>
      </c>
      <c r="O485" s="8"/>
    </row>
    <row r="486" spans="1:15" ht="14.25" x14ac:dyDescent="0.25">
      <c r="A486" s="31" t="s">
        <v>166</v>
      </c>
      <c r="B486" s="26">
        <v>78.623000000000005</v>
      </c>
      <c r="C486" s="26">
        <v>44.228000000000002</v>
      </c>
      <c r="D486" s="26">
        <f t="shared" si="31"/>
        <v>34.395000000000003</v>
      </c>
      <c r="E486" s="26">
        <v>0.86499999999999999</v>
      </c>
      <c r="F486" s="26">
        <v>1.0920000000000001</v>
      </c>
      <c r="G486" s="26">
        <v>32.438000000000002</v>
      </c>
      <c r="H486" s="26"/>
      <c r="I486" s="26">
        <v>14390.522999999999</v>
      </c>
      <c r="J486" s="26">
        <v>10539.305</v>
      </c>
      <c r="K486" s="26">
        <f t="shared" si="32"/>
        <v>3851.2159999999999</v>
      </c>
      <c r="L486" s="26">
        <v>146.518</v>
      </c>
      <c r="M486" s="26">
        <v>136.488</v>
      </c>
      <c r="N486" s="26">
        <v>3568.21</v>
      </c>
      <c r="O486" s="8"/>
    </row>
    <row r="487" spans="1:15" ht="14.25" x14ac:dyDescent="0.25">
      <c r="A487" s="31" t="s">
        <v>167</v>
      </c>
      <c r="B487" s="26">
        <v>92.468000000000004</v>
      </c>
      <c r="C487" s="26">
        <v>58.411999999999999</v>
      </c>
      <c r="D487" s="26">
        <f t="shared" si="31"/>
        <v>34.055999999999997</v>
      </c>
      <c r="E487" s="26">
        <v>1.389</v>
      </c>
      <c r="F487" s="26">
        <v>0.90300000000000002</v>
      </c>
      <c r="G487" s="26">
        <v>31.763999999999999</v>
      </c>
      <c r="H487" s="26"/>
      <c r="I487" s="26">
        <v>17785.242999999999</v>
      </c>
      <c r="J487" s="26">
        <v>13756.674000000001</v>
      </c>
      <c r="K487" s="26">
        <f t="shared" si="32"/>
        <v>4028.5679999999998</v>
      </c>
      <c r="L487" s="26">
        <v>175.28899999999999</v>
      </c>
      <c r="M487" s="26">
        <v>121.72199999999999</v>
      </c>
      <c r="N487" s="26">
        <v>3731.5569999999998</v>
      </c>
      <c r="O487" s="8"/>
    </row>
    <row r="488" spans="1:15" ht="14.25" x14ac:dyDescent="0.25">
      <c r="A488" s="31" t="s">
        <v>168</v>
      </c>
      <c r="B488" s="26">
        <v>105.95</v>
      </c>
      <c r="C488" s="26">
        <v>65.176000000000002</v>
      </c>
      <c r="D488" s="26">
        <f t="shared" si="31"/>
        <v>40.774000000000001</v>
      </c>
      <c r="E488" s="26">
        <v>1.27</v>
      </c>
      <c r="F488" s="26">
        <v>1.4510000000000001</v>
      </c>
      <c r="G488" s="26">
        <v>38.052999999999997</v>
      </c>
      <c r="H488" s="26"/>
      <c r="I488" s="26">
        <v>19886.585999999999</v>
      </c>
      <c r="J488" s="26">
        <v>15240.221</v>
      </c>
      <c r="K488" s="26">
        <f t="shared" si="32"/>
        <v>4646.3629999999994</v>
      </c>
      <c r="L488" s="26">
        <v>174.87899999999999</v>
      </c>
      <c r="M488" s="26">
        <v>168.678</v>
      </c>
      <c r="N488" s="26">
        <v>4302.8059999999996</v>
      </c>
      <c r="O488" s="8"/>
    </row>
    <row r="489" spans="1:15" x14ac:dyDescent="0.25">
      <c r="A489" s="31" t="s">
        <v>169</v>
      </c>
      <c r="B489" s="26">
        <v>111.92700000000001</v>
      </c>
      <c r="C489" s="26">
        <v>63.244999999999997</v>
      </c>
      <c r="D489" s="26">
        <f t="shared" si="31"/>
        <v>48.681999999999995</v>
      </c>
      <c r="E489" s="26">
        <v>1.399</v>
      </c>
      <c r="F489" s="26">
        <v>1.532</v>
      </c>
      <c r="G489" s="26">
        <v>45.750999999999998</v>
      </c>
      <c r="H489" s="26"/>
      <c r="I489" s="26">
        <v>20698.376</v>
      </c>
      <c r="J489" s="26">
        <v>14836.476000000001</v>
      </c>
      <c r="K489" s="26">
        <f t="shared" si="32"/>
        <v>5861.8990000000003</v>
      </c>
      <c r="L489" s="26">
        <v>164.202</v>
      </c>
      <c r="M489" s="26">
        <v>192.75800000000001</v>
      </c>
      <c r="N489" s="26">
        <v>5504.9390000000003</v>
      </c>
      <c r="O489" s="56"/>
    </row>
    <row r="490" spans="1:15" x14ac:dyDescent="0.25">
      <c r="A490" s="31" t="s">
        <v>170</v>
      </c>
      <c r="B490" s="26">
        <v>134.82</v>
      </c>
      <c r="C490" s="26">
        <v>71.028999999999996</v>
      </c>
      <c r="D490" s="26">
        <f t="shared" si="31"/>
        <v>63.790999999999997</v>
      </c>
      <c r="E490" s="26">
        <v>1.7290000000000001</v>
      </c>
      <c r="F490" s="26">
        <v>1.8320000000000001</v>
      </c>
      <c r="G490" s="26">
        <v>60.23</v>
      </c>
      <c r="H490" s="26"/>
      <c r="I490" s="26">
        <v>24313.175999999999</v>
      </c>
      <c r="J490" s="26">
        <v>16678.109</v>
      </c>
      <c r="K490" s="26">
        <f t="shared" si="32"/>
        <v>7635.0660000000007</v>
      </c>
      <c r="L490" s="26">
        <v>198.93299999999999</v>
      </c>
      <c r="M490" s="26">
        <v>258.85899999999998</v>
      </c>
      <c r="N490" s="26">
        <v>7177.2740000000003</v>
      </c>
      <c r="O490" s="56"/>
    </row>
    <row r="491" spans="1:15" x14ac:dyDescent="0.25">
      <c r="A491" s="31" t="s">
        <v>171</v>
      </c>
      <c r="B491" s="26">
        <v>103.24</v>
      </c>
      <c r="C491" s="26">
        <v>65.894000000000005</v>
      </c>
      <c r="D491" s="26">
        <f t="shared" si="31"/>
        <v>37.346000000000004</v>
      </c>
      <c r="E491" s="26">
        <v>1.494</v>
      </c>
      <c r="F491" s="26">
        <v>1.252</v>
      </c>
      <c r="G491" s="26">
        <v>34.6</v>
      </c>
      <c r="H491" s="26"/>
      <c r="I491" s="26">
        <v>20001.937999999998</v>
      </c>
      <c r="J491" s="26">
        <v>15637.982</v>
      </c>
      <c r="K491" s="26">
        <f t="shared" si="32"/>
        <v>4363.9549999999999</v>
      </c>
      <c r="L491" s="26">
        <v>170.001</v>
      </c>
      <c r="M491" s="26">
        <v>151.315</v>
      </c>
      <c r="N491" s="26">
        <v>4042.6390000000001</v>
      </c>
      <c r="O491" s="56"/>
    </row>
    <row r="492" spans="1:15" x14ac:dyDescent="0.25">
      <c r="A492" s="31" t="s">
        <v>172</v>
      </c>
      <c r="B492" s="26">
        <v>98.355999999999995</v>
      </c>
      <c r="C492" s="26">
        <v>61.988</v>
      </c>
      <c r="D492" s="26">
        <f t="shared" si="31"/>
        <v>36.368000000000002</v>
      </c>
      <c r="E492" s="26">
        <v>1.4890000000000001</v>
      </c>
      <c r="F492" s="26">
        <v>1.1990000000000001</v>
      </c>
      <c r="G492" s="26">
        <v>33.68</v>
      </c>
      <c r="H492" s="26"/>
      <c r="I492" s="26">
        <v>18615.394</v>
      </c>
      <c r="J492" s="26">
        <v>14525.264999999999</v>
      </c>
      <c r="K492" s="26">
        <f t="shared" si="32"/>
        <v>4090.1279999999997</v>
      </c>
      <c r="L492" s="26">
        <v>176.58699999999999</v>
      </c>
      <c r="M492" s="26">
        <v>183.89599999999999</v>
      </c>
      <c r="N492" s="26">
        <v>3729.645</v>
      </c>
      <c r="O492" s="56"/>
    </row>
    <row r="493" spans="1:15" x14ac:dyDescent="0.25">
      <c r="A493" s="31" t="s">
        <v>173</v>
      </c>
      <c r="B493" s="26">
        <v>98.298000000000002</v>
      </c>
      <c r="C493" s="26">
        <v>60.295999999999999</v>
      </c>
      <c r="D493" s="26">
        <f t="shared" si="31"/>
        <v>38.001999999999995</v>
      </c>
      <c r="E493" s="26">
        <v>1.8280000000000001</v>
      </c>
      <c r="F493" s="26">
        <v>1.6519999999999999</v>
      </c>
      <c r="G493" s="26">
        <v>34.521999999999998</v>
      </c>
      <c r="H493" s="26"/>
      <c r="I493" s="26">
        <v>18881.489000000001</v>
      </c>
      <c r="J493" s="26">
        <v>14155.573</v>
      </c>
      <c r="K493" s="26">
        <f t="shared" si="32"/>
        <v>4725.915</v>
      </c>
      <c r="L493" s="26">
        <v>218.161</v>
      </c>
      <c r="M493" s="26">
        <v>190.57400000000001</v>
      </c>
      <c r="N493" s="26">
        <v>4317.18</v>
      </c>
      <c r="O493" s="56"/>
    </row>
    <row r="494" spans="1:15" x14ac:dyDescent="0.25">
      <c r="A494" s="31" t="s">
        <v>174</v>
      </c>
      <c r="B494" s="26">
        <v>99.334000000000003</v>
      </c>
      <c r="C494" s="26">
        <v>60.264000000000003</v>
      </c>
      <c r="D494" s="26">
        <f t="shared" si="31"/>
        <v>39.07</v>
      </c>
      <c r="E494" s="26">
        <v>1.887</v>
      </c>
      <c r="F494" s="26">
        <v>1.288</v>
      </c>
      <c r="G494" s="26">
        <v>35.895000000000003</v>
      </c>
      <c r="H494" s="26"/>
      <c r="I494" s="26">
        <v>18480.349999999999</v>
      </c>
      <c r="J494" s="26">
        <v>14246.067999999999</v>
      </c>
      <c r="K494" s="26">
        <f t="shared" si="32"/>
        <v>4234.2809999999999</v>
      </c>
      <c r="L494" s="26">
        <v>213.19800000000001</v>
      </c>
      <c r="M494" s="26">
        <v>156.28299999999999</v>
      </c>
      <c r="N494" s="26">
        <v>3864.8</v>
      </c>
      <c r="O494" s="56"/>
    </row>
    <row r="495" spans="1:15" x14ac:dyDescent="0.25">
      <c r="A495" s="31" t="s">
        <v>299</v>
      </c>
      <c r="B495" s="26">
        <v>91.04</v>
      </c>
      <c r="C495" s="26">
        <v>49.975999999999999</v>
      </c>
      <c r="D495" s="26">
        <f t="shared" si="31"/>
        <v>41.063999999999993</v>
      </c>
      <c r="E495" s="26">
        <v>1.21</v>
      </c>
      <c r="F495" s="26">
        <v>0.88300000000000001</v>
      </c>
      <c r="G495" s="26">
        <v>38.970999999999997</v>
      </c>
      <c r="H495" s="26"/>
      <c r="I495" s="26">
        <v>17290.985000000001</v>
      </c>
      <c r="J495" s="26">
        <v>11963.866</v>
      </c>
      <c r="K495" s="26">
        <f t="shared" si="32"/>
        <v>5327.1180000000004</v>
      </c>
      <c r="L495" s="26">
        <v>147.255</v>
      </c>
      <c r="M495" s="26">
        <v>133.00399999999999</v>
      </c>
      <c r="N495" s="26">
        <v>5046.8590000000004</v>
      </c>
      <c r="O495" s="56"/>
    </row>
    <row r="496" spans="1:15" x14ac:dyDescent="0.25">
      <c r="A496" s="31" t="s">
        <v>176</v>
      </c>
      <c r="B496" s="26">
        <v>97.531999999999996</v>
      </c>
      <c r="C496" s="26">
        <v>51.261000000000003</v>
      </c>
      <c r="D496" s="26">
        <f t="shared" si="31"/>
        <v>46.271000000000001</v>
      </c>
      <c r="E496" s="26">
        <v>1.4970000000000001</v>
      </c>
      <c r="F496" s="26">
        <v>1.2589999999999999</v>
      </c>
      <c r="G496" s="26">
        <v>43.515000000000001</v>
      </c>
      <c r="H496" s="26"/>
      <c r="I496" s="26">
        <v>17629.975999999999</v>
      </c>
      <c r="J496" s="26">
        <v>12102.755999999999</v>
      </c>
      <c r="K496" s="26">
        <f t="shared" si="32"/>
        <v>5527.2179999999998</v>
      </c>
      <c r="L496" s="26">
        <v>160.20400000000001</v>
      </c>
      <c r="M496" s="26">
        <v>161.613</v>
      </c>
      <c r="N496" s="26">
        <v>5205.4009999999998</v>
      </c>
      <c r="O496" s="56"/>
    </row>
    <row r="497" spans="1:15" x14ac:dyDescent="0.25">
      <c r="A497" s="31" t="s">
        <v>177</v>
      </c>
      <c r="B497" s="26">
        <v>76.221000000000004</v>
      </c>
      <c r="C497" s="26">
        <v>46.2</v>
      </c>
      <c r="D497" s="26">
        <f t="shared" si="31"/>
        <v>30.020999999999997</v>
      </c>
      <c r="E497" s="26">
        <v>1.119</v>
      </c>
      <c r="F497" s="26">
        <v>1.0629999999999999</v>
      </c>
      <c r="G497" s="26">
        <v>27.838999999999999</v>
      </c>
      <c r="H497" s="26"/>
      <c r="I497" s="26">
        <v>14913.052</v>
      </c>
      <c r="J497" s="26">
        <v>10899.924999999999</v>
      </c>
      <c r="K497" s="26">
        <f t="shared" si="32"/>
        <v>4013.125</v>
      </c>
      <c r="L497" s="26">
        <v>146.71799999999999</v>
      </c>
      <c r="M497" s="26">
        <v>126.697</v>
      </c>
      <c r="N497" s="26">
        <v>3739.71</v>
      </c>
      <c r="O497" s="56"/>
    </row>
    <row r="498" spans="1:15" x14ac:dyDescent="0.25">
      <c r="A498" s="31" t="s">
        <v>178</v>
      </c>
      <c r="B498" s="26">
        <v>86.33</v>
      </c>
      <c r="C498" s="26">
        <v>53.567999999999998</v>
      </c>
      <c r="D498" s="26">
        <f t="shared" si="31"/>
        <v>32.762</v>
      </c>
      <c r="E498" s="26">
        <v>1.258</v>
      </c>
      <c r="F498" s="26">
        <v>1.1399999999999999</v>
      </c>
      <c r="G498" s="26">
        <v>30.364000000000001</v>
      </c>
      <c r="H498" s="26"/>
      <c r="I498" s="26">
        <v>16787.428</v>
      </c>
      <c r="J498" s="26">
        <v>12684.656000000001</v>
      </c>
      <c r="K498" s="26">
        <f t="shared" si="32"/>
        <v>4102.7699999999995</v>
      </c>
      <c r="L498" s="26">
        <v>159.94999999999999</v>
      </c>
      <c r="M498" s="26">
        <v>167.90799999999999</v>
      </c>
      <c r="N498" s="26">
        <v>3774.9119999999998</v>
      </c>
      <c r="O498" s="56"/>
    </row>
    <row r="499" spans="1:15" x14ac:dyDescent="0.25">
      <c r="A499" s="31" t="s">
        <v>179</v>
      </c>
      <c r="B499" s="26">
        <v>99.784999999999997</v>
      </c>
      <c r="C499" s="26">
        <v>68.075000000000003</v>
      </c>
      <c r="D499" s="26">
        <f t="shared" si="31"/>
        <v>31.71</v>
      </c>
      <c r="E499" s="26">
        <v>1.611</v>
      </c>
      <c r="F499" s="26">
        <v>1.43</v>
      </c>
      <c r="G499" s="26">
        <v>28.669</v>
      </c>
      <c r="H499" s="26"/>
      <c r="I499" s="26">
        <v>20117.439999999999</v>
      </c>
      <c r="J499" s="26">
        <v>16009.956</v>
      </c>
      <c r="K499" s="26">
        <f t="shared" si="32"/>
        <v>4107.482</v>
      </c>
      <c r="L499" s="26">
        <v>185.71799999999999</v>
      </c>
      <c r="M499" s="26">
        <v>204.99700000000001</v>
      </c>
      <c r="N499" s="26">
        <v>3716.7669999999998</v>
      </c>
      <c r="O499" s="56"/>
    </row>
    <row r="500" spans="1:15" x14ac:dyDescent="0.25">
      <c r="A500" s="31" t="s">
        <v>180</v>
      </c>
      <c r="B500" s="26">
        <v>101.876</v>
      </c>
      <c r="C500" s="26">
        <v>68.438000000000002</v>
      </c>
      <c r="D500" s="26">
        <f t="shared" si="31"/>
        <v>33.438000000000002</v>
      </c>
      <c r="E500" s="26">
        <v>1.4330000000000001</v>
      </c>
      <c r="F500" s="26">
        <v>1.294</v>
      </c>
      <c r="G500" s="26">
        <v>30.710999999999999</v>
      </c>
      <c r="H500" s="26"/>
      <c r="I500" s="26">
        <v>20172.645</v>
      </c>
      <c r="J500" s="26">
        <v>16197.868</v>
      </c>
      <c r="K500" s="26">
        <f t="shared" si="32"/>
        <v>3974.7750000000001</v>
      </c>
      <c r="L500" s="26">
        <v>173.63499999999999</v>
      </c>
      <c r="M500" s="26">
        <v>179.05199999999999</v>
      </c>
      <c r="N500" s="26">
        <v>3622.0880000000002</v>
      </c>
      <c r="O500" s="56"/>
    </row>
    <row r="501" spans="1:15" x14ac:dyDescent="0.25">
      <c r="A501" s="31" t="s">
        <v>181</v>
      </c>
      <c r="B501" s="26">
        <v>110.286</v>
      </c>
      <c r="C501" s="26">
        <v>70.555000000000007</v>
      </c>
      <c r="D501" s="26">
        <f t="shared" si="31"/>
        <v>39.731000000000002</v>
      </c>
      <c r="E501" s="26">
        <v>1.615</v>
      </c>
      <c r="F501" s="26">
        <v>1.181</v>
      </c>
      <c r="G501" s="26">
        <v>36.935000000000002</v>
      </c>
      <c r="H501" s="26"/>
      <c r="I501" s="26">
        <v>21029.974999999999</v>
      </c>
      <c r="J501" s="26">
        <v>16723.348999999998</v>
      </c>
      <c r="K501" s="26">
        <f t="shared" si="32"/>
        <v>4306.6239999999998</v>
      </c>
      <c r="L501" s="26">
        <v>197.328</v>
      </c>
      <c r="M501" s="26">
        <v>161.328</v>
      </c>
      <c r="N501" s="26">
        <v>3947.9679999999998</v>
      </c>
      <c r="O501" s="56"/>
    </row>
    <row r="502" spans="1:15" x14ac:dyDescent="0.25">
      <c r="A502" s="31" t="s">
        <v>182</v>
      </c>
      <c r="B502" s="26">
        <v>117.59399999999999</v>
      </c>
      <c r="C502" s="26">
        <v>74.991</v>
      </c>
      <c r="D502" s="26">
        <f t="shared" si="31"/>
        <v>42.603000000000002</v>
      </c>
      <c r="E502" s="26">
        <v>1.6859999999999999</v>
      </c>
      <c r="F502" s="26">
        <v>1.319</v>
      </c>
      <c r="G502" s="26">
        <v>39.597999999999999</v>
      </c>
      <c r="H502" s="26"/>
      <c r="I502" s="26">
        <v>22702.376</v>
      </c>
      <c r="J502" s="26">
        <v>17874.109</v>
      </c>
      <c r="K502" s="26">
        <f t="shared" si="32"/>
        <v>4828.2660000000005</v>
      </c>
      <c r="L502" s="26">
        <v>211.63300000000001</v>
      </c>
      <c r="M502" s="26">
        <v>179.84100000000001</v>
      </c>
      <c r="N502" s="26">
        <v>4436.7920000000004</v>
      </c>
      <c r="O502" s="56"/>
    </row>
    <row r="503" spans="1:15" x14ac:dyDescent="0.25">
      <c r="A503" s="31" t="s">
        <v>183</v>
      </c>
      <c r="B503" s="26">
        <v>97.933999999999997</v>
      </c>
      <c r="C503" s="26">
        <v>61.228000000000002</v>
      </c>
      <c r="D503" s="26">
        <f t="shared" si="31"/>
        <v>36.705999999999996</v>
      </c>
      <c r="E503" s="26">
        <v>1.4390000000000001</v>
      </c>
      <c r="F503" s="26">
        <v>1.1719999999999999</v>
      </c>
      <c r="G503" s="26">
        <v>34.094999999999999</v>
      </c>
      <c r="H503" s="26"/>
      <c r="I503" s="26">
        <v>19163.241000000002</v>
      </c>
      <c r="J503" s="26">
        <v>14966.636</v>
      </c>
      <c r="K503" s="26">
        <f t="shared" si="32"/>
        <v>4196.6040000000003</v>
      </c>
      <c r="L503" s="26">
        <v>188.46</v>
      </c>
      <c r="M503" s="26">
        <v>174.68199999999999</v>
      </c>
      <c r="N503" s="26">
        <v>3833.462</v>
      </c>
      <c r="O503" s="56"/>
    </row>
    <row r="504" spans="1:15" x14ac:dyDescent="0.25">
      <c r="A504" s="31" t="s">
        <v>184</v>
      </c>
      <c r="B504" s="26">
        <v>111.646</v>
      </c>
      <c r="C504" s="26">
        <v>71.311999999999998</v>
      </c>
      <c r="D504" s="26">
        <f t="shared" si="31"/>
        <v>40.334000000000003</v>
      </c>
      <c r="E504" s="26">
        <v>1.8979999999999999</v>
      </c>
      <c r="F504" s="26">
        <v>1.6839999999999999</v>
      </c>
      <c r="G504" s="26">
        <v>36.752000000000002</v>
      </c>
      <c r="H504" s="26"/>
      <c r="I504" s="26">
        <v>21729.064999999999</v>
      </c>
      <c r="J504" s="26">
        <v>16896.429</v>
      </c>
      <c r="K504" s="26">
        <f t="shared" si="32"/>
        <v>4832.6350000000002</v>
      </c>
      <c r="L504" s="26">
        <v>251.267</v>
      </c>
      <c r="M504" s="26">
        <v>201.203</v>
      </c>
      <c r="N504" s="26">
        <v>4380.165</v>
      </c>
      <c r="O504" s="56"/>
    </row>
    <row r="505" spans="1:15" x14ac:dyDescent="0.25">
      <c r="A505" s="31" t="s">
        <v>185</v>
      </c>
      <c r="B505" s="26">
        <v>111.65</v>
      </c>
      <c r="C505" s="26">
        <v>63.405999999999999</v>
      </c>
      <c r="D505" s="26">
        <f t="shared" si="31"/>
        <v>48.244</v>
      </c>
      <c r="E505" s="26">
        <v>2.1429999999999998</v>
      </c>
      <c r="F505" s="26">
        <v>1.482</v>
      </c>
      <c r="G505" s="26">
        <v>44.619</v>
      </c>
      <c r="H505" s="26"/>
      <c r="I505" s="26">
        <v>20943.433000000001</v>
      </c>
      <c r="J505" s="26">
        <v>15142.073</v>
      </c>
      <c r="K505" s="26">
        <f t="shared" si="32"/>
        <v>5801.3580000000002</v>
      </c>
      <c r="L505" s="26">
        <v>247.773</v>
      </c>
      <c r="M505" s="26">
        <v>171.70500000000001</v>
      </c>
      <c r="N505" s="26">
        <v>5381.88</v>
      </c>
      <c r="O505" s="56"/>
    </row>
    <row r="506" spans="1:15" x14ac:dyDescent="0.25">
      <c r="A506" s="31" t="s">
        <v>186</v>
      </c>
      <c r="B506" s="26">
        <v>104.008</v>
      </c>
      <c r="C506" s="26">
        <v>61.628999999999998</v>
      </c>
      <c r="D506" s="26">
        <f t="shared" si="31"/>
        <v>42.378999999999998</v>
      </c>
      <c r="E506" s="26">
        <v>1.375</v>
      </c>
      <c r="F506" s="26">
        <v>1.278</v>
      </c>
      <c r="G506" s="26">
        <v>39.725999999999999</v>
      </c>
      <c r="H506" s="26"/>
      <c r="I506" s="26">
        <v>19747.844000000001</v>
      </c>
      <c r="J506" s="26">
        <v>14978.213</v>
      </c>
      <c r="K506" s="26">
        <f t="shared" si="32"/>
        <v>4769.6299999999992</v>
      </c>
      <c r="L506" s="26">
        <v>192.99799999999999</v>
      </c>
      <c r="M506" s="26">
        <v>164.036</v>
      </c>
      <c r="N506" s="26">
        <v>4412.5959999999995</v>
      </c>
      <c r="O506" s="56"/>
    </row>
    <row r="507" spans="1:15" x14ac:dyDescent="0.25">
      <c r="A507" s="31" t="s">
        <v>187</v>
      </c>
      <c r="B507" s="26">
        <v>94.468999999999994</v>
      </c>
      <c r="C507" s="26">
        <v>55.926000000000002</v>
      </c>
      <c r="D507" s="26">
        <f t="shared" si="31"/>
        <v>38.542999999999999</v>
      </c>
      <c r="E507" s="26">
        <v>1.575</v>
      </c>
      <c r="F507" s="26">
        <v>1.6319999999999999</v>
      </c>
      <c r="G507" s="26">
        <v>35.335999999999999</v>
      </c>
      <c r="H507" s="26"/>
      <c r="I507" s="26">
        <v>18515.489000000001</v>
      </c>
      <c r="J507" s="26">
        <v>13629.972</v>
      </c>
      <c r="K507" s="26">
        <f t="shared" si="32"/>
        <v>4885.5160000000005</v>
      </c>
      <c r="L507" s="26">
        <v>206.608</v>
      </c>
      <c r="M507" s="26">
        <v>182.79</v>
      </c>
      <c r="N507" s="26">
        <v>4496.1180000000004</v>
      </c>
      <c r="O507" s="56"/>
    </row>
    <row r="508" spans="1:15" x14ac:dyDescent="0.25">
      <c r="A508" s="31" t="s">
        <v>188</v>
      </c>
      <c r="B508" s="26">
        <v>94.843000000000004</v>
      </c>
      <c r="C508" s="26">
        <v>55.468000000000004</v>
      </c>
      <c r="D508" s="26">
        <f t="shared" si="31"/>
        <v>39.375</v>
      </c>
      <c r="E508" s="26">
        <v>1.67</v>
      </c>
      <c r="F508" s="26">
        <v>1.2849999999999999</v>
      </c>
      <c r="G508" s="26">
        <v>36.42</v>
      </c>
      <c r="H508" s="26"/>
      <c r="I508" s="26">
        <v>17812.52</v>
      </c>
      <c r="J508" s="26">
        <v>13445.147000000001</v>
      </c>
      <c r="K508" s="26">
        <f t="shared" si="32"/>
        <v>4367.3710000000001</v>
      </c>
      <c r="L508" s="26">
        <v>208.803</v>
      </c>
      <c r="M508" s="26">
        <v>166.697</v>
      </c>
      <c r="N508" s="26">
        <v>3991.8710000000001</v>
      </c>
      <c r="O508" s="56"/>
    </row>
    <row r="509" spans="1:15" x14ac:dyDescent="0.25">
      <c r="A509" s="31" t="s">
        <v>300</v>
      </c>
      <c r="B509" s="26">
        <v>90.600999999999999</v>
      </c>
      <c r="C509" s="26">
        <v>53.677</v>
      </c>
      <c r="D509" s="26">
        <f t="shared" si="31"/>
        <v>36.923999999999999</v>
      </c>
      <c r="E509" s="26">
        <v>1.179</v>
      </c>
      <c r="F509" s="26">
        <v>0.85099999999999998</v>
      </c>
      <c r="G509" s="26">
        <v>34.893999999999998</v>
      </c>
      <c r="H509" s="26"/>
      <c r="I509" s="26">
        <v>17177.625</v>
      </c>
      <c r="J509" s="26">
        <v>12932.004000000001</v>
      </c>
      <c r="K509" s="26">
        <f t="shared" si="32"/>
        <v>4245.62</v>
      </c>
      <c r="L509" s="26">
        <v>154.93199999999999</v>
      </c>
      <c r="M509" s="26">
        <v>128.072</v>
      </c>
      <c r="N509" s="26">
        <v>3962.616</v>
      </c>
      <c r="O509" s="56"/>
    </row>
    <row r="510" spans="1:15" x14ac:dyDescent="0.25">
      <c r="A510" s="31" t="s">
        <v>190</v>
      </c>
      <c r="B510" s="26">
        <v>86.884</v>
      </c>
      <c r="C510" s="26">
        <v>57.823999999999998</v>
      </c>
      <c r="D510" s="26">
        <f t="shared" si="31"/>
        <v>29.06</v>
      </c>
      <c r="E510" s="26">
        <v>1.7709999999999999</v>
      </c>
      <c r="F510" s="26">
        <v>1.397</v>
      </c>
      <c r="G510" s="26">
        <v>25.891999999999999</v>
      </c>
      <c r="H510" s="26"/>
      <c r="I510" s="26">
        <v>17902.334999999999</v>
      </c>
      <c r="J510" s="26">
        <v>13987.121999999999</v>
      </c>
      <c r="K510" s="26">
        <f t="shared" si="32"/>
        <v>3915.212</v>
      </c>
      <c r="L510" s="26">
        <v>229.77600000000001</v>
      </c>
      <c r="M510" s="26">
        <v>185.77600000000001</v>
      </c>
      <c r="N510" s="26">
        <v>3499.66</v>
      </c>
      <c r="O510" s="56"/>
    </row>
    <row r="511" spans="1:15" x14ac:dyDescent="0.25">
      <c r="A511" s="31" t="s">
        <v>191</v>
      </c>
      <c r="B511" s="26">
        <v>115.256</v>
      </c>
      <c r="C511" s="26">
        <v>77.126000000000005</v>
      </c>
      <c r="D511" s="26">
        <f t="shared" si="31"/>
        <v>38.130000000000003</v>
      </c>
      <c r="E511" s="26">
        <v>1.6259999999999999</v>
      </c>
      <c r="F511" s="26">
        <v>1.6850000000000001</v>
      </c>
      <c r="G511" s="26">
        <v>34.819000000000003</v>
      </c>
      <c r="H511" s="26"/>
      <c r="I511" s="26">
        <v>23051.112000000001</v>
      </c>
      <c r="J511" s="26">
        <v>18266.673999999999</v>
      </c>
      <c r="K511" s="26">
        <f t="shared" si="32"/>
        <v>4784.4369999999999</v>
      </c>
      <c r="L511" s="26">
        <v>201.53899999999999</v>
      </c>
      <c r="M511" s="26">
        <v>194.61099999999999</v>
      </c>
      <c r="N511" s="26">
        <v>4388.2870000000003</v>
      </c>
      <c r="O511" s="56"/>
    </row>
    <row r="512" spans="1:15" x14ac:dyDescent="0.25">
      <c r="A512" s="31" t="s">
        <v>192</v>
      </c>
      <c r="B512" s="26">
        <v>104.955</v>
      </c>
      <c r="C512" s="26">
        <v>69.266000000000005</v>
      </c>
      <c r="D512" s="26">
        <f t="shared" si="31"/>
        <v>35.689</v>
      </c>
      <c r="E512" s="26">
        <v>1.405</v>
      </c>
      <c r="F512" s="26">
        <v>1.339</v>
      </c>
      <c r="G512" s="26">
        <v>32.945</v>
      </c>
      <c r="H512" s="26"/>
      <c r="I512" s="26">
        <v>21221.93</v>
      </c>
      <c r="J512" s="26">
        <v>16951.496999999999</v>
      </c>
      <c r="K512" s="26">
        <f t="shared" si="32"/>
        <v>4270.4309999999996</v>
      </c>
      <c r="L512" s="26">
        <v>186.86</v>
      </c>
      <c r="M512" s="26">
        <v>158.18299999999999</v>
      </c>
      <c r="N512" s="26">
        <v>3925.3879999999999</v>
      </c>
      <c r="O512" s="56"/>
    </row>
    <row r="513" spans="1:15" x14ac:dyDescent="0.25">
      <c r="A513" s="31" t="s">
        <v>193</v>
      </c>
      <c r="B513" s="26">
        <v>115.315</v>
      </c>
      <c r="C513" s="26">
        <v>78.38</v>
      </c>
      <c r="D513" s="26">
        <f t="shared" si="31"/>
        <v>36.935000000000002</v>
      </c>
      <c r="E513" s="26">
        <v>1.6870000000000001</v>
      </c>
      <c r="F513" s="26">
        <v>1.462</v>
      </c>
      <c r="G513" s="26">
        <v>33.786000000000001</v>
      </c>
      <c r="H513" s="26"/>
      <c r="I513" s="26">
        <v>23718.998</v>
      </c>
      <c r="J513" s="26">
        <v>19059.86</v>
      </c>
      <c r="K513" s="26">
        <f t="shared" si="32"/>
        <v>4659.1369999999997</v>
      </c>
      <c r="L513" s="26">
        <v>238.52199999999999</v>
      </c>
      <c r="M513" s="26">
        <v>184.88399999999999</v>
      </c>
      <c r="N513" s="26">
        <v>4235.7309999999998</v>
      </c>
      <c r="O513" s="56"/>
    </row>
    <row r="514" spans="1:15" x14ac:dyDescent="0.25">
      <c r="A514" s="31" t="s">
        <v>194</v>
      </c>
      <c r="B514" s="26">
        <v>130.79599999999999</v>
      </c>
      <c r="C514" s="26">
        <v>81.826999999999998</v>
      </c>
      <c r="D514" s="26">
        <f t="shared" si="31"/>
        <v>48.968999999999994</v>
      </c>
      <c r="E514" s="26">
        <v>1.8680000000000001</v>
      </c>
      <c r="F514" s="26">
        <v>1.911</v>
      </c>
      <c r="G514" s="26">
        <v>45.19</v>
      </c>
      <c r="H514" s="26"/>
      <c r="I514" s="26">
        <v>25464.692999999999</v>
      </c>
      <c r="J514" s="26">
        <v>19847.917000000001</v>
      </c>
      <c r="K514" s="26">
        <f t="shared" si="32"/>
        <v>5616.7739999999994</v>
      </c>
      <c r="L514" s="26">
        <v>256.69600000000003</v>
      </c>
      <c r="M514" s="26">
        <v>239.869</v>
      </c>
      <c r="N514" s="26">
        <v>5120.2089999999998</v>
      </c>
      <c r="O514" s="56"/>
    </row>
    <row r="515" spans="1:15" x14ac:dyDescent="0.25">
      <c r="A515" s="31" t="s">
        <v>195</v>
      </c>
      <c r="B515" s="26">
        <v>102.887</v>
      </c>
      <c r="C515" s="26">
        <v>69.165000000000006</v>
      </c>
      <c r="D515" s="26">
        <f t="shared" si="31"/>
        <v>33.722000000000001</v>
      </c>
      <c r="E515" s="26">
        <v>1.702</v>
      </c>
      <c r="F515" s="26">
        <v>1.639</v>
      </c>
      <c r="G515" s="26">
        <v>30.381</v>
      </c>
      <c r="H515" s="26"/>
      <c r="I515" s="26">
        <v>20887.682000000001</v>
      </c>
      <c r="J515" s="26">
        <v>16710.278999999999</v>
      </c>
      <c r="K515" s="26">
        <f t="shared" si="32"/>
        <v>4177.402</v>
      </c>
      <c r="L515" s="26">
        <v>214.19499999999999</v>
      </c>
      <c r="M515" s="26">
        <v>155.131</v>
      </c>
      <c r="N515" s="26">
        <v>3808.076</v>
      </c>
      <c r="O515" s="56"/>
    </row>
    <row r="516" spans="1:15" x14ac:dyDescent="0.25">
      <c r="A516" s="31" t="s">
        <v>196</v>
      </c>
      <c r="B516" s="26">
        <v>122.1</v>
      </c>
      <c r="C516" s="26">
        <v>76.602000000000004</v>
      </c>
      <c r="D516" s="26">
        <f t="shared" si="31"/>
        <v>45.498000000000005</v>
      </c>
      <c r="E516" s="26">
        <v>1.762</v>
      </c>
      <c r="F516" s="26">
        <v>1.7430000000000001</v>
      </c>
      <c r="G516" s="26">
        <v>41.993000000000002</v>
      </c>
      <c r="H516" s="26"/>
      <c r="I516" s="26">
        <v>24216.955999999998</v>
      </c>
      <c r="J516" s="26">
        <v>18434.620999999999</v>
      </c>
      <c r="K516" s="26">
        <f t="shared" si="32"/>
        <v>5782.3330000000005</v>
      </c>
      <c r="L516" s="26">
        <v>244.839</v>
      </c>
      <c r="M516" s="26">
        <v>223.46199999999999</v>
      </c>
      <c r="N516" s="26">
        <v>5314.0320000000002</v>
      </c>
      <c r="O516" s="56"/>
    </row>
    <row r="517" spans="1:15" x14ac:dyDescent="0.25">
      <c r="A517" s="31" t="s">
        <v>197</v>
      </c>
      <c r="B517" s="26">
        <v>103.31399999999999</v>
      </c>
      <c r="C517" s="26">
        <v>66.647000000000006</v>
      </c>
      <c r="D517" s="26">
        <f t="shared" si="31"/>
        <v>36.667000000000002</v>
      </c>
      <c r="E517" s="26">
        <v>1.593</v>
      </c>
      <c r="F517" s="26">
        <v>1.571</v>
      </c>
      <c r="G517" s="26">
        <v>33.503</v>
      </c>
      <c r="H517" s="26"/>
      <c r="I517" s="26">
        <v>20713.576000000001</v>
      </c>
      <c r="J517" s="26">
        <v>16138.128000000001</v>
      </c>
      <c r="K517" s="26">
        <f t="shared" si="32"/>
        <v>4575.4470000000001</v>
      </c>
      <c r="L517" s="26">
        <v>221.78700000000001</v>
      </c>
      <c r="M517" s="26">
        <v>244.328</v>
      </c>
      <c r="N517" s="26">
        <v>4109.3320000000003</v>
      </c>
      <c r="O517" s="56"/>
    </row>
    <row r="518" spans="1:15" x14ac:dyDescent="0.25">
      <c r="A518" s="31" t="s">
        <v>198</v>
      </c>
      <c r="B518" s="26">
        <v>116.334</v>
      </c>
      <c r="C518" s="26">
        <v>70.950999999999993</v>
      </c>
      <c r="D518" s="26">
        <f t="shared" si="31"/>
        <v>45.383000000000003</v>
      </c>
      <c r="E518" s="26">
        <v>1.752</v>
      </c>
      <c r="F518" s="26">
        <v>1.351</v>
      </c>
      <c r="G518" s="26">
        <v>42.28</v>
      </c>
      <c r="H518" s="26"/>
      <c r="I518" s="26">
        <v>22545.617999999999</v>
      </c>
      <c r="J518" s="26">
        <v>17208.937999999998</v>
      </c>
      <c r="K518" s="26">
        <f t="shared" si="32"/>
        <v>5336.6790000000001</v>
      </c>
      <c r="L518" s="26">
        <v>237.12799999999999</v>
      </c>
      <c r="M518" s="26">
        <v>212.71100000000001</v>
      </c>
      <c r="N518" s="26">
        <v>4886.84</v>
      </c>
      <c r="O518" s="56"/>
    </row>
    <row r="519" spans="1:15" x14ac:dyDescent="0.25">
      <c r="A519" s="31" t="s">
        <v>199</v>
      </c>
      <c r="B519" s="26">
        <v>98.763999999999996</v>
      </c>
      <c r="C519" s="26">
        <v>61.999000000000002</v>
      </c>
      <c r="D519" s="26">
        <f t="shared" si="31"/>
        <v>36.765000000000001</v>
      </c>
      <c r="E519" s="26">
        <v>1.4950000000000001</v>
      </c>
      <c r="F519" s="26">
        <v>1.6559999999999999</v>
      </c>
      <c r="G519" s="26">
        <v>33.613999999999997</v>
      </c>
      <c r="H519" s="26"/>
      <c r="I519" s="26">
        <v>19597.758999999998</v>
      </c>
      <c r="J519" s="26">
        <v>15039.066999999999</v>
      </c>
      <c r="K519" s="26">
        <f t="shared" si="32"/>
        <v>4558.692</v>
      </c>
      <c r="L519" s="26">
        <v>207.65600000000001</v>
      </c>
      <c r="M519" s="26">
        <v>177.255</v>
      </c>
      <c r="N519" s="26">
        <v>4173.7809999999999</v>
      </c>
      <c r="O519" s="56"/>
    </row>
    <row r="520" spans="1:15" x14ac:dyDescent="0.25">
      <c r="A520" s="31" t="s">
        <v>200</v>
      </c>
      <c r="B520" s="26">
        <v>94.771000000000001</v>
      </c>
      <c r="C520" s="26">
        <v>56.512</v>
      </c>
      <c r="D520" s="26">
        <f t="shared" si="31"/>
        <v>38.259</v>
      </c>
      <c r="E520" s="26">
        <v>1.266</v>
      </c>
      <c r="F520" s="26">
        <v>1.484</v>
      </c>
      <c r="G520" s="26">
        <v>35.509</v>
      </c>
      <c r="H520" s="26"/>
      <c r="I520" s="26">
        <v>18388.237000000001</v>
      </c>
      <c r="J520" s="26">
        <v>13892.325999999999</v>
      </c>
      <c r="K520" s="26">
        <f t="shared" si="32"/>
        <v>4495.91</v>
      </c>
      <c r="L520" s="26">
        <v>183.07300000000001</v>
      </c>
      <c r="M520" s="26">
        <v>224.88499999999999</v>
      </c>
      <c r="N520" s="26">
        <v>4087.9520000000002</v>
      </c>
      <c r="O520" s="56"/>
    </row>
    <row r="521" spans="1:15" x14ac:dyDescent="0.25">
      <c r="A521" s="31" t="s">
        <v>201</v>
      </c>
      <c r="B521" s="26">
        <v>98.418000000000006</v>
      </c>
      <c r="C521" s="26">
        <v>61.804000000000002</v>
      </c>
      <c r="D521" s="26">
        <f t="shared" si="31"/>
        <v>36.613999999999997</v>
      </c>
      <c r="E521" s="26">
        <v>1.68</v>
      </c>
      <c r="F521" s="26">
        <v>1.6339999999999999</v>
      </c>
      <c r="G521" s="26">
        <v>33.299999999999997</v>
      </c>
      <c r="H521" s="26"/>
      <c r="I521" s="26">
        <v>20021.325000000001</v>
      </c>
      <c r="J521" s="26">
        <v>15534.35</v>
      </c>
      <c r="K521" s="26">
        <f t="shared" si="32"/>
        <v>4486.973</v>
      </c>
      <c r="L521" s="26">
        <v>225.32599999999999</v>
      </c>
      <c r="M521" s="26">
        <v>204.84</v>
      </c>
      <c r="N521" s="26">
        <v>4056.8069999999998</v>
      </c>
      <c r="O521" s="56"/>
    </row>
    <row r="522" spans="1:15" x14ac:dyDescent="0.25">
      <c r="A522" s="31" t="s">
        <v>202</v>
      </c>
      <c r="B522" s="26">
        <v>93.433000000000007</v>
      </c>
      <c r="C522" s="26">
        <v>62.207000000000001</v>
      </c>
      <c r="D522" s="26">
        <f t="shared" si="31"/>
        <v>31.226000000000003</v>
      </c>
      <c r="E522" s="26">
        <v>1.7410000000000001</v>
      </c>
      <c r="F522" s="26">
        <v>1.5740000000000001</v>
      </c>
      <c r="G522" s="26">
        <v>27.911000000000001</v>
      </c>
      <c r="H522" s="26"/>
      <c r="I522" s="26">
        <v>19126.092000000001</v>
      </c>
      <c r="J522" s="26">
        <v>15179.495000000001</v>
      </c>
      <c r="K522" s="26">
        <f t="shared" si="32"/>
        <v>3946.596</v>
      </c>
      <c r="L522" s="26">
        <v>255.173</v>
      </c>
      <c r="M522" s="26">
        <v>187.17</v>
      </c>
      <c r="N522" s="26">
        <v>3504.2530000000002</v>
      </c>
      <c r="O522" s="56"/>
    </row>
    <row r="523" spans="1:15" x14ac:dyDescent="0.25">
      <c r="A523" s="31" t="s">
        <v>203</v>
      </c>
      <c r="B523" s="26">
        <v>119.405</v>
      </c>
      <c r="C523" s="26">
        <v>75.88</v>
      </c>
      <c r="D523" s="26">
        <f t="shared" si="31"/>
        <v>43.524999999999999</v>
      </c>
      <c r="E523" s="26">
        <v>1.7290000000000001</v>
      </c>
      <c r="F523" s="26">
        <v>1.7250000000000001</v>
      </c>
      <c r="G523" s="26">
        <v>40.070999999999998</v>
      </c>
      <c r="H523" s="26"/>
      <c r="I523" s="26">
        <v>24164.751</v>
      </c>
      <c r="J523" s="26">
        <v>18583.154999999999</v>
      </c>
      <c r="K523" s="26">
        <f t="shared" si="32"/>
        <v>5581.5940000000001</v>
      </c>
      <c r="L523" s="26">
        <v>238.86699999999999</v>
      </c>
      <c r="M523" s="26">
        <v>245.69399999999999</v>
      </c>
      <c r="N523" s="26">
        <v>5097.0330000000004</v>
      </c>
      <c r="O523" s="56"/>
    </row>
    <row r="524" spans="1:15" x14ac:dyDescent="0.25">
      <c r="A524" s="31" t="s">
        <v>204</v>
      </c>
      <c r="B524" s="26">
        <v>121.523</v>
      </c>
      <c r="C524" s="26">
        <v>79.162999999999997</v>
      </c>
      <c r="D524" s="26">
        <f t="shared" si="31"/>
        <v>42.36</v>
      </c>
      <c r="E524" s="26">
        <v>1.9239999999999999</v>
      </c>
      <c r="F524" s="26">
        <v>1.5780000000000001</v>
      </c>
      <c r="G524" s="26">
        <v>38.857999999999997</v>
      </c>
      <c r="H524" s="26"/>
      <c r="I524" s="26">
        <v>24226.224999999999</v>
      </c>
      <c r="J524" s="26">
        <v>19219.115000000002</v>
      </c>
      <c r="K524" s="26">
        <f t="shared" si="32"/>
        <v>5007.107</v>
      </c>
      <c r="L524" s="26">
        <v>249.96799999999999</v>
      </c>
      <c r="M524" s="26">
        <v>219.61099999999999</v>
      </c>
      <c r="N524" s="26">
        <v>4537.5280000000002</v>
      </c>
      <c r="O524" s="56"/>
    </row>
    <row r="525" spans="1:15" x14ac:dyDescent="0.25">
      <c r="A525" s="31" t="s">
        <v>205</v>
      </c>
      <c r="B525" s="26">
        <v>126.898</v>
      </c>
      <c r="C525" s="26">
        <v>84.460999999999999</v>
      </c>
      <c r="D525" s="26">
        <f t="shared" si="31"/>
        <v>42.436999999999998</v>
      </c>
      <c r="E525" s="26">
        <v>1.831</v>
      </c>
      <c r="F525" s="26">
        <v>1.361</v>
      </c>
      <c r="G525" s="26">
        <v>39.244999999999997</v>
      </c>
      <c r="H525" s="26"/>
      <c r="I525" s="26">
        <v>26373.924999999999</v>
      </c>
      <c r="J525" s="26">
        <v>20593.37</v>
      </c>
      <c r="K525" s="26">
        <f t="shared" si="32"/>
        <v>5780.5529999999999</v>
      </c>
      <c r="L525" s="26">
        <v>254.01300000000001</v>
      </c>
      <c r="M525" s="26">
        <v>206.37799999999999</v>
      </c>
      <c r="N525" s="26">
        <v>5320.1620000000003</v>
      </c>
      <c r="O525" s="56"/>
    </row>
    <row r="526" spans="1:15" x14ac:dyDescent="0.25">
      <c r="A526" s="31" t="s">
        <v>206</v>
      </c>
      <c r="B526" s="26">
        <v>123.258</v>
      </c>
      <c r="C526" s="26">
        <v>81.77</v>
      </c>
      <c r="D526" s="26">
        <f t="shared" si="31"/>
        <v>41.488</v>
      </c>
      <c r="E526" s="26">
        <v>1.859</v>
      </c>
      <c r="F526" s="26">
        <v>1.734</v>
      </c>
      <c r="G526" s="26">
        <v>37.895000000000003</v>
      </c>
      <c r="H526" s="26"/>
      <c r="I526" s="26">
        <v>25833.452000000001</v>
      </c>
      <c r="J526" s="26">
        <v>19963.245999999999</v>
      </c>
      <c r="K526" s="26">
        <f t="shared" si="32"/>
        <v>5870.2039999999997</v>
      </c>
      <c r="L526" s="26">
        <v>245.46899999999999</v>
      </c>
      <c r="M526" s="26">
        <v>246.88</v>
      </c>
      <c r="N526" s="26">
        <v>5377.8549999999996</v>
      </c>
      <c r="O526" s="56"/>
    </row>
    <row r="527" spans="1:15" ht="14.25" x14ac:dyDescent="0.25">
      <c r="A527" s="39" t="s">
        <v>207</v>
      </c>
      <c r="B527" s="26">
        <v>114.473</v>
      </c>
      <c r="C527" s="26">
        <v>77.863</v>
      </c>
      <c r="D527" s="26">
        <f t="shared" si="31"/>
        <v>36.61</v>
      </c>
      <c r="E527" s="26">
        <v>1.611</v>
      </c>
      <c r="F527" s="26">
        <v>0.99199999999999999</v>
      </c>
      <c r="G527" s="26">
        <v>34.006999999999998</v>
      </c>
      <c r="H527" s="26"/>
      <c r="I527" s="26">
        <v>23326.715</v>
      </c>
      <c r="J527" s="26">
        <v>19036.560000000001</v>
      </c>
      <c r="K527" s="26">
        <f t="shared" si="32"/>
        <v>4290.1530000000002</v>
      </c>
      <c r="L527" s="26">
        <v>209.30500000000001</v>
      </c>
      <c r="M527" s="26">
        <v>154.16499999999999</v>
      </c>
      <c r="N527" s="26">
        <v>3926.683</v>
      </c>
      <c r="O527" s="13"/>
    </row>
    <row r="528" spans="1:15" ht="14.25" x14ac:dyDescent="0.25">
      <c r="A528" s="39" t="s">
        <v>208</v>
      </c>
      <c r="B528" s="26">
        <v>118.248</v>
      </c>
      <c r="C528" s="26">
        <v>78.605999999999995</v>
      </c>
      <c r="D528" s="26">
        <f t="shared" si="31"/>
        <v>39.642000000000003</v>
      </c>
      <c r="E528" s="26">
        <v>2.1549999999999998</v>
      </c>
      <c r="F528" s="26">
        <v>1.5329999999999999</v>
      </c>
      <c r="G528" s="26">
        <v>35.954000000000001</v>
      </c>
      <c r="H528" s="26"/>
      <c r="I528" s="26">
        <v>24501.994999999999</v>
      </c>
      <c r="J528" s="26">
        <v>19463.955999999998</v>
      </c>
      <c r="K528" s="26">
        <f t="shared" si="32"/>
        <v>5038.0370000000003</v>
      </c>
      <c r="L528" s="26">
        <v>282.48700000000002</v>
      </c>
      <c r="M528" s="26">
        <v>193.72300000000001</v>
      </c>
      <c r="N528" s="26">
        <v>4561.8270000000002</v>
      </c>
      <c r="O528" s="13"/>
    </row>
    <row r="529" spans="1:15" x14ac:dyDescent="0.25">
      <c r="A529" s="39" t="s">
        <v>209</v>
      </c>
      <c r="B529" s="26">
        <v>100.414</v>
      </c>
      <c r="C529" s="26">
        <v>65.119</v>
      </c>
      <c r="D529" s="26">
        <f t="shared" si="31"/>
        <v>35.295000000000002</v>
      </c>
      <c r="E529" s="26">
        <v>1.885</v>
      </c>
      <c r="F529" s="26">
        <v>1.58</v>
      </c>
      <c r="G529" s="26">
        <v>31.83</v>
      </c>
      <c r="H529" s="26"/>
      <c r="I529" s="26">
        <v>20242.931</v>
      </c>
      <c r="J529" s="26">
        <v>16009.395</v>
      </c>
      <c r="K529" s="26">
        <f t="shared" si="32"/>
        <v>4233.5349999999999</v>
      </c>
      <c r="L529" s="26">
        <v>237.08600000000001</v>
      </c>
      <c r="M529" s="26">
        <v>213.827</v>
      </c>
      <c r="N529" s="26">
        <v>3782.6219999999998</v>
      </c>
      <c r="O529" s="56"/>
    </row>
    <row r="530" spans="1:15" x14ac:dyDescent="0.25">
      <c r="A530" s="39" t="s">
        <v>210</v>
      </c>
      <c r="B530" s="26">
        <v>113.876</v>
      </c>
      <c r="C530" s="26">
        <v>74.031000000000006</v>
      </c>
      <c r="D530" s="26">
        <f t="shared" si="31"/>
        <v>39.844999999999999</v>
      </c>
      <c r="E530" s="26">
        <v>2.1429999999999998</v>
      </c>
      <c r="F530" s="26">
        <v>1.3180000000000001</v>
      </c>
      <c r="G530" s="26">
        <v>36.384</v>
      </c>
      <c r="H530" s="26"/>
      <c r="I530" s="26">
        <v>23014.643</v>
      </c>
      <c r="J530" s="26">
        <v>18166.321</v>
      </c>
      <c r="K530" s="26">
        <f t="shared" si="32"/>
        <v>4848.32</v>
      </c>
      <c r="L530" s="26">
        <v>271.53899999999999</v>
      </c>
      <c r="M530" s="26">
        <v>197.435</v>
      </c>
      <c r="N530" s="26">
        <v>4379.3459999999995</v>
      </c>
      <c r="O530" s="56"/>
    </row>
    <row r="531" spans="1:15" x14ac:dyDescent="0.25">
      <c r="A531" s="39" t="s">
        <v>211</v>
      </c>
      <c r="B531" s="26">
        <v>102.28</v>
      </c>
      <c r="C531" s="26">
        <v>60.987000000000002</v>
      </c>
      <c r="D531" s="26">
        <f t="shared" si="31"/>
        <v>41.292999999999999</v>
      </c>
      <c r="E531" s="26">
        <v>1.9630000000000001</v>
      </c>
      <c r="F531" s="26">
        <v>1.33</v>
      </c>
      <c r="G531" s="26">
        <v>38</v>
      </c>
      <c r="H531" s="26"/>
      <c r="I531" s="26">
        <v>19855.447</v>
      </c>
      <c r="J531" s="26">
        <v>15010.147999999999</v>
      </c>
      <c r="K531" s="26">
        <f t="shared" si="32"/>
        <v>4845.2960000000003</v>
      </c>
      <c r="L531" s="26">
        <v>225.048</v>
      </c>
      <c r="M531" s="26">
        <v>167.25800000000001</v>
      </c>
      <c r="N531" s="26">
        <v>4452.99</v>
      </c>
      <c r="O531" s="56"/>
    </row>
    <row r="532" spans="1:15" x14ac:dyDescent="0.25">
      <c r="A532" s="39" t="s">
        <v>212</v>
      </c>
      <c r="B532" s="26">
        <v>96.600999999999999</v>
      </c>
      <c r="C532" s="26">
        <v>53.441000000000003</v>
      </c>
      <c r="D532" s="26">
        <f t="shared" si="31"/>
        <v>43.160000000000004</v>
      </c>
      <c r="E532" s="26">
        <v>1.673</v>
      </c>
      <c r="F532" s="26">
        <v>1.143</v>
      </c>
      <c r="G532" s="26">
        <v>40.344000000000001</v>
      </c>
      <c r="H532" s="26"/>
      <c r="I532" s="26">
        <v>18569.598999999998</v>
      </c>
      <c r="J532" s="26">
        <v>13103.66</v>
      </c>
      <c r="K532" s="26">
        <f t="shared" si="32"/>
        <v>5465.9369999999999</v>
      </c>
      <c r="L532" s="26">
        <v>216.82499999999999</v>
      </c>
      <c r="M532" s="26">
        <v>146.34399999999999</v>
      </c>
      <c r="N532" s="26">
        <v>5102.768</v>
      </c>
      <c r="O532" s="56"/>
    </row>
    <row r="533" spans="1:15" x14ac:dyDescent="0.25">
      <c r="A533" s="39" t="s">
        <v>213</v>
      </c>
      <c r="B533" s="26">
        <v>95.983000000000004</v>
      </c>
      <c r="C533" s="26">
        <v>58.323999999999998</v>
      </c>
      <c r="D533" s="26">
        <f t="shared" ref="D533:D596" si="33">SUM(E533:G533)</f>
        <v>37.658999999999999</v>
      </c>
      <c r="E533" s="26">
        <v>1.7829999999999999</v>
      </c>
      <c r="F533" s="26">
        <v>1.452</v>
      </c>
      <c r="G533" s="26">
        <v>34.423999999999999</v>
      </c>
      <c r="H533" s="26"/>
      <c r="I533" s="26">
        <v>19009.629000000001</v>
      </c>
      <c r="J533" s="26">
        <v>14255.89</v>
      </c>
      <c r="K533" s="26">
        <f t="shared" ref="K533:K596" si="34">SUM(L533:N533)</f>
        <v>4753.7370000000001</v>
      </c>
      <c r="L533" s="26">
        <v>238.20699999999999</v>
      </c>
      <c r="M533" s="26">
        <v>181.745</v>
      </c>
      <c r="N533" s="26">
        <v>4333.7849999999999</v>
      </c>
      <c r="O533" s="56"/>
    </row>
    <row r="534" spans="1:15" x14ac:dyDescent="0.25">
      <c r="A534" s="39" t="s">
        <v>214</v>
      </c>
      <c r="B534" s="26">
        <v>91.242999999999995</v>
      </c>
      <c r="C534" s="26">
        <v>57.771000000000001</v>
      </c>
      <c r="D534" s="26">
        <f t="shared" si="33"/>
        <v>33.472000000000001</v>
      </c>
      <c r="E534" s="26">
        <v>1.5649999999999999</v>
      </c>
      <c r="F534" s="26">
        <v>1.097</v>
      </c>
      <c r="G534" s="26">
        <v>30.81</v>
      </c>
      <c r="H534" s="26"/>
      <c r="I534" s="26">
        <v>17880.359</v>
      </c>
      <c r="J534" s="26">
        <v>14011.798000000001</v>
      </c>
      <c r="K534" s="26">
        <f t="shared" si="34"/>
        <v>3868.56</v>
      </c>
      <c r="L534" s="26">
        <v>206.05</v>
      </c>
      <c r="M534" s="26">
        <v>159.244</v>
      </c>
      <c r="N534" s="26">
        <v>3503.2660000000001</v>
      </c>
      <c r="O534" s="56"/>
    </row>
    <row r="535" spans="1:15" x14ac:dyDescent="0.25">
      <c r="A535" s="39" t="s">
        <v>215</v>
      </c>
      <c r="B535" s="26">
        <v>107.759</v>
      </c>
      <c r="C535" s="26">
        <v>69.587999999999994</v>
      </c>
      <c r="D535" s="26">
        <f t="shared" si="33"/>
        <v>38.170999999999999</v>
      </c>
      <c r="E535" s="26">
        <v>1.6919999999999999</v>
      </c>
      <c r="F535" s="26">
        <v>1.3029999999999999</v>
      </c>
      <c r="G535" s="26">
        <v>35.176000000000002</v>
      </c>
      <c r="H535" s="26"/>
      <c r="I535" s="26">
        <v>21849.5</v>
      </c>
      <c r="J535" s="26">
        <v>17028.186000000002</v>
      </c>
      <c r="K535" s="26">
        <f t="shared" si="34"/>
        <v>4821.3130000000001</v>
      </c>
      <c r="L535" s="26">
        <v>228.715</v>
      </c>
      <c r="M535" s="26">
        <v>171.64400000000001</v>
      </c>
      <c r="N535" s="26">
        <v>4420.9539999999997</v>
      </c>
      <c r="O535" s="56"/>
    </row>
    <row r="536" spans="1:15" x14ac:dyDescent="0.25">
      <c r="A536" s="39" t="s">
        <v>216</v>
      </c>
      <c r="B536" s="26">
        <v>121.20399999999999</v>
      </c>
      <c r="C536" s="26">
        <v>76.471000000000004</v>
      </c>
      <c r="D536" s="26">
        <f t="shared" si="33"/>
        <v>44.733000000000004</v>
      </c>
      <c r="E536" s="26">
        <v>2.3279999999999998</v>
      </c>
      <c r="F536" s="26">
        <v>1.9670000000000001</v>
      </c>
      <c r="G536" s="26">
        <v>40.438000000000002</v>
      </c>
      <c r="H536" s="26"/>
      <c r="I536" s="26">
        <v>24134.381000000001</v>
      </c>
      <c r="J536" s="26">
        <v>18597.923999999999</v>
      </c>
      <c r="K536" s="26">
        <f t="shared" si="34"/>
        <v>5536.4549999999999</v>
      </c>
      <c r="L536" s="26">
        <v>300.529</v>
      </c>
      <c r="M536" s="26">
        <v>263.46800000000002</v>
      </c>
      <c r="N536" s="26">
        <v>4972.4579999999996</v>
      </c>
      <c r="O536" s="56"/>
    </row>
    <row r="537" spans="1:15" x14ac:dyDescent="0.25">
      <c r="A537" s="39" t="s">
        <v>217</v>
      </c>
      <c r="B537" s="26">
        <v>126.988</v>
      </c>
      <c r="C537" s="26">
        <v>81.58</v>
      </c>
      <c r="D537" s="26">
        <f t="shared" si="33"/>
        <v>45.408000000000001</v>
      </c>
      <c r="E537" s="26">
        <v>1.92</v>
      </c>
      <c r="F537" s="26">
        <v>1.387</v>
      </c>
      <c r="G537" s="26">
        <v>42.100999999999999</v>
      </c>
      <c r="H537" s="26"/>
      <c r="I537" s="26">
        <v>25038.370999999999</v>
      </c>
      <c r="J537" s="26">
        <v>19811.437999999998</v>
      </c>
      <c r="K537" s="26">
        <f t="shared" si="34"/>
        <v>5226.9319999999998</v>
      </c>
      <c r="L537" s="26">
        <v>257.17099999999999</v>
      </c>
      <c r="M537" s="26">
        <v>185.88800000000001</v>
      </c>
      <c r="N537" s="26">
        <v>4783.8729999999996</v>
      </c>
      <c r="O537" s="56"/>
    </row>
    <row r="538" spans="1:15" x14ac:dyDescent="0.25">
      <c r="A538" s="39" t="s">
        <v>218</v>
      </c>
      <c r="B538" s="26">
        <v>113.788</v>
      </c>
      <c r="C538" s="26">
        <v>76.156000000000006</v>
      </c>
      <c r="D538" s="26">
        <f t="shared" si="33"/>
        <v>37.631999999999998</v>
      </c>
      <c r="E538" s="26">
        <v>2.2280000000000002</v>
      </c>
      <c r="F538" s="26">
        <v>1.9370000000000001</v>
      </c>
      <c r="G538" s="26">
        <v>33.466999999999999</v>
      </c>
      <c r="H538" s="26"/>
      <c r="I538" s="26">
        <v>22861.312000000002</v>
      </c>
      <c r="J538" s="26">
        <v>18387.526000000002</v>
      </c>
      <c r="K538" s="26">
        <f t="shared" si="34"/>
        <v>4473.7839999999997</v>
      </c>
      <c r="L538" s="26">
        <v>287.029</v>
      </c>
      <c r="M538" s="26">
        <v>260.18799999999999</v>
      </c>
      <c r="N538" s="26">
        <v>3926.567</v>
      </c>
      <c r="O538" s="56"/>
    </row>
    <row r="539" spans="1:15" x14ac:dyDescent="0.25">
      <c r="A539" s="39" t="s">
        <v>219</v>
      </c>
      <c r="B539" s="26">
        <v>121.852</v>
      </c>
      <c r="C539" s="26">
        <v>79.432000000000002</v>
      </c>
      <c r="D539" s="26">
        <f t="shared" si="33"/>
        <v>42.419999999999995</v>
      </c>
      <c r="E539" s="26">
        <v>2.294</v>
      </c>
      <c r="F539" s="26">
        <v>1.8959999999999999</v>
      </c>
      <c r="G539" s="26">
        <v>38.229999999999997</v>
      </c>
      <c r="H539" s="26"/>
      <c r="I539" s="26">
        <v>24496.938999999998</v>
      </c>
      <c r="J539" s="26">
        <v>19259.858</v>
      </c>
      <c r="K539" s="26">
        <f t="shared" si="34"/>
        <v>5237.08</v>
      </c>
      <c r="L539" s="26">
        <v>325.61099999999999</v>
      </c>
      <c r="M539" s="26">
        <v>262.27199999999999</v>
      </c>
      <c r="N539" s="26">
        <v>4649.1970000000001</v>
      </c>
      <c r="O539" s="56"/>
    </row>
    <row r="540" spans="1:15" x14ac:dyDescent="0.25">
      <c r="A540" s="39" t="s">
        <v>220</v>
      </c>
      <c r="B540" s="26">
        <v>131.482</v>
      </c>
      <c r="C540" s="26">
        <v>80.414000000000001</v>
      </c>
      <c r="D540" s="26">
        <f t="shared" si="33"/>
        <v>51.067999999999998</v>
      </c>
      <c r="E540" s="26">
        <v>2.2989999999999999</v>
      </c>
      <c r="F540" s="26">
        <v>1.659</v>
      </c>
      <c r="G540" s="26">
        <v>47.11</v>
      </c>
      <c r="H540" s="26"/>
      <c r="I540" s="26">
        <v>25201.615000000002</v>
      </c>
      <c r="J540" s="26">
        <v>19568.3</v>
      </c>
      <c r="K540" s="26">
        <f t="shared" si="34"/>
        <v>5633.3139999999994</v>
      </c>
      <c r="L540" s="26">
        <v>293.11500000000001</v>
      </c>
      <c r="M540" s="26">
        <v>220.25899999999999</v>
      </c>
      <c r="N540" s="26">
        <v>5119.9399999999996</v>
      </c>
      <c r="O540" s="56"/>
    </row>
    <row r="541" spans="1:15" x14ac:dyDescent="0.25">
      <c r="A541" s="39" t="s">
        <v>221</v>
      </c>
      <c r="B541" s="26">
        <v>118.28100000000001</v>
      </c>
      <c r="C541" s="26">
        <v>71.921999999999997</v>
      </c>
      <c r="D541" s="26">
        <f t="shared" si="33"/>
        <v>46.358999999999995</v>
      </c>
      <c r="E541" s="26">
        <v>1.7749999999999999</v>
      </c>
      <c r="F541" s="26">
        <v>1.3759999999999999</v>
      </c>
      <c r="G541" s="26">
        <v>43.207999999999998</v>
      </c>
      <c r="H541" s="26"/>
      <c r="I541" s="26">
        <v>23076.902999999998</v>
      </c>
      <c r="J541" s="26">
        <v>17639.251</v>
      </c>
      <c r="K541" s="26">
        <f t="shared" si="34"/>
        <v>5437.652</v>
      </c>
      <c r="L541" s="26">
        <v>247.33600000000001</v>
      </c>
      <c r="M541" s="26">
        <v>187.85900000000001</v>
      </c>
      <c r="N541" s="26">
        <v>5002.4570000000003</v>
      </c>
      <c r="O541" s="56"/>
    </row>
    <row r="542" spans="1:15" x14ac:dyDescent="0.25">
      <c r="A542" s="39" t="s">
        <v>222</v>
      </c>
      <c r="B542" s="26">
        <v>135.779</v>
      </c>
      <c r="C542" s="26">
        <v>81.222999999999999</v>
      </c>
      <c r="D542" s="26">
        <f t="shared" si="33"/>
        <v>54.555999999999997</v>
      </c>
      <c r="E542" s="26">
        <v>2.5179999999999998</v>
      </c>
      <c r="F542" s="26">
        <v>1.857</v>
      </c>
      <c r="G542" s="26">
        <v>50.180999999999997</v>
      </c>
      <c r="H542" s="26"/>
      <c r="I542" s="26">
        <v>27177.341</v>
      </c>
      <c r="J542" s="26">
        <v>19944.934000000001</v>
      </c>
      <c r="K542" s="26">
        <f t="shared" si="34"/>
        <v>7232.4049999999997</v>
      </c>
      <c r="L542" s="26">
        <v>414.15199999999999</v>
      </c>
      <c r="M542" s="26">
        <v>545.91899999999998</v>
      </c>
      <c r="N542" s="26">
        <v>6272.3339999999998</v>
      </c>
      <c r="O542" s="56"/>
    </row>
    <row r="543" spans="1:15" x14ac:dyDescent="0.25">
      <c r="A543" s="39" t="s">
        <v>223</v>
      </c>
      <c r="B543" s="26">
        <v>110.95099999999999</v>
      </c>
      <c r="C543" s="26">
        <v>64.986999999999995</v>
      </c>
      <c r="D543" s="26">
        <f t="shared" si="33"/>
        <v>45.963999999999999</v>
      </c>
      <c r="E543" s="26">
        <v>1.6619999999999999</v>
      </c>
      <c r="F543" s="26">
        <v>1.363</v>
      </c>
      <c r="G543" s="26">
        <v>42.939</v>
      </c>
      <c r="H543" s="26"/>
      <c r="I543" s="26">
        <v>21209.977999999999</v>
      </c>
      <c r="J543" s="26">
        <v>15792.463</v>
      </c>
      <c r="K543" s="26">
        <f t="shared" si="34"/>
        <v>5417.5129999999999</v>
      </c>
      <c r="L543" s="26">
        <v>242.14599999999999</v>
      </c>
      <c r="M543" s="26">
        <v>194.9</v>
      </c>
      <c r="N543" s="26">
        <v>4980.4669999999996</v>
      </c>
      <c r="O543" s="56"/>
    </row>
    <row r="544" spans="1:15" x14ac:dyDescent="0.25">
      <c r="A544" s="39" t="s">
        <v>224</v>
      </c>
      <c r="B544" s="26">
        <v>110.738</v>
      </c>
      <c r="C544" s="26">
        <v>64.215999999999994</v>
      </c>
      <c r="D544" s="26">
        <f t="shared" si="33"/>
        <v>46.521999999999998</v>
      </c>
      <c r="E544" s="26">
        <v>1.8</v>
      </c>
      <c r="F544" s="26">
        <v>1.4350000000000001</v>
      </c>
      <c r="G544" s="26">
        <v>43.286999999999999</v>
      </c>
      <c r="H544" s="26"/>
      <c r="I544" s="26">
        <v>21597.077000000001</v>
      </c>
      <c r="J544" s="26">
        <v>15548.103999999999</v>
      </c>
      <c r="K544" s="26">
        <f t="shared" si="34"/>
        <v>6048.973</v>
      </c>
      <c r="L544" s="26">
        <v>250.404</v>
      </c>
      <c r="M544" s="26">
        <v>223.37299999999999</v>
      </c>
      <c r="N544" s="26">
        <v>5575.1959999999999</v>
      </c>
      <c r="O544" s="56"/>
    </row>
    <row r="545" spans="1:15" x14ac:dyDescent="0.25">
      <c r="A545" s="39" t="s">
        <v>225</v>
      </c>
      <c r="B545" s="26">
        <v>116.4</v>
      </c>
      <c r="C545" s="26">
        <v>71.599999999999994</v>
      </c>
      <c r="D545" s="26">
        <f t="shared" si="33"/>
        <v>44.776000000000003</v>
      </c>
      <c r="E545" s="26">
        <v>1.788</v>
      </c>
      <c r="F545" s="26">
        <v>1.288</v>
      </c>
      <c r="G545" s="26">
        <v>41.7</v>
      </c>
      <c r="H545" s="26"/>
      <c r="I545" s="26">
        <v>23066.847000000002</v>
      </c>
      <c r="J545" s="26">
        <v>17213.57</v>
      </c>
      <c r="K545" s="26">
        <f t="shared" si="34"/>
        <v>5853.2759999999998</v>
      </c>
      <c r="L545" s="26">
        <v>254.62</v>
      </c>
      <c r="M545" s="26">
        <v>178.01900000000001</v>
      </c>
      <c r="N545" s="26">
        <v>5420.6369999999997</v>
      </c>
      <c r="O545" s="56"/>
    </row>
    <row r="546" spans="1:15" x14ac:dyDescent="0.25">
      <c r="A546" s="39" t="s">
        <v>226</v>
      </c>
      <c r="B546" s="26">
        <v>102.9</v>
      </c>
      <c r="C546" s="26">
        <v>71.900000000000006</v>
      </c>
      <c r="D546" s="26">
        <f t="shared" si="33"/>
        <v>31.013999999999999</v>
      </c>
      <c r="E546" s="26">
        <v>1.9</v>
      </c>
      <c r="F546" s="26">
        <v>1.4139999999999999</v>
      </c>
      <c r="G546" s="26">
        <v>27.7</v>
      </c>
      <c r="H546" s="26"/>
      <c r="I546" s="26">
        <v>21573.966</v>
      </c>
      <c r="J546" s="26">
        <v>17544.116000000002</v>
      </c>
      <c r="K546" s="26">
        <f t="shared" si="34"/>
        <v>4029.848</v>
      </c>
      <c r="L546" s="26">
        <v>253.762</v>
      </c>
      <c r="M546" s="26">
        <v>278.315</v>
      </c>
      <c r="N546" s="26">
        <v>3497.7710000000002</v>
      </c>
      <c r="O546" s="56"/>
    </row>
    <row r="547" spans="1:15" x14ac:dyDescent="0.25">
      <c r="A547" s="39" t="s">
        <v>227</v>
      </c>
      <c r="B547" s="26">
        <v>119</v>
      </c>
      <c r="C547" s="26">
        <v>79.2</v>
      </c>
      <c r="D547" s="26">
        <f t="shared" si="33"/>
        <v>39.708000000000006</v>
      </c>
      <c r="E547" s="26">
        <v>2.347</v>
      </c>
      <c r="F547" s="26">
        <v>1.661</v>
      </c>
      <c r="G547" s="26">
        <v>35.700000000000003</v>
      </c>
      <c r="H547" s="26"/>
      <c r="I547" s="26">
        <v>24027.233</v>
      </c>
      <c r="J547" s="26">
        <v>19155.129000000001</v>
      </c>
      <c r="K547" s="26">
        <f t="shared" si="34"/>
        <v>4872.1030000000001</v>
      </c>
      <c r="L547" s="26">
        <v>316.42500000000001</v>
      </c>
      <c r="M547" s="26">
        <v>216.422</v>
      </c>
      <c r="N547" s="26">
        <v>4339.2560000000003</v>
      </c>
      <c r="O547" s="56"/>
    </row>
    <row r="548" spans="1:15" x14ac:dyDescent="0.25">
      <c r="A548" s="39" t="s">
        <v>228</v>
      </c>
      <c r="B548" s="26">
        <v>98.4</v>
      </c>
      <c r="C548" s="26">
        <v>63.9</v>
      </c>
      <c r="D548" s="26">
        <f t="shared" si="33"/>
        <v>34.433</v>
      </c>
      <c r="E548" s="26">
        <v>1.776</v>
      </c>
      <c r="F548" s="26">
        <v>1.157</v>
      </c>
      <c r="G548" s="26">
        <v>31.5</v>
      </c>
      <c r="H548" s="26"/>
      <c r="I548" s="26">
        <v>19776.317999999999</v>
      </c>
      <c r="J548" s="26">
        <v>15597.214</v>
      </c>
      <c r="K548" s="26">
        <f t="shared" si="34"/>
        <v>4179.1030000000001</v>
      </c>
      <c r="L548" s="26">
        <v>225.607</v>
      </c>
      <c r="M548" s="26">
        <v>166.66900000000001</v>
      </c>
      <c r="N548" s="26">
        <v>3786.8270000000002</v>
      </c>
      <c r="O548" s="56"/>
    </row>
    <row r="549" spans="1:15" x14ac:dyDescent="0.25">
      <c r="A549" s="39" t="s">
        <v>229</v>
      </c>
      <c r="B549" s="26">
        <v>107.3</v>
      </c>
      <c r="C549" s="26">
        <v>66.5</v>
      </c>
      <c r="D549" s="26">
        <f t="shared" si="33"/>
        <v>40.734999999999999</v>
      </c>
      <c r="E549" s="26">
        <v>1.919</v>
      </c>
      <c r="F549" s="26">
        <v>1.516</v>
      </c>
      <c r="G549" s="26">
        <v>37.299999999999997</v>
      </c>
      <c r="H549" s="26"/>
      <c r="I549" s="26">
        <v>21357.953000000001</v>
      </c>
      <c r="J549" s="26">
        <v>16376.47</v>
      </c>
      <c r="K549" s="26">
        <f t="shared" si="34"/>
        <v>4981.4809999999998</v>
      </c>
      <c r="L549" s="26">
        <v>243.38399999999999</v>
      </c>
      <c r="M549" s="26">
        <v>198.029</v>
      </c>
      <c r="N549" s="26">
        <v>4540.0680000000002</v>
      </c>
      <c r="O549" s="56"/>
    </row>
    <row r="550" spans="1:15" x14ac:dyDescent="0.25">
      <c r="A550" s="39" t="s">
        <v>230</v>
      </c>
      <c r="B550" s="26">
        <v>127.2</v>
      </c>
      <c r="C550" s="26">
        <v>84.8</v>
      </c>
      <c r="D550" s="26">
        <f t="shared" si="33"/>
        <v>42.346999999999994</v>
      </c>
      <c r="E550" s="26">
        <v>2.423</v>
      </c>
      <c r="F550" s="26">
        <v>1.6240000000000001</v>
      </c>
      <c r="G550" s="26">
        <v>38.299999999999997</v>
      </c>
      <c r="H550" s="26"/>
      <c r="I550" s="26">
        <v>25978.821</v>
      </c>
      <c r="J550" s="26">
        <v>20810.768</v>
      </c>
      <c r="K550" s="26">
        <f t="shared" si="34"/>
        <v>5168.0520000000006</v>
      </c>
      <c r="L550" s="26">
        <v>350.48399999999998</v>
      </c>
      <c r="M550" s="26">
        <v>203.517</v>
      </c>
      <c r="N550" s="26">
        <v>4614.0510000000004</v>
      </c>
      <c r="O550" s="56"/>
    </row>
    <row r="551" spans="1:15" x14ac:dyDescent="0.25">
      <c r="A551" s="39" t="s">
        <v>231</v>
      </c>
      <c r="B551" s="26">
        <v>138.9</v>
      </c>
      <c r="C551" s="26">
        <v>92.5</v>
      </c>
      <c r="D551" s="26">
        <f t="shared" si="33"/>
        <v>46.374000000000002</v>
      </c>
      <c r="E551" s="26">
        <v>2.5259999999999998</v>
      </c>
      <c r="F551" s="26">
        <v>1.8480000000000001</v>
      </c>
      <c r="G551" s="26">
        <v>42</v>
      </c>
      <c r="H551" s="26"/>
      <c r="I551" s="26">
        <v>28154.569</v>
      </c>
      <c r="J551" s="26">
        <v>22757.800999999999</v>
      </c>
      <c r="K551" s="26">
        <f t="shared" si="34"/>
        <v>5396.7659999999996</v>
      </c>
      <c r="L551" s="26">
        <v>341.51600000000002</v>
      </c>
      <c r="M551" s="26">
        <v>261.97500000000002</v>
      </c>
      <c r="N551" s="26">
        <v>4793.2749999999996</v>
      </c>
      <c r="O551" s="56"/>
    </row>
    <row r="552" spans="1:15" x14ac:dyDescent="0.25">
      <c r="A552" s="39" t="s">
        <v>232</v>
      </c>
      <c r="B552" s="26">
        <v>128.9</v>
      </c>
      <c r="C552" s="26">
        <v>90.2</v>
      </c>
      <c r="D552" s="26">
        <f t="shared" si="33"/>
        <v>38.65</v>
      </c>
      <c r="E552" s="26">
        <v>2.968</v>
      </c>
      <c r="F552" s="26">
        <v>1.782</v>
      </c>
      <c r="G552" s="26">
        <v>33.9</v>
      </c>
      <c r="H552" s="26"/>
      <c r="I552" s="26">
        <v>26393.025000000001</v>
      </c>
      <c r="J552" s="26">
        <v>21995.756000000001</v>
      </c>
      <c r="K552" s="26">
        <f t="shared" si="34"/>
        <v>4397.2669999999998</v>
      </c>
      <c r="L552" s="26">
        <v>406.69900000000001</v>
      </c>
      <c r="M552" s="26">
        <v>226.32599999999999</v>
      </c>
      <c r="N552" s="26">
        <v>3764.2420000000002</v>
      </c>
      <c r="O552" s="56"/>
    </row>
    <row r="553" spans="1:15" x14ac:dyDescent="0.25">
      <c r="A553" s="39" t="s">
        <v>233</v>
      </c>
      <c r="B553" s="26">
        <v>136.30000000000001</v>
      </c>
      <c r="C553" s="26">
        <v>95</v>
      </c>
      <c r="D553" s="26">
        <f t="shared" si="33"/>
        <v>41.341999999999999</v>
      </c>
      <c r="E553" s="26">
        <v>2.67</v>
      </c>
      <c r="F553" s="26">
        <v>1.3720000000000001</v>
      </c>
      <c r="G553" s="26">
        <v>37.299999999999997</v>
      </c>
      <c r="H553" s="26"/>
      <c r="I553" s="26">
        <v>27855.547999999999</v>
      </c>
      <c r="J553" s="26">
        <v>23179.134999999998</v>
      </c>
      <c r="K553" s="26">
        <f t="shared" si="34"/>
        <v>4676.41</v>
      </c>
      <c r="L553" s="26">
        <v>359.14400000000001</v>
      </c>
      <c r="M553" s="26">
        <v>185.35300000000001</v>
      </c>
      <c r="N553" s="26">
        <v>4131.9129999999996</v>
      </c>
      <c r="O553" s="56"/>
    </row>
    <row r="554" spans="1:15" x14ac:dyDescent="0.25">
      <c r="A554" s="39" t="s">
        <v>234</v>
      </c>
      <c r="B554" s="26">
        <v>135.9</v>
      </c>
      <c r="C554" s="26">
        <v>95.5</v>
      </c>
      <c r="D554" s="26">
        <f t="shared" si="33"/>
        <v>40.39</v>
      </c>
      <c r="E554" s="26">
        <v>3.3149999999999999</v>
      </c>
      <c r="F554" s="26">
        <v>2.0750000000000002</v>
      </c>
      <c r="G554" s="26">
        <v>35</v>
      </c>
      <c r="H554" s="26"/>
      <c r="I554" s="26">
        <v>28535.285</v>
      </c>
      <c r="J554" s="26">
        <v>23846.574000000001</v>
      </c>
      <c r="K554" s="26">
        <f t="shared" si="34"/>
        <v>4688.7089999999998</v>
      </c>
      <c r="L554" s="26">
        <v>429.05399999999997</v>
      </c>
      <c r="M554" s="26">
        <v>270.25900000000001</v>
      </c>
      <c r="N554" s="26">
        <v>3989.3960000000002</v>
      </c>
      <c r="O554" s="56"/>
    </row>
    <row r="555" spans="1:15" x14ac:dyDescent="0.25">
      <c r="A555" s="39" t="s">
        <v>235</v>
      </c>
      <c r="B555" s="26">
        <v>123.1</v>
      </c>
      <c r="C555" s="26">
        <v>79.599999999999994</v>
      </c>
      <c r="D555" s="26">
        <f t="shared" si="33"/>
        <v>43.481999999999999</v>
      </c>
      <c r="E555" s="26">
        <v>2.4900000000000002</v>
      </c>
      <c r="F555" s="26">
        <v>1.6919999999999999</v>
      </c>
      <c r="G555" s="26">
        <v>39.299999999999997</v>
      </c>
      <c r="H555" s="26"/>
      <c r="I555" s="26">
        <v>24993.871999999999</v>
      </c>
      <c r="J555" s="26">
        <v>19839.047999999999</v>
      </c>
      <c r="K555" s="26">
        <f t="shared" si="34"/>
        <v>5154.8230000000003</v>
      </c>
      <c r="L555" s="26">
        <v>342.25900000000001</v>
      </c>
      <c r="M555" s="26">
        <v>223.286</v>
      </c>
      <c r="N555" s="26">
        <v>4589.2780000000002</v>
      </c>
      <c r="O555" s="56"/>
    </row>
    <row r="556" spans="1:15" x14ac:dyDescent="0.25">
      <c r="A556" s="39" t="s">
        <v>236</v>
      </c>
      <c r="B556" s="26">
        <v>137</v>
      </c>
      <c r="C556" s="26">
        <v>88.6</v>
      </c>
      <c r="D556" s="26">
        <f t="shared" si="33"/>
        <v>48.391000000000005</v>
      </c>
      <c r="E556" s="26">
        <v>2.202</v>
      </c>
      <c r="F556" s="26">
        <v>1.4890000000000001</v>
      </c>
      <c r="G556" s="26">
        <v>44.7</v>
      </c>
      <c r="H556" s="26"/>
      <c r="I556" s="26">
        <v>28738.534</v>
      </c>
      <c r="J556" s="26">
        <v>22196.074000000001</v>
      </c>
      <c r="K556" s="26">
        <f t="shared" si="34"/>
        <v>6542.4589999999998</v>
      </c>
      <c r="L556" s="26">
        <v>301.21800000000002</v>
      </c>
      <c r="M556" s="26">
        <v>210.49100000000001</v>
      </c>
      <c r="N556" s="26">
        <v>6030.75</v>
      </c>
      <c r="O556" s="56"/>
    </row>
    <row r="557" spans="1:15" x14ac:dyDescent="0.25">
      <c r="A557" s="39" t="s">
        <v>237</v>
      </c>
      <c r="B557" s="26">
        <v>131.86500000000001</v>
      </c>
      <c r="C557" s="26">
        <v>84.123000000000005</v>
      </c>
      <c r="D557" s="26">
        <f t="shared" si="33"/>
        <v>47.742000000000004</v>
      </c>
      <c r="E557" s="26">
        <v>2.1339999999999999</v>
      </c>
      <c r="F557" s="26">
        <v>1.633</v>
      </c>
      <c r="G557" s="26">
        <v>43.975000000000001</v>
      </c>
      <c r="H557" s="26"/>
      <c r="I557" s="26">
        <v>27128.755000000001</v>
      </c>
      <c r="J557" s="26">
        <v>21174.528999999999</v>
      </c>
      <c r="K557" s="26">
        <f t="shared" si="34"/>
        <v>5954.2240000000002</v>
      </c>
      <c r="L557" s="26">
        <v>295.53399999999999</v>
      </c>
      <c r="M557" s="26">
        <v>215.423</v>
      </c>
      <c r="N557" s="26">
        <v>5443.2669999999998</v>
      </c>
      <c r="O557" s="56"/>
    </row>
    <row r="558" spans="1:15" x14ac:dyDescent="0.25">
      <c r="A558" s="39" t="s">
        <v>238</v>
      </c>
      <c r="B558" s="26">
        <v>122.47499999999999</v>
      </c>
      <c r="C558" s="26">
        <v>81.358999999999995</v>
      </c>
      <c r="D558" s="26">
        <f t="shared" si="33"/>
        <v>41.116</v>
      </c>
      <c r="E558" s="26">
        <v>2.3260000000000001</v>
      </c>
      <c r="F558" s="26">
        <v>1.165</v>
      </c>
      <c r="G558" s="26">
        <v>37.625</v>
      </c>
      <c r="H558" s="26"/>
      <c r="I558" s="26">
        <v>25750.817999999999</v>
      </c>
      <c r="J558" s="26">
        <v>20908.030999999999</v>
      </c>
      <c r="K558" s="26">
        <f t="shared" si="34"/>
        <v>4842.7860000000001</v>
      </c>
      <c r="L558" s="26">
        <v>353.245</v>
      </c>
      <c r="M558" s="26">
        <v>165.375</v>
      </c>
      <c r="N558" s="26">
        <v>4324.1660000000002</v>
      </c>
      <c r="O558" s="56"/>
    </row>
    <row r="559" spans="1:15" x14ac:dyDescent="0.25">
      <c r="A559" s="39" t="s">
        <v>239</v>
      </c>
      <c r="B559" s="26">
        <v>160.30699999999999</v>
      </c>
      <c r="C559" s="26">
        <v>111.304</v>
      </c>
      <c r="D559" s="26">
        <f t="shared" si="33"/>
        <v>49.003</v>
      </c>
      <c r="E559" s="26">
        <v>3.3780000000000001</v>
      </c>
      <c r="F559" s="26">
        <v>1.9550000000000001</v>
      </c>
      <c r="G559" s="26">
        <v>43.67</v>
      </c>
      <c r="H559" s="26"/>
      <c r="I559" s="26">
        <v>34620.332999999999</v>
      </c>
      <c r="J559" s="26">
        <v>28444.615000000002</v>
      </c>
      <c r="K559" s="26">
        <f t="shared" si="34"/>
        <v>6175.7179999999998</v>
      </c>
      <c r="L559" s="26">
        <v>464.029</v>
      </c>
      <c r="M559" s="26">
        <v>265.36</v>
      </c>
      <c r="N559" s="26">
        <v>5446.3289999999997</v>
      </c>
      <c r="O559" s="56"/>
    </row>
    <row r="560" spans="1:15" x14ac:dyDescent="0.25">
      <c r="A560" s="39" t="s">
        <v>240</v>
      </c>
      <c r="B560" s="26">
        <v>160.62</v>
      </c>
      <c r="C560" s="26">
        <v>108.398</v>
      </c>
      <c r="D560" s="26">
        <f t="shared" si="33"/>
        <v>52.222000000000001</v>
      </c>
      <c r="E560" s="26">
        <v>2.7240000000000002</v>
      </c>
      <c r="F560" s="26">
        <v>1.752</v>
      </c>
      <c r="G560" s="26">
        <v>47.746000000000002</v>
      </c>
      <c r="H560" s="26"/>
      <c r="I560" s="26">
        <v>34074.370000000003</v>
      </c>
      <c r="J560" s="26">
        <v>27738.626</v>
      </c>
      <c r="K560" s="26">
        <f t="shared" si="34"/>
        <v>6335.7420000000002</v>
      </c>
      <c r="L560" s="26">
        <v>446.298</v>
      </c>
      <c r="M560" s="26">
        <v>286.59100000000001</v>
      </c>
      <c r="N560" s="26">
        <v>5602.8530000000001</v>
      </c>
      <c r="O560" s="56"/>
    </row>
    <row r="561" spans="1:15" x14ac:dyDescent="0.25">
      <c r="A561" s="39" t="s">
        <v>241</v>
      </c>
      <c r="B561" s="26">
        <v>144.471</v>
      </c>
      <c r="C561" s="26">
        <v>99.738</v>
      </c>
      <c r="D561" s="26">
        <f t="shared" si="33"/>
        <v>44.733000000000004</v>
      </c>
      <c r="E561" s="26">
        <v>2.86</v>
      </c>
      <c r="F561" s="26">
        <v>1.819</v>
      </c>
      <c r="G561" s="26">
        <v>40.054000000000002</v>
      </c>
      <c r="H561" s="26"/>
      <c r="I561" s="26">
        <v>31691.215</v>
      </c>
      <c r="J561" s="26">
        <v>25601.1</v>
      </c>
      <c r="K561" s="26">
        <f t="shared" si="34"/>
        <v>6090.1120000000001</v>
      </c>
      <c r="L561" s="26">
        <v>410.61200000000002</v>
      </c>
      <c r="M561" s="26">
        <v>292.73700000000002</v>
      </c>
      <c r="N561" s="26">
        <v>5386.7629999999999</v>
      </c>
      <c r="O561" s="56"/>
    </row>
    <row r="562" spans="1:15" x14ac:dyDescent="0.25">
      <c r="A562" s="39" t="s">
        <v>242</v>
      </c>
      <c r="B562" s="26">
        <v>156.82</v>
      </c>
      <c r="C562" s="26">
        <v>105.842</v>
      </c>
      <c r="D562" s="26">
        <f t="shared" si="33"/>
        <v>50.978000000000002</v>
      </c>
      <c r="E562" s="26">
        <v>2.7989999999999999</v>
      </c>
      <c r="F562" s="26">
        <v>1.9139999999999999</v>
      </c>
      <c r="G562" s="26">
        <v>46.265000000000001</v>
      </c>
      <c r="H562" s="26"/>
      <c r="I562" s="26">
        <v>33539.451999999997</v>
      </c>
      <c r="J562" s="26">
        <v>27312.52</v>
      </c>
      <c r="K562" s="26">
        <f t="shared" si="34"/>
        <v>6226.9309999999996</v>
      </c>
      <c r="L562" s="26">
        <v>412.92</v>
      </c>
      <c r="M562" s="26">
        <v>302.09199999999998</v>
      </c>
      <c r="N562" s="26">
        <v>5511.9189999999999</v>
      </c>
      <c r="O562" s="56"/>
    </row>
    <row r="563" spans="1:15" x14ac:dyDescent="0.25">
      <c r="A563" s="39" t="s">
        <v>243</v>
      </c>
      <c r="B563" s="26">
        <v>141.07900000000001</v>
      </c>
      <c r="C563" s="26">
        <v>92.584999999999994</v>
      </c>
      <c r="D563" s="26">
        <f t="shared" si="33"/>
        <v>48.494</v>
      </c>
      <c r="E563" s="26">
        <v>2.7349999999999999</v>
      </c>
      <c r="F563" s="26">
        <v>1.901</v>
      </c>
      <c r="G563" s="26">
        <v>43.857999999999997</v>
      </c>
      <c r="H563" s="26"/>
      <c r="I563" s="26">
        <v>30961.156999999999</v>
      </c>
      <c r="J563" s="26">
        <v>24147.613000000001</v>
      </c>
      <c r="K563" s="26">
        <f t="shared" si="34"/>
        <v>6813.5430000000006</v>
      </c>
      <c r="L563" s="26">
        <v>412.995</v>
      </c>
      <c r="M563" s="26">
        <v>275.113</v>
      </c>
      <c r="N563" s="26">
        <v>6125.4350000000004</v>
      </c>
      <c r="O563" s="56"/>
    </row>
    <row r="564" spans="1:15" x14ac:dyDescent="0.25">
      <c r="A564" s="39" t="s">
        <v>244</v>
      </c>
      <c r="B564" s="26">
        <v>156.78800000000001</v>
      </c>
      <c r="C564" s="26">
        <v>94.24</v>
      </c>
      <c r="D564" s="26">
        <f t="shared" si="33"/>
        <v>62.548000000000002</v>
      </c>
      <c r="E564" s="26">
        <v>2.109</v>
      </c>
      <c r="F564" s="26">
        <v>1.7709999999999999</v>
      </c>
      <c r="G564" s="26">
        <v>58.667999999999999</v>
      </c>
      <c r="H564" s="26"/>
      <c r="I564" s="26">
        <v>32113.644</v>
      </c>
      <c r="J564" s="26">
        <v>24446.456999999999</v>
      </c>
      <c r="K564" s="26">
        <f t="shared" si="34"/>
        <v>7667.1859999999997</v>
      </c>
      <c r="L564" s="26">
        <v>324.88799999999998</v>
      </c>
      <c r="M564" s="26">
        <v>280.45</v>
      </c>
      <c r="N564" s="26">
        <v>7061.848</v>
      </c>
      <c r="O564" s="56"/>
    </row>
    <row r="565" spans="1:15" x14ac:dyDescent="0.25">
      <c r="A565" s="31" t="s">
        <v>245</v>
      </c>
      <c r="B565" s="26">
        <v>136.15299999999999</v>
      </c>
      <c r="C565" s="26">
        <v>88.171000000000006</v>
      </c>
      <c r="D565" s="26">
        <f t="shared" si="33"/>
        <v>47.981999999999999</v>
      </c>
      <c r="E565" s="26">
        <v>2.633</v>
      </c>
      <c r="F565" s="26">
        <v>1.55</v>
      </c>
      <c r="G565" s="26">
        <v>43.798999999999999</v>
      </c>
      <c r="H565" s="26"/>
      <c r="I565" s="26">
        <v>29598.421999999999</v>
      </c>
      <c r="J565" s="26">
        <v>23079.555</v>
      </c>
      <c r="K565" s="26">
        <f t="shared" si="34"/>
        <v>6518.866</v>
      </c>
      <c r="L565" s="26">
        <v>397.827</v>
      </c>
      <c r="M565" s="26">
        <v>245.69200000000001</v>
      </c>
      <c r="N565" s="26">
        <v>5875.3469999999998</v>
      </c>
      <c r="O565" s="56"/>
    </row>
    <row r="566" spans="1:15" x14ac:dyDescent="0.25">
      <c r="A566" s="31" t="s">
        <v>246</v>
      </c>
      <c r="B566" s="26">
        <v>137.71799999999999</v>
      </c>
      <c r="C566" s="26">
        <v>86.405000000000001</v>
      </c>
      <c r="D566" s="26">
        <f t="shared" si="33"/>
        <v>51.312999999999995</v>
      </c>
      <c r="E566" s="26">
        <v>2.77</v>
      </c>
      <c r="F566" s="26">
        <v>1.859</v>
      </c>
      <c r="G566" s="26">
        <v>46.683999999999997</v>
      </c>
      <c r="H566" s="26"/>
      <c r="I566" s="26">
        <v>29064.971000000001</v>
      </c>
      <c r="J566" s="26">
        <v>22527.565999999999</v>
      </c>
      <c r="K566" s="26">
        <f t="shared" si="34"/>
        <v>6537.4030000000002</v>
      </c>
      <c r="L566" s="26">
        <v>423.56299999999999</v>
      </c>
      <c r="M566" s="26">
        <v>250.251</v>
      </c>
      <c r="N566" s="26">
        <v>5863.5889999999999</v>
      </c>
      <c r="O566" s="56"/>
    </row>
    <row r="567" spans="1:15" x14ac:dyDescent="0.25">
      <c r="A567" s="31" t="s">
        <v>247</v>
      </c>
      <c r="B567" s="26">
        <v>133.375</v>
      </c>
      <c r="C567" s="26">
        <v>81.108000000000004</v>
      </c>
      <c r="D567" s="26">
        <f t="shared" si="33"/>
        <v>52.267000000000003</v>
      </c>
      <c r="E567" s="26">
        <v>2.298</v>
      </c>
      <c r="F567" s="26">
        <v>1.585</v>
      </c>
      <c r="G567" s="26">
        <v>48.384</v>
      </c>
      <c r="H567" s="26"/>
      <c r="I567" s="26">
        <v>28837.477999999999</v>
      </c>
      <c r="J567" s="26">
        <v>21673.545999999998</v>
      </c>
      <c r="K567" s="26">
        <f t="shared" si="34"/>
        <v>7163.93</v>
      </c>
      <c r="L567" s="26">
        <v>357.39100000000002</v>
      </c>
      <c r="M567" s="26">
        <v>248.78899999999999</v>
      </c>
      <c r="N567" s="26">
        <v>6557.75</v>
      </c>
      <c r="O567" s="56"/>
    </row>
    <row r="568" spans="1:15" x14ac:dyDescent="0.25">
      <c r="A568" s="31" t="s">
        <v>248</v>
      </c>
      <c r="B568" s="26">
        <v>155.31100000000001</v>
      </c>
      <c r="C568" s="26">
        <v>82.087000000000003</v>
      </c>
      <c r="D568" s="26">
        <f t="shared" si="33"/>
        <v>73.22399999999999</v>
      </c>
      <c r="E568" s="26">
        <v>2.9940000000000002</v>
      </c>
      <c r="F568" s="26">
        <v>2.1890000000000001</v>
      </c>
      <c r="G568" s="26">
        <v>68.040999999999997</v>
      </c>
      <c r="H568" s="26"/>
      <c r="I568" s="26">
        <v>32053.597000000002</v>
      </c>
      <c r="J568" s="26">
        <v>21628.803</v>
      </c>
      <c r="K568" s="26">
        <f t="shared" si="34"/>
        <v>10424.791999999999</v>
      </c>
      <c r="L568" s="26">
        <v>463.04899999999998</v>
      </c>
      <c r="M568" s="26">
        <v>324.89600000000002</v>
      </c>
      <c r="N568" s="26">
        <v>9636.8469999999998</v>
      </c>
      <c r="O568" s="56"/>
    </row>
    <row r="569" spans="1:15" x14ac:dyDescent="0.25">
      <c r="A569" s="31" t="s">
        <v>249</v>
      </c>
      <c r="B569" s="26">
        <v>134.386</v>
      </c>
      <c r="C569" s="26">
        <v>84.233999999999995</v>
      </c>
      <c r="D569" s="26">
        <f t="shared" si="33"/>
        <v>50.152000000000001</v>
      </c>
      <c r="E569" s="26">
        <v>2.38</v>
      </c>
      <c r="F569" s="26">
        <v>1.4970000000000001</v>
      </c>
      <c r="G569" s="26">
        <v>46.274999999999999</v>
      </c>
      <c r="H569" s="26"/>
      <c r="I569" s="26">
        <v>28888.953000000001</v>
      </c>
      <c r="J569" s="26">
        <v>22257.048999999999</v>
      </c>
      <c r="K569" s="26">
        <f t="shared" si="34"/>
        <v>6631.9030000000002</v>
      </c>
      <c r="L569" s="26">
        <v>350.726</v>
      </c>
      <c r="M569" s="26">
        <v>192.27799999999999</v>
      </c>
      <c r="N569" s="26">
        <v>6088.8990000000003</v>
      </c>
      <c r="O569" s="56"/>
    </row>
    <row r="570" spans="1:15" x14ac:dyDescent="0.25">
      <c r="A570" s="31" t="s">
        <v>250</v>
      </c>
      <c r="B570" s="26">
        <v>134.029</v>
      </c>
      <c r="C570" s="26">
        <v>88.028999999999996</v>
      </c>
      <c r="D570" s="26">
        <f t="shared" si="33"/>
        <v>46</v>
      </c>
      <c r="E570" s="26">
        <v>2.1389999999999998</v>
      </c>
      <c r="F570" s="26">
        <v>1.7549999999999999</v>
      </c>
      <c r="G570" s="26">
        <v>42.106000000000002</v>
      </c>
      <c r="H570" s="26"/>
      <c r="I570" s="26">
        <v>29511.634999999998</v>
      </c>
      <c r="J570" s="26">
        <v>23557.155999999999</v>
      </c>
      <c r="K570" s="26">
        <f t="shared" si="34"/>
        <v>5954.4769999999999</v>
      </c>
      <c r="L570" s="26">
        <v>311.75299999999999</v>
      </c>
      <c r="M570" s="26">
        <v>237.24700000000001</v>
      </c>
      <c r="N570" s="26">
        <v>5405.4769999999999</v>
      </c>
      <c r="O570" s="56"/>
    </row>
    <row r="571" spans="1:15" x14ac:dyDescent="0.25">
      <c r="A571" s="31" t="s">
        <v>251</v>
      </c>
      <c r="B571" s="26">
        <v>173.00899999999999</v>
      </c>
      <c r="C571" s="26">
        <v>108.551</v>
      </c>
      <c r="D571" s="26">
        <f t="shared" si="33"/>
        <v>64.457999999999998</v>
      </c>
      <c r="E571" s="26">
        <v>2.8759999999999999</v>
      </c>
      <c r="F571" s="26">
        <v>2.3239999999999998</v>
      </c>
      <c r="G571" s="26">
        <v>59.258000000000003</v>
      </c>
      <c r="H571" s="26"/>
      <c r="I571" s="26">
        <v>37288.614000000001</v>
      </c>
      <c r="J571" s="26">
        <v>28977.223000000002</v>
      </c>
      <c r="K571" s="26">
        <f t="shared" si="34"/>
        <v>8311.3900000000012</v>
      </c>
      <c r="L571" s="26">
        <v>445.28800000000001</v>
      </c>
      <c r="M571" s="26">
        <v>323.65800000000002</v>
      </c>
      <c r="N571" s="26">
        <v>7542.4440000000004</v>
      </c>
      <c r="O571" s="56"/>
    </row>
    <row r="572" spans="1:15" x14ac:dyDescent="0.25">
      <c r="A572" s="31" t="s">
        <v>252</v>
      </c>
      <c r="B572" s="26">
        <v>160.15600000000001</v>
      </c>
      <c r="C572" s="26">
        <v>99.370999999999995</v>
      </c>
      <c r="D572" s="26">
        <f t="shared" si="33"/>
        <v>60.785000000000004</v>
      </c>
      <c r="E572" s="26">
        <v>3.0369999999999999</v>
      </c>
      <c r="F572" s="26">
        <v>1.978</v>
      </c>
      <c r="G572" s="26">
        <v>55.77</v>
      </c>
      <c r="H572" s="26"/>
      <c r="I572" s="26">
        <v>36095.063999999998</v>
      </c>
      <c r="J572" s="26">
        <v>27541.115000000002</v>
      </c>
      <c r="K572" s="26">
        <f t="shared" si="34"/>
        <v>8553.9480000000003</v>
      </c>
      <c r="L572" s="26">
        <v>451.89499999999998</v>
      </c>
      <c r="M572" s="26">
        <v>281.15300000000002</v>
      </c>
      <c r="N572" s="26">
        <v>7820.9</v>
      </c>
      <c r="O572" s="56"/>
    </row>
    <row r="573" spans="1:15" x14ac:dyDescent="0.25">
      <c r="A573" s="31" t="s">
        <v>253</v>
      </c>
      <c r="B573" s="26">
        <v>153.798</v>
      </c>
      <c r="C573" s="26">
        <v>96.534000000000006</v>
      </c>
      <c r="D573" s="26">
        <f t="shared" si="33"/>
        <v>57.263999999999996</v>
      </c>
      <c r="E573" s="26">
        <v>2.9729999999999999</v>
      </c>
      <c r="F573" s="26">
        <v>2.1019999999999999</v>
      </c>
      <c r="G573" s="26">
        <v>52.189</v>
      </c>
      <c r="H573" s="26"/>
      <c r="I573" s="26">
        <v>34563.485000000001</v>
      </c>
      <c r="J573" s="26">
        <v>26736.552</v>
      </c>
      <c r="K573" s="26">
        <f t="shared" si="34"/>
        <v>7826.9319999999998</v>
      </c>
      <c r="L573" s="26">
        <v>445.03</v>
      </c>
      <c r="M573" s="26">
        <v>292.303</v>
      </c>
      <c r="N573" s="26">
        <v>7089.5990000000002</v>
      </c>
      <c r="O573" s="56"/>
    </row>
    <row r="574" spans="1:15" x14ac:dyDescent="0.25">
      <c r="A574" s="31" t="s">
        <v>254</v>
      </c>
      <c r="B574" s="26">
        <v>163.15299999999999</v>
      </c>
      <c r="C574" s="26">
        <v>92.688999999999993</v>
      </c>
      <c r="D574" s="26">
        <f t="shared" si="33"/>
        <v>70.463999999999999</v>
      </c>
      <c r="E574" s="26">
        <v>2.7669999999999999</v>
      </c>
      <c r="F574" s="26">
        <v>2.4359999999999999</v>
      </c>
      <c r="G574" s="26">
        <v>65.260999999999996</v>
      </c>
      <c r="H574" s="26"/>
      <c r="I574" s="26">
        <v>34973.095999999998</v>
      </c>
      <c r="J574" s="26">
        <v>25851.776000000002</v>
      </c>
      <c r="K574" s="26">
        <f t="shared" si="34"/>
        <v>9121.3179999999993</v>
      </c>
      <c r="L574" s="26">
        <v>422.83199999999999</v>
      </c>
      <c r="M574" s="26">
        <v>342.17700000000002</v>
      </c>
      <c r="N574" s="26">
        <v>8356.3089999999993</v>
      </c>
      <c r="O574" s="56"/>
    </row>
    <row r="575" spans="1:15" x14ac:dyDescent="0.25">
      <c r="A575" s="31" t="s">
        <v>255</v>
      </c>
      <c r="B575" s="26">
        <v>138.98699999999999</v>
      </c>
      <c r="C575" s="26">
        <v>76.578999999999994</v>
      </c>
      <c r="D575" s="26">
        <f t="shared" si="33"/>
        <v>62.408000000000001</v>
      </c>
      <c r="E575" s="26">
        <v>2.5179999999999998</v>
      </c>
      <c r="F575" s="26">
        <v>2.06</v>
      </c>
      <c r="G575" s="26">
        <v>57.83</v>
      </c>
      <c r="H575" s="26"/>
      <c r="I575" s="26">
        <v>30126.204000000002</v>
      </c>
      <c r="J575" s="26">
        <v>21484.175999999999</v>
      </c>
      <c r="K575" s="26">
        <f t="shared" si="34"/>
        <v>8642.027</v>
      </c>
      <c r="L575" s="26">
        <v>382.089</v>
      </c>
      <c r="M575" s="26">
        <v>270.81700000000001</v>
      </c>
      <c r="N575" s="26">
        <v>7989.1210000000001</v>
      </c>
      <c r="O575" s="56"/>
    </row>
    <row r="576" spans="1:15" x14ac:dyDescent="0.25">
      <c r="A576" s="31" t="s">
        <v>256</v>
      </c>
      <c r="B576" s="26">
        <v>144.02600000000001</v>
      </c>
      <c r="C576" s="26">
        <v>82.094999999999999</v>
      </c>
      <c r="D576" s="26">
        <f t="shared" si="33"/>
        <v>61.930999999999997</v>
      </c>
      <c r="E576" s="26">
        <v>2.7490000000000001</v>
      </c>
      <c r="F576" s="26">
        <v>2.1789999999999998</v>
      </c>
      <c r="G576" s="26">
        <v>57.003</v>
      </c>
      <c r="H576" s="26"/>
      <c r="I576" s="26">
        <v>31322.929</v>
      </c>
      <c r="J576" s="26">
        <v>23217.112000000001</v>
      </c>
      <c r="K576" s="26">
        <f t="shared" si="34"/>
        <v>8105.8159999999998</v>
      </c>
      <c r="L576" s="26">
        <v>422.00900000000001</v>
      </c>
      <c r="M576" s="26">
        <v>311.13799999999998</v>
      </c>
      <c r="N576" s="26">
        <v>7372.6689999999999</v>
      </c>
      <c r="O576" s="56"/>
    </row>
    <row r="577" spans="1:15" x14ac:dyDescent="0.25">
      <c r="A577" s="31" t="s">
        <v>257</v>
      </c>
      <c r="B577" s="26">
        <v>135.51</v>
      </c>
      <c r="C577" s="26">
        <v>71.781000000000006</v>
      </c>
      <c r="D577" s="26">
        <f t="shared" si="33"/>
        <v>63.728999999999999</v>
      </c>
      <c r="E577" s="26">
        <v>2.673</v>
      </c>
      <c r="F577" s="26">
        <v>1.855</v>
      </c>
      <c r="G577" s="26">
        <v>59.201000000000001</v>
      </c>
      <c r="H577" s="26"/>
      <c r="I577" s="26">
        <v>28705.512999999999</v>
      </c>
      <c r="J577" s="26">
        <v>20239.782999999999</v>
      </c>
      <c r="K577" s="26">
        <f t="shared" si="34"/>
        <v>8465.7279999999992</v>
      </c>
      <c r="L577" s="26">
        <v>414.21100000000001</v>
      </c>
      <c r="M577" s="26">
        <v>250.45099999999999</v>
      </c>
      <c r="N577" s="26">
        <v>7801.0659999999998</v>
      </c>
      <c r="O577" s="56"/>
    </row>
    <row r="578" spans="1:15" x14ac:dyDescent="0.25">
      <c r="A578" s="31" t="s">
        <v>258</v>
      </c>
      <c r="B578" s="26">
        <v>125.917</v>
      </c>
      <c r="C578" s="26">
        <v>66.784999999999997</v>
      </c>
      <c r="D578" s="26">
        <f t="shared" si="33"/>
        <v>59.131999999999998</v>
      </c>
      <c r="E578" s="26">
        <v>2.8149999999999999</v>
      </c>
      <c r="F578" s="26">
        <v>2.2010000000000001</v>
      </c>
      <c r="G578" s="26">
        <v>54.116</v>
      </c>
      <c r="H578" s="26"/>
      <c r="I578" s="26">
        <v>27034.554</v>
      </c>
      <c r="J578" s="26">
        <v>19296.484</v>
      </c>
      <c r="K578" s="26">
        <f t="shared" si="34"/>
        <v>7738.0679999999993</v>
      </c>
      <c r="L578" s="26">
        <v>419.82499999999999</v>
      </c>
      <c r="M578" s="26">
        <v>250.08</v>
      </c>
      <c r="N578" s="26">
        <v>7068.1629999999996</v>
      </c>
      <c r="O578" s="56"/>
    </row>
    <row r="579" spans="1:15" x14ac:dyDescent="0.25">
      <c r="A579" s="31" t="s">
        <v>259</v>
      </c>
      <c r="B579" s="26">
        <v>106.843</v>
      </c>
      <c r="C579" s="26">
        <v>56.326999999999998</v>
      </c>
      <c r="D579" s="26">
        <f t="shared" si="33"/>
        <v>50.515999999999998</v>
      </c>
      <c r="E579" s="26">
        <v>2.625</v>
      </c>
      <c r="F579" s="26">
        <v>1.6719999999999999</v>
      </c>
      <c r="G579" s="26">
        <v>46.219000000000001</v>
      </c>
      <c r="H579" s="26"/>
      <c r="I579" s="26">
        <v>23502.522000000001</v>
      </c>
      <c r="J579" s="26">
        <v>16208.788</v>
      </c>
      <c r="K579" s="26">
        <f t="shared" si="34"/>
        <v>7293.732</v>
      </c>
      <c r="L579" s="26">
        <v>379.24</v>
      </c>
      <c r="M579" s="26">
        <v>191.64500000000001</v>
      </c>
      <c r="N579" s="26">
        <v>6722.8469999999998</v>
      </c>
      <c r="O579" s="56"/>
    </row>
    <row r="580" spans="1:15" x14ac:dyDescent="0.25">
      <c r="A580" s="31" t="s">
        <v>260</v>
      </c>
      <c r="B580" s="26">
        <v>110.554</v>
      </c>
      <c r="C580" s="26">
        <v>50.875999999999998</v>
      </c>
      <c r="D580" s="26">
        <f t="shared" si="33"/>
        <v>59.677999999999997</v>
      </c>
      <c r="E580" s="26">
        <v>2.3679999999999999</v>
      </c>
      <c r="F580" s="26">
        <v>1.236</v>
      </c>
      <c r="G580" s="26">
        <v>56.073999999999998</v>
      </c>
      <c r="H580" s="26"/>
      <c r="I580" s="26">
        <v>22289.374</v>
      </c>
      <c r="J580" s="26">
        <v>14604.582</v>
      </c>
      <c r="K580" s="26">
        <f t="shared" si="34"/>
        <v>7684.7910000000002</v>
      </c>
      <c r="L580" s="26">
        <v>345.94900000000001</v>
      </c>
      <c r="M580" s="26">
        <v>179.03299999999999</v>
      </c>
      <c r="N580" s="26">
        <v>7159.8090000000002</v>
      </c>
      <c r="O580" s="56"/>
    </row>
    <row r="581" spans="1:15" x14ac:dyDescent="0.25">
      <c r="A581" s="31" t="s">
        <v>261</v>
      </c>
      <c r="B581" s="26">
        <v>107.22</v>
      </c>
      <c r="C581" s="26">
        <v>53.865000000000002</v>
      </c>
      <c r="D581" s="26">
        <f t="shared" si="33"/>
        <v>53.355000000000004</v>
      </c>
      <c r="E581" s="26">
        <v>2.6419999999999999</v>
      </c>
      <c r="F581" s="26">
        <v>1.5129999999999999</v>
      </c>
      <c r="G581" s="26">
        <v>49.2</v>
      </c>
      <c r="H581" s="26"/>
      <c r="I581" s="26">
        <v>22322.799999999999</v>
      </c>
      <c r="J581" s="26">
        <v>15487.040999999999</v>
      </c>
      <c r="K581" s="26">
        <f t="shared" si="34"/>
        <v>6835.7559999999994</v>
      </c>
      <c r="L581" s="26">
        <v>404.95400000000001</v>
      </c>
      <c r="M581" s="26">
        <v>202.892</v>
      </c>
      <c r="N581" s="26">
        <v>6227.91</v>
      </c>
      <c r="O581" s="56"/>
    </row>
    <row r="582" spans="1:15" x14ac:dyDescent="0.25">
      <c r="A582" s="31" t="s">
        <v>262</v>
      </c>
      <c r="B582" s="26">
        <v>116.254</v>
      </c>
      <c r="C582" s="26">
        <v>59.587000000000003</v>
      </c>
      <c r="D582" s="26">
        <f t="shared" si="33"/>
        <v>56.666999999999994</v>
      </c>
      <c r="E582" s="26">
        <v>2.1920000000000002</v>
      </c>
      <c r="F582" s="26">
        <v>1.3</v>
      </c>
      <c r="G582" s="26">
        <v>53.174999999999997</v>
      </c>
      <c r="H582" s="26"/>
      <c r="I582" s="26">
        <v>23896.455000000002</v>
      </c>
      <c r="J582" s="26">
        <v>16513.078000000001</v>
      </c>
      <c r="K582" s="26">
        <f t="shared" si="34"/>
        <v>7383.3759999999993</v>
      </c>
      <c r="L582" s="26">
        <v>343.78399999999999</v>
      </c>
      <c r="M582" s="26">
        <v>165.59800000000001</v>
      </c>
      <c r="N582" s="26">
        <v>6873.9939999999997</v>
      </c>
      <c r="O582" s="56"/>
    </row>
    <row r="583" spans="1:15" x14ac:dyDescent="0.25">
      <c r="A583" s="31" t="s">
        <v>263</v>
      </c>
      <c r="B583" s="26">
        <v>137.00299999999999</v>
      </c>
      <c r="C583" s="26">
        <v>80.692999999999998</v>
      </c>
      <c r="D583" s="26">
        <f t="shared" si="33"/>
        <v>56.31</v>
      </c>
      <c r="E583" s="26">
        <v>3.2330000000000001</v>
      </c>
      <c r="F583" s="26">
        <v>1.901</v>
      </c>
      <c r="G583" s="26">
        <v>51.176000000000002</v>
      </c>
      <c r="H583" s="26"/>
      <c r="I583" s="26">
        <v>30475.839</v>
      </c>
      <c r="J583" s="26">
        <v>22502.037</v>
      </c>
      <c r="K583" s="26">
        <f t="shared" si="34"/>
        <v>7973.8010000000004</v>
      </c>
      <c r="L583" s="26">
        <v>451.54399999999998</v>
      </c>
      <c r="M583" s="26">
        <v>278.63</v>
      </c>
      <c r="N583" s="26">
        <v>7243.6270000000004</v>
      </c>
      <c r="O583" s="56"/>
    </row>
    <row r="584" spans="1:15" x14ac:dyDescent="0.25">
      <c r="A584" s="31" t="s">
        <v>264</v>
      </c>
      <c r="B584" s="26">
        <v>121.673</v>
      </c>
      <c r="C584" s="26">
        <v>76.438999999999993</v>
      </c>
      <c r="D584" s="26">
        <f t="shared" si="33"/>
        <v>45.234000000000002</v>
      </c>
      <c r="E584" s="26">
        <v>2.9550000000000001</v>
      </c>
      <c r="F584" s="26">
        <v>2.073</v>
      </c>
      <c r="G584" s="26">
        <v>40.206000000000003</v>
      </c>
      <c r="H584" s="26"/>
      <c r="I584" s="26">
        <v>28014.781999999999</v>
      </c>
      <c r="J584" s="26">
        <v>21810.419000000002</v>
      </c>
      <c r="K584" s="26">
        <f t="shared" si="34"/>
        <v>6204.3620000000001</v>
      </c>
      <c r="L584" s="26">
        <v>471.21499999999997</v>
      </c>
      <c r="M584" s="26">
        <v>314.84199999999998</v>
      </c>
      <c r="N584" s="26">
        <v>5418.3050000000003</v>
      </c>
      <c r="O584" s="56"/>
    </row>
    <row r="585" spans="1:15" x14ac:dyDescent="0.25">
      <c r="A585" s="31" t="s">
        <v>265</v>
      </c>
      <c r="B585" s="26">
        <v>145.02600000000001</v>
      </c>
      <c r="C585" s="26">
        <v>90.513000000000005</v>
      </c>
      <c r="D585" s="26">
        <f t="shared" si="33"/>
        <v>54.513000000000005</v>
      </c>
      <c r="E585" s="26">
        <v>3.532</v>
      </c>
      <c r="F585" s="26">
        <v>1.6439999999999999</v>
      </c>
      <c r="G585" s="26">
        <v>49.337000000000003</v>
      </c>
      <c r="H585" s="26"/>
      <c r="I585" s="26">
        <v>33620.432999999997</v>
      </c>
      <c r="J585" s="26">
        <v>25971.422999999999</v>
      </c>
      <c r="K585" s="26">
        <f t="shared" si="34"/>
        <v>7649.0079999999998</v>
      </c>
      <c r="L585" s="26">
        <v>544.92399999999998</v>
      </c>
      <c r="M585" s="26">
        <v>247.47800000000001</v>
      </c>
      <c r="N585" s="26">
        <v>6856.6059999999998</v>
      </c>
      <c r="O585" s="56"/>
    </row>
    <row r="586" spans="1:15" x14ac:dyDescent="0.25">
      <c r="A586" s="31" t="s">
        <v>266</v>
      </c>
      <c r="B586" s="26">
        <v>141.62700000000001</v>
      </c>
      <c r="C586" s="26">
        <v>92.734999999999999</v>
      </c>
      <c r="D586" s="26">
        <f t="shared" si="33"/>
        <v>48.891999999999996</v>
      </c>
      <c r="E586" s="26">
        <v>3.3109999999999999</v>
      </c>
      <c r="F586" s="26">
        <v>1.9710000000000001</v>
      </c>
      <c r="G586" s="26">
        <v>43.61</v>
      </c>
      <c r="H586" s="26"/>
      <c r="I586" s="26">
        <v>34855.389000000003</v>
      </c>
      <c r="J586" s="26">
        <v>27306.083999999999</v>
      </c>
      <c r="K586" s="26">
        <f t="shared" si="34"/>
        <v>7549.3029999999999</v>
      </c>
      <c r="L586" s="26">
        <v>524.10900000000004</v>
      </c>
      <c r="M586" s="26">
        <v>325.52499999999998</v>
      </c>
      <c r="N586" s="26">
        <v>6699.6689999999999</v>
      </c>
      <c r="O586" s="56"/>
    </row>
    <row r="587" spans="1:15" ht="12" customHeight="1" x14ac:dyDescent="0.25">
      <c r="A587" s="31" t="s">
        <v>267</v>
      </c>
      <c r="B587" s="26">
        <v>122.524</v>
      </c>
      <c r="C587" s="26">
        <v>79.319999999999993</v>
      </c>
      <c r="D587" s="26">
        <f t="shared" si="33"/>
        <v>43.204000000000001</v>
      </c>
      <c r="E587" s="26">
        <v>2.552</v>
      </c>
      <c r="F587" s="26">
        <v>1.4750000000000001</v>
      </c>
      <c r="G587" s="26">
        <v>39.177</v>
      </c>
      <c r="H587" s="26"/>
      <c r="I587" s="26">
        <v>29097.182000000001</v>
      </c>
      <c r="J587" s="26">
        <v>22844.151999999998</v>
      </c>
      <c r="K587" s="26">
        <f t="shared" si="34"/>
        <v>6253.0289999999995</v>
      </c>
      <c r="L587" s="26">
        <v>403.70100000000002</v>
      </c>
      <c r="M587" s="26">
        <v>241.27199999999999</v>
      </c>
      <c r="N587" s="26">
        <v>5608.0559999999996</v>
      </c>
      <c r="O587" s="56"/>
    </row>
    <row r="588" spans="1:15" ht="12" customHeight="1" x14ac:dyDescent="0.25">
      <c r="A588" s="31" t="s">
        <v>268</v>
      </c>
      <c r="B588" s="26">
        <v>146.958</v>
      </c>
      <c r="C588" s="26">
        <v>90.058000000000007</v>
      </c>
      <c r="D588" s="26">
        <f t="shared" si="33"/>
        <v>56.900000000000006</v>
      </c>
      <c r="E588" s="26">
        <v>3.7429999999999999</v>
      </c>
      <c r="F588" s="26">
        <v>2.1949999999999998</v>
      </c>
      <c r="G588" s="26">
        <v>50.962000000000003</v>
      </c>
      <c r="H588" s="26"/>
      <c r="I588" s="26">
        <v>34888.569000000003</v>
      </c>
      <c r="J588" s="26">
        <v>26325.538</v>
      </c>
      <c r="K588" s="26">
        <f t="shared" si="34"/>
        <v>8563.0299999999988</v>
      </c>
      <c r="L588" s="26">
        <v>552.80200000000002</v>
      </c>
      <c r="M588" s="26">
        <v>345.05099999999999</v>
      </c>
      <c r="N588" s="26">
        <v>7665.1769999999997</v>
      </c>
      <c r="O588" s="56"/>
    </row>
    <row r="589" spans="1:15" ht="12" customHeight="1" x14ac:dyDescent="0.25">
      <c r="A589" s="31" t="s">
        <v>269</v>
      </c>
      <c r="B589" s="26">
        <v>120.794</v>
      </c>
      <c r="C589" s="26">
        <v>78.043000000000006</v>
      </c>
      <c r="D589" s="26">
        <f t="shared" si="33"/>
        <v>42.750999999999998</v>
      </c>
      <c r="E589" s="26">
        <v>2.5019999999999998</v>
      </c>
      <c r="F589" s="26">
        <v>1.7430000000000001</v>
      </c>
      <c r="G589" s="26">
        <v>38.506</v>
      </c>
      <c r="H589" s="26"/>
      <c r="I589" s="26">
        <v>28999.569</v>
      </c>
      <c r="J589" s="26">
        <v>22996.812000000002</v>
      </c>
      <c r="K589" s="26">
        <f t="shared" si="34"/>
        <v>6002.7559999999994</v>
      </c>
      <c r="L589" s="26">
        <v>394.71</v>
      </c>
      <c r="M589" s="26">
        <v>267.71600000000001</v>
      </c>
      <c r="N589" s="26">
        <v>5340.33</v>
      </c>
      <c r="O589" s="56"/>
    </row>
    <row r="590" spans="1:15" ht="12" customHeight="1" x14ac:dyDescent="0.25">
      <c r="A590" s="31" t="s">
        <v>270</v>
      </c>
      <c r="B590" s="26">
        <v>129.17400000000001</v>
      </c>
      <c r="C590" s="26">
        <v>81.406000000000006</v>
      </c>
      <c r="D590" s="26">
        <f t="shared" si="33"/>
        <v>47.768000000000001</v>
      </c>
      <c r="E590" s="26">
        <v>3.0270000000000001</v>
      </c>
      <c r="F590" s="26">
        <v>1.7250000000000001</v>
      </c>
      <c r="G590" s="26">
        <v>43.015999999999998</v>
      </c>
      <c r="H590" s="26"/>
      <c r="I590" s="26">
        <v>30980.77</v>
      </c>
      <c r="J590" s="26">
        <v>23970.565999999999</v>
      </c>
      <c r="K590" s="26">
        <f t="shared" si="34"/>
        <v>7010.2030000000004</v>
      </c>
      <c r="L590" s="26">
        <v>460.35700000000003</v>
      </c>
      <c r="M590" s="26">
        <v>276.74599999999998</v>
      </c>
      <c r="N590" s="26">
        <v>6273.1</v>
      </c>
      <c r="O590" s="56"/>
    </row>
    <row r="591" spans="1:15" ht="12" customHeight="1" x14ac:dyDescent="0.25">
      <c r="A591" s="31" t="s">
        <v>271</v>
      </c>
      <c r="B591" s="26">
        <v>112.592</v>
      </c>
      <c r="C591" s="26">
        <v>71.055999999999997</v>
      </c>
      <c r="D591" s="26">
        <f t="shared" si="33"/>
        <v>41.536000000000001</v>
      </c>
      <c r="E591" s="26">
        <v>2.4249999999999998</v>
      </c>
      <c r="F591" s="26">
        <v>1.458</v>
      </c>
      <c r="G591" s="26">
        <v>37.652999999999999</v>
      </c>
      <c r="H591" s="26"/>
      <c r="I591" s="26">
        <v>27196.224999999999</v>
      </c>
      <c r="J591" s="26">
        <v>21188.269</v>
      </c>
      <c r="K591" s="26">
        <f t="shared" si="34"/>
        <v>6007.9549999999999</v>
      </c>
      <c r="L591" s="26">
        <v>368.60500000000002</v>
      </c>
      <c r="M591" s="26">
        <v>262.02199999999999</v>
      </c>
      <c r="N591" s="26">
        <v>5377.3280000000004</v>
      </c>
      <c r="O591" s="56"/>
    </row>
    <row r="592" spans="1:15" ht="12" customHeight="1" x14ac:dyDescent="0.25">
      <c r="A592" s="31" t="s">
        <v>272</v>
      </c>
      <c r="B592" s="26">
        <v>110.25700000000001</v>
      </c>
      <c r="C592" s="26">
        <v>66.257999999999996</v>
      </c>
      <c r="D592" s="26">
        <f t="shared" si="33"/>
        <v>43.999000000000002</v>
      </c>
      <c r="E592" s="26">
        <v>2.11</v>
      </c>
      <c r="F592" s="26">
        <v>1.494</v>
      </c>
      <c r="G592" s="26">
        <v>40.395000000000003</v>
      </c>
      <c r="H592" s="26"/>
      <c r="I592" s="26">
        <v>26337.609</v>
      </c>
      <c r="J592" s="26">
        <v>19593.419000000002</v>
      </c>
      <c r="K592" s="26">
        <f t="shared" si="34"/>
        <v>6744.1890000000003</v>
      </c>
      <c r="L592" s="26">
        <v>325.012</v>
      </c>
      <c r="M592" s="26">
        <v>255.999</v>
      </c>
      <c r="N592" s="26">
        <v>6163.1779999999999</v>
      </c>
      <c r="O592" s="56"/>
    </row>
    <row r="593" spans="1:15" ht="12" customHeight="1" x14ac:dyDescent="0.25">
      <c r="A593" s="31" t="s">
        <v>273</v>
      </c>
      <c r="B593" s="26">
        <v>114.776</v>
      </c>
      <c r="C593" s="26">
        <v>75.906000000000006</v>
      </c>
      <c r="D593" s="26">
        <f t="shared" si="33"/>
        <v>38.869999999999997</v>
      </c>
      <c r="E593" s="26">
        <v>2.0920000000000001</v>
      </c>
      <c r="F593" s="26">
        <v>1.6519999999999999</v>
      </c>
      <c r="G593" s="26">
        <v>35.125999999999998</v>
      </c>
      <c r="H593" s="26"/>
      <c r="I593" s="26">
        <v>28658.233</v>
      </c>
      <c r="J593" s="26">
        <v>22563.362000000001</v>
      </c>
      <c r="K593" s="26">
        <f t="shared" si="34"/>
        <v>6094.8690000000006</v>
      </c>
      <c r="L593" s="26">
        <v>364.303</v>
      </c>
      <c r="M593" s="26">
        <v>253.19800000000001</v>
      </c>
      <c r="N593" s="26">
        <v>5477.3680000000004</v>
      </c>
      <c r="O593" s="56"/>
    </row>
    <row r="594" spans="1:15" ht="12" customHeight="1" x14ac:dyDescent="0.25">
      <c r="A594" s="31" t="s">
        <v>274</v>
      </c>
      <c r="B594" s="26">
        <v>119.125</v>
      </c>
      <c r="C594" s="26">
        <v>79.445999999999998</v>
      </c>
      <c r="D594" s="26">
        <f t="shared" si="33"/>
        <v>39.679000000000002</v>
      </c>
      <c r="E594" s="26">
        <v>2.5219999999999998</v>
      </c>
      <c r="F594" s="26">
        <v>1.5680000000000001</v>
      </c>
      <c r="G594" s="26">
        <v>35.588999999999999</v>
      </c>
      <c r="H594" s="26"/>
      <c r="I594" s="26">
        <v>29197.661</v>
      </c>
      <c r="J594" s="26">
        <v>23451.894</v>
      </c>
      <c r="K594" s="26">
        <f t="shared" si="34"/>
        <v>5745.7650000000003</v>
      </c>
      <c r="L594" s="26">
        <v>428.18099999999998</v>
      </c>
      <c r="M594" s="26">
        <v>221.816</v>
      </c>
      <c r="N594" s="26">
        <v>5095.768</v>
      </c>
      <c r="O594" s="56"/>
    </row>
    <row r="595" spans="1:15" ht="12" customHeight="1" x14ac:dyDescent="0.25">
      <c r="A595" s="31" t="s">
        <v>275</v>
      </c>
      <c r="B595" s="26">
        <v>124.318</v>
      </c>
      <c r="C595" s="26">
        <v>85.198999999999998</v>
      </c>
      <c r="D595" s="26">
        <f t="shared" si="33"/>
        <v>39.119</v>
      </c>
      <c r="E595" s="26">
        <v>2.774</v>
      </c>
      <c r="F595" s="26">
        <v>1.51</v>
      </c>
      <c r="G595" s="26">
        <v>34.835000000000001</v>
      </c>
      <c r="H595" s="26"/>
      <c r="I595" s="26">
        <v>32504.429</v>
      </c>
      <c r="J595" s="26">
        <v>25620.605</v>
      </c>
      <c r="K595" s="26">
        <f t="shared" si="34"/>
        <v>6883.8239999999996</v>
      </c>
      <c r="L595" s="26">
        <v>475.87299999999999</v>
      </c>
      <c r="M595" s="26">
        <v>237.08500000000001</v>
      </c>
      <c r="N595" s="26">
        <v>6170.866</v>
      </c>
      <c r="O595" s="56"/>
    </row>
    <row r="596" spans="1:15" ht="12" customHeight="1" x14ac:dyDescent="0.25">
      <c r="A596" s="31" t="s">
        <v>276</v>
      </c>
      <c r="B596" s="26">
        <v>132.32499999999999</v>
      </c>
      <c r="C596" s="26">
        <v>93.638999999999996</v>
      </c>
      <c r="D596" s="26">
        <f t="shared" si="33"/>
        <v>38.686</v>
      </c>
      <c r="E596" s="26">
        <v>3.4780000000000002</v>
      </c>
      <c r="F596" s="26">
        <v>1.5580000000000001</v>
      </c>
      <c r="G596" s="26">
        <v>33.65</v>
      </c>
      <c r="H596" s="26"/>
      <c r="I596" s="26">
        <v>34890.072</v>
      </c>
      <c r="J596" s="26">
        <v>28835.769</v>
      </c>
      <c r="K596" s="26">
        <f t="shared" si="34"/>
        <v>6054.3</v>
      </c>
      <c r="L596" s="26">
        <v>545.72900000000004</v>
      </c>
      <c r="M596" s="26">
        <v>227.03100000000001</v>
      </c>
      <c r="N596" s="26">
        <v>5281.54</v>
      </c>
      <c r="O596" s="56"/>
    </row>
    <row r="597" spans="1:15" ht="12" customHeight="1" x14ac:dyDescent="0.25">
      <c r="A597" s="31" t="s">
        <v>277</v>
      </c>
      <c r="B597" s="26">
        <v>132.41300000000001</v>
      </c>
      <c r="C597" s="26">
        <v>94.070999999999998</v>
      </c>
      <c r="D597" s="26">
        <f t="shared" ref="D597:D611" si="35">SUM(E597:G597)</f>
        <v>38.341999999999999</v>
      </c>
      <c r="E597" s="26">
        <v>3.476</v>
      </c>
      <c r="F597" s="26">
        <v>1.7350000000000001</v>
      </c>
      <c r="G597" s="26">
        <v>33.131</v>
      </c>
      <c r="H597" s="26"/>
      <c r="I597" s="26">
        <v>34976.718000000001</v>
      </c>
      <c r="J597" s="26">
        <v>28747.842000000001</v>
      </c>
      <c r="K597" s="26">
        <f t="shared" ref="K597:K611" si="36">SUM(L597:N597)</f>
        <v>6228.8739999999998</v>
      </c>
      <c r="L597" s="26">
        <v>580.09299999999996</v>
      </c>
      <c r="M597" s="26">
        <v>299.45499999999998</v>
      </c>
      <c r="N597" s="26">
        <v>5349.326</v>
      </c>
      <c r="O597" s="56"/>
    </row>
    <row r="598" spans="1:15" ht="12" customHeight="1" x14ac:dyDescent="0.25">
      <c r="A598" s="31" t="s">
        <v>278</v>
      </c>
      <c r="B598" s="26">
        <v>125.65600000000001</v>
      </c>
      <c r="C598" s="26">
        <v>83.715999999999994</v>
      </c>
      <c r="D598" s="26">
        <f t="shared" si="35"/>
        <v>41.94</v>
      </c>
      <c r="E598" s="26">
        <v>2.6219999999999999</v>
      </c>
      <c r="F598" s="26">
        <v>1.5209999999999999</v>
      </c>
      <c r="G598" s="26">
        <v>37.796999999999997</v>
      </c>
      <c r="H598" s="26"/>
      <c r="I598" s="26">
        <v>32502.554</v>
      </c>
      <c r="J598" s="26">
        <v>25826.42</v>
      </c>
      <c r="K598" s="26">
        <f t="shared" si="36"/>
        <v>6676.1319999999996</v>
      </c>
      <c r="L598" s="26">
        <v>442.04500000000002</v>
      </c>
      <c r="M598" s="26">
        <v>244.821</v>
      </c>
      <c r="N598" s="26">
        <v>5989.2659999999996</v>
      </c>
      <c r="O598" s="56"/>
    </row>
    <row r="599" spans="1:15" ht="12" customHeight="1" x14ac:dyDescent="0.25">
      <c r="A599" s="31" t="s">
        <v>279</v>
      </c>
      <c r="B599" s="26">
        <v>126.53100000000001</v>
      </c>
      <c r="C599" s="26">
        <v>85.816999999999993</v>
      </c>
      <c r="D599" s="26">
        <f t="shared" si="35"/>
        <v>40.713999999999999</v>
      </c>
      <c r="E599" s="26">
        <v>2.83</v>
      </c>
      <c r="F599" s="26">
        <v>1.7490000000000001</v>
      </c>
      <c r="G599" s="26">
        <v>36.134999999999998</v>
      </c>
      <c r="H599" s="26"/>
      <c r="I599" s="26">
        <v>32541.292000000001</v>
      </c>
      <c r="J599" s="26">
        <v>26307.241000000002</v>
      </c>
      <c r="K599" s="26">
        <f t="shared" si="36"/>
        <v>6234.049</v>
      </c>
      <c r="L599" s="26">
        <v>478.19299999999998</v>
      </c>
      <c r="M599" s="26">
        <v>264.12900000000002</v>
      </c>
      <c r="N599" s="26">
        <v>5491.7269999999999</v>
      </c>
      <c r="O599" s="56"/>
    </row>
    <row r="600" spans="1:15" ht="12" customHeight="1" x14ac:dyDescent="0.25">
      <c r="A600" s="31" t="s">
        <v>280</v>
      </c>
      <c r="B600" s="26">
        <v>131.857</v>
      </c>
      <c r="C600" s="26">
        <v>86.05</v>
      </c>
      <c r="D600" s="26">
        <f t="shared" si="35"/>
        <v>45.807000000000002</v>
      </c>
      <c r="E600" s="26">
        <v>3.35</v>
      </c>
      <c r="F600" s="26">
        <v>1.911</v>
      </c>
      <c r="G600" s="26">
        <v>40.545999999999999</v>
      </c>
      <c r="H600" s="26"/>
      <c r="I600" s="26">
        <v>33218.726999999999</v>
      </c>
      <c r="J600" s="26">
        <v>26481.876</v>
      </c>
      <c r="K600" s="26">
        <f t="shared" si="36"/>
        <v>6736.848</v>
      </c>
      <c r="L600" s="26">
        <v>551.69399999999996</v>
      </c>
      <c r="M600" s="26">
        <v>298.988</v>
      </c>
      <c r="N600" s="26">
        <v>5886.1660000000002</v>
      </c>
      <c r="O600" s="56"/>
    </row>
    <row r="601" spans="1:15" ht="12" customHeight="1" x14ac:dyDescent="0.25">
      <c r="A601" s="31" t="s">
        <v>281</v>
      </c>
      <c r="B601" s="26">
        <v>113.53400000000001</v>
      </c>
      <c r="C601" s="26">
        <v>76.747</v>
      </c>
      <c r="D601" s="26">
        <f t="shared" si="35"/>
        <v>36.786999999999999</v>
      </c>
      <c r="E601" s="26">
        <v>3.282</v>
      </c>
      <c r="F601" s="26">
        <v>1.452</v>
      </c>
      <c r="G601" s="26">
        <v>32.052999999999997</v>
      </c>
      <c r="H601" s="26"/>
      <c r="I601" s="26">
        <v>29515.133999999998</v>
      </c>
      <c r="J601" s="26">
        <v>23762.238000000001</v>
      </c>
      <c r="K601" s="26">
        <f t="shared" si="36"/>
        <v>5752.8940000000002</v>
      </c>
      <c r="L601" s="26">
        <v>542.36599999999999</v>
      </c>
      <c r="M601" s="26">
        <v>246.60900000000001</v>
      </c>
      <c r="N601" s="26">
        <v>4963.9189999999999</v>
      </c>
      <c r="O601" s="56"/>
    </row>
    <row r="602" spans="1:15" ht="12" customHeight="1" x14ac:dyDescent="0.25">
      <c r="A602" s="31" t="s">
        <v>282</v>
      </c>
      <c r="B602" s="26">
        <v>125.057</v>
      </c>
      <c r="C602" s="26">
        <v>84.363</v>
      </c>
      <c r="D602" s="26">
        <f t="shared" si="35"/>
        <v>40.693999999999996</v>
      </c>
      <c r="E602" s="26">
        <v>3.1640000000000001</v>
      </c>
      <c r="F602" s="26">
        <v>1.7789999999999999</v>
      </c>
      <c r="G602" s="26">
        <v>35.750999999999998</v>
      </c>
      <c r="H602" s="26"/>
      <c r="I602" s="26">
        <v>33508.279000000002</v>
      </c>
      <c r="J602" s="26">
        <v>26567.764999999999</v>
      </c>
      <c r="K602" s="26">
        <f t="shared" si="36"/>
        <v>6940.5129999999999</v>
      </c>
      <c r="L602" s="26">
        <v>523.62</v>
      </c>
      <c r="M602" s="26">
        <v>281.197</v>
      </c>
      <c r="N602" s="26">
        <v>6135.6959999999999</v>
      </c>
      <c r="O602" s="56"/>
    </row>
    <row r="603" spans="1:15" ht="12" customHeight="1" x14ac:dyDescent="0.25">
      <c r="A603" s="31" t="s">
        <v>283</v>
      </c>
      <c r="B603" s="26">
        <v>107.273</v>
      </c>
      <c r="C603" s="26">
        <v>66.614000000000004</v>
      </c>
      <c r="D603" s="26">
        <f t="shared" si="35"/>
        <v>40.659000000000006</v>
      </c>
      <c r="E603" s="26">
        <v>2.4380000000000002</v>
      </c>
      <c r="F603" s="26">
        <v>1.4510000000000001</v>
      </c>
      <c r="G603" s="26">
        <v>36.770000000000003</v>
      </c>
      <c r="H603" s="26"/>
      <c r="I603" s="26">
        <v>27972.532999999999</v>
      </c>
      <c r="J603" s="26">
        <v>20795.428</v>
      </c>
      <c r="K603" s="26">
        <f t="shared" si="36"/>
        <v>7177.1020000000008</v>
      </c>
      <c r="L603" s="26">
        <v>387.863</v>
      </c>
      <c r="M603" s="26">
        <v>246.916</v>
      </c>
      <c r="N603" s="26">
        <v>6542.3230000000003</v>
      </c>
      <c r="O603" s="56"/>
    </row>
    <row r="604" spans="1:15" ht="12" customHeight="1" x14ac:dyDescent="0.25">
      <c r="A604" s="31" t="s">
        <v>284</v>
      </c>
      <c r="B604" s="26">
        <v>112.592</v>
      </c>
      <c r="C604" s="26">
        <v>68.286000000000001</v>
      </c>
      <c r="D604" s="26">
        <f t="shared" si="35"/>
        <v>44.306000000000004</v>
      </c>
      <c r="E604" s="26">
        <v>2.41</v>
      </c>
      <c r="F604" s="26">
        <v>1.5589999999999999</v>
      </c>
      <c r="G604" s="26">
        <v>40.337000000000003</v>
      </c>
      <c r="H604" s="26"/>
      <c r="I604" s="26">
        <v>28457.626</v>
      </c>
      <c r="J604" s="26">
        <v>21358.114000000001</v>
      </c>
      <c r="K604" s="26">
        <f t="shared" si="36"/>
        <v>7099.5119999999997</v>
      </c>
      <c r="L604" s="26">
        <v>410.714</v>
      </c>
      <c r="M604" s="26">
        <v>306.30700000000002</v>
      </c>
      <c r="N604" s="26">
        <v>6382.491</v>
      </c>
      <c r="O604" s="56"/>
    </row>
    <row r="605" spans="1:15" ht="12" customHeight="1" x14ac:dyDescent="0.25">
      <c r="A605" s="31" t="s">
        <v>285</v>
      </c>
      <c r="B605" s="26">
        <v>111.517</v>
      </c>
      <c r="C605" s="26">
        <v>73.114999999999995</v>
      </c>
      <c r="D605" s="26">
        <f t="shared" si="35"/>
        <v>38.402000000000001</v>
      </c>
      <c r="E605" s="26">
        <v>2.6880000000000002</v>
      </c>
      <c r="F605" s="26">
        <v>1.5449999999999999</v>
      </c>
      <c r="G605" s="26">
        <v>34.168999999999997</v>
      </c>
      <c r="H605" s="26"/>
      <c r="I605" s="26">
        <v>28902.114000000001</v>
      </c>
      <c r="J605" s="26">
        <v>22675.381000000001</v>
      </c>
      <c r="K605" s="26">
        <f t="shared" si="36"/>
        <v>6226.7330000000002</v>
      </c>
      <c r="L605" s="26">
        <v>438.59500000000003</v>
      </c>
      <c r="M605" s="26">
        <v>252.12899999999999</v>
      </c>
      <c r="N605" s="26">
        <v>5536.009</v>
      </c>
      <c r="O605" s="56"/>
    </row>
    <row r="606" spans="1:15" ht="12" customHeight="1" x14ac:dyDescent="0.25">
      <c r="A606" s="31" t="s">
        <v>286</v>
      </c>
      <c r="B606" s="26">
        <v>106.395</v>
      </c>
      <c r="C606" s="26">
        <v>73.88</v>
      </c>
      <c r="D606" s="26">
        <f t="shared" si="35"/>
        <v>32.515000000000001</v>
      </c>
      <c r="E606" s="26">
        <v>2.702</v>
      </c>
      <c r="F606" s="26">
        <v>1.304</v>
      </c>
      <c r="G606" s="26">
        <v>28.509</v>
      </c>
      <c r="H606" s="26"/>
      <c r="I606" s="26">
        <v>27685.356</v>
      </c>
      <c r="J606" s="26">
        <v>22595.258999999998</v>
      </c>
      <c r="K606" s="26">
        <f t="shared" si="36"/>
        <v>5090.0970000000007</v>
      </c>
      <c r="L606" s="26">
        <v>436.02300000000002</v>
      </c>
      <c r="M606" s="26">
        <v>204.08099999999999</v>
      </c>
      <c r="N606" s="26">
        <v>4449.9930000000004</v>
      </c>
      <c r="O606" s="56"/>
    </row>
    <row r="607" spans="1:15" ht="12" customHeight="1" x14ac:dyDescent="0.25">
      <c r="A607" s="31" t="s">
        <v>287</v>
      </c>
      <c r="B607" s="26">
        <v>124.21</v>
      </c>
      <c r="C607" s="26">
        <v>84.462000000000003</v>
      </c>
      <c r="D607" s="26">
        <f t="shared" si="35"/>
        <v>39.747999999999998</v>
      </c>
      <c r="E607" s="26">
        <v>3.1179999999999999</v>
      </c>
      <c r="F607" s="26">
        <v>1.766</v>
      </c>
      <c r="G607" s="26">
        <v>34.863999999999997</v>
      </c>
      <c r="H607" s="26"/>
      <c r="I607" s="26">
        <v>31967.107</v>
      </c>
      <c r="J607" s="26">
        <v>25891.562000000002</v>
      </c>
      <c r="K607" s="26">
        <f t="shared" si="36"/>
        <v>6075.5450000000001</v>
      </c>
      <c r="L607" s="26">
        <v>488.98399999999998</v>
      </c>
      <c r="M607" s="26">
        <v>270.98599999999999</v>
      </c>
      <c r="N607" s="26">
        <v>5315.5749999999998</v>
      </c>
      <c r="O607" s="56"/>
    </row>
    <row r="608" spans="1:15" ht="12" customHeight="1" x14ac:dyDescent="0.25">
      <c r="A608" s="31" t="s">
        <v>288</v>
      </c>
      <c r="B608" s="26">
        <v>129.94200000000001</v>
      </c>
      <c r="C608" s="26">
        <v>88.277000000000001</v>
      </c>
      <c r="D608" s="26">
        <f t="shared" si="35"/>
        <v>42.664999999999999</v>
      </c>
      <c r="E608" s="26">
        <v>3.73</v>
      </c>
      <c r="F608" s="26">
        <v>1.9430000000000001</v>
      </c>
      <c r="G608" s="26">
        <v>36.991999999999997</v>
      </c>
      <c r="H608" s="26"/>
      <c r="I608" s="26">
        <v>34411.300000000003</v>
      </c>
      <c r="J608" s="26">
        <v>27733.8</v>
      </c>
      <c r="K608" s="26">
        <f t="shared" si="36"/>
        <v>6677.4</v>
      </c>
      <c r="L608" s="26">
        <v>730.5</v>
      </c>
      <c r="M608" s="26">
        <v>276</v>
      </c>
      <c r="N608" s="26">
        <v>5670.9</v>
      </c>
      <c r="O608" s="56"/>
    </row>
    <row r="609" spans="1:15" ht="12" customHeight="1" x14ac:dyDescent="0.25">
      <c r="A609" s="31" t="s">
        <v>289</v>
      </c>
      <c r="B609" s="26">
        <v>124.905</v>
      </c>
      <c r="C609" s="26">
        <v>84.057000000000002</v>
      </c>
      <c r="D609" s="26">
        <f t="shared" si="35"/>
        <v>41.847999999999999</v>
      </c>
      <c r="E609" s="26">
        <v>3.1760000000000002</v>
      </c>
      <c r="F609" s="26">
        <v>1.675</v>
      </c>
      <c r="G609" s="26">
        <v>36.997</v>
      </c>
      <c r="H609" s="26"/>
      <c r="I609" s="26">
        <v>33898.5</v>
      </c>
      <c r="J609" s="26">
        <v>26677.4</v>
      </c>
      <c r="K609" s="26">
        <f t="shared" si="36"/>
        <v>7221.0999999999995</v>
      </c>
      <c r="L609" s="26">
        <v>696.6</v>
      </c>
      <c r="M609" s="26">
        <v>301.60000000000002</v>
      </c>
      <c r="N609" s="26">
        <v>6222.9</v>
      </c>
      <c r="O609" s="56"/>
    </row>
    <row r="610" spans="1:15" ht="12" customHeight="1" x14ac:dyDescent="0.25">
      <c r="A610" s="31" t="s">
        <v>290</v>
      </c>
      <c r="B610" s="26">
        <v>128.51300000000001</v>
      </c>
      <c r="C610" s="26">
        <v>79.902000000000001</v>
      </c>
      <c r="D610" s="26">
        <f t="shared" si="35"/>
        <v>48.611000000000004</v>
      </c>
      <c r="E610" s="26">
        <v>2.8140000000000001</v>
      </c>
      <c r="F610" s="26">
        <v>1.462</v>
      </c>
      <c r="G610" s="26">
        <v>44.335000000000001</v>
      </c>
      <c r="H610" s="26"/>
      <c r="I610" s="26">
        <v>33523.042999999998</v>
      </c>
      <c r="J610" s="26">
        <v>25420.873</v>
      </c>
      <c r="K610" s="26">
        <f t="shared" si="36"/>
        <v>8102.1689999999999</v>
      </c>
      <c r="L610" s="26">
        <v>477.108</v>
      </c>
      <c r="M610" s="26">
        <v>240.26300000000001</v>
      </c>
      <c r="N610" s="26">
        <v>7384.7979999999998</v>
      </c>
      <c r="O610" s="56"/>
    </row>
    <row r="611" spans="1:15" ht="12" customHeight="1" x14ac:dyDescent="0.25">
      <c r="A611" s="31" t="s">
        <v>291</v>
      </c>
      <c r="B611" s="27">
        <v>121.488</v>
      </c>
      <c r="C611" s="27">
        <v>78.963999999999999</v>
      </c>
      <c r="D611" s="55">
        <f t="shared" si="35"/>
        <v>42.524000000000001</v>
      </c>
      <c r="E611" s="27">
        <v>3.234</v>
      </c>
      <c r="F611" s="27">
        <v>1.5449999999999999</v>
      </c>
      <c r="G611" s="27">
        <v>37.744999999999997</v>
      </c>
      <c r="H611" s="55"/>
      <c r="I611" s="27">
        <v>33232.911999999997</v>
      </c>
      <c r="J611" s="27">
        <v>25536.097000000002</v>
      </c>
      <c r="K611" s="55">
        <f t="shared" si="36"/>
        <v>7696.8140000000003</v>
      </c>
      <c r="L611" s="27">
        <v>687.95899999999995</v>
      </c>
      <c r="M611" s="27">
        <v>238.45699999999999</v>
      </c>
      <c r="N611" s="27">
        <v>6770.3980000000001</v>
      </c>
      <c r="O611" s="56"/>
    </row>
    <row r="612" spans="1:15" ht="12" customHeight="1" x14ac:dyDescent="0.25">
      <c r="B612" s="26"/>
      <c r="C612" s="26"/>
      <c r="D612" s="26"/>
      <c r="E612" s="26"/>
      <c r="F612" s="26"/>
      <c r="G612" s="26"/>
      <c r="H612" s="26"/>
      <c r="I612" s="26"/>
      <c r="J612" s="26"/>
      <c r="K612" s="26"/>
      <c r="L612" s="26"/>
      <c r="M612" s="26"/>
      <c r="N612" s="26"/>
      <c r="O612" s="56"/>
    </row>
    <row r="613" spans="1:15" s="32" customFormat="1" ht="39" customHeight="1" x14ac:dyDescent="0.25">
      <c r="A613" s="59" t="s">
        <v>301</v>
      </c>
      <c r="B613" s="59"/>
      <c r="C613" s="59"/>
      <c r="D613" s="59"/>
      <c r="E613" s="59"/>
      <c r="F613" s="59"/>
      <c r="G613" s="59"/>
      <c r="H613" s="59"/>
      <c r="I613" s="59"/>
      <c r="J613" s="31"/>
      <c r="K613" s="31"/>
      <c r="L613" s="31"/>
      <c r="M613" s="31"/>
      <c r="N613" s="31"/>
    </row>
    <row r="614" spans="1:15" s="32" customFormat="1" ht="14.25" x14ac:dyDescent="0.25">
      <c r="A614" s="31"/>
      <c r="B614" s="31"/>
      <c r="C614" s="31"/>
      <c r="D614" s="31"/>
      <c r="E614" s="31"/>
      <c r="F614" s="31"/>
      <c r="G614" s="31"/>
      <c r="H614" s="31"/>
      <c r="I614" s="31"/>
      <c r="J614" s="31"/>
      <c r="K614" s="31"/>
      <c r="L614" s="31"/>
      <c r="M614" s="31"/>
      <c r="N614" s="31"/>
    </row>
    <row r="615" spans="1:15" s="40" customFormat="1" ht="25.5" customHeight="1" x14ac:dyDescent="0.2">
      <c r="A615" s="60" t="s">
        <v>302</v>
      </c>
      <c r="B615" s="60"/>
      <c r="C615" s="60"/>
      <c r="D615" s="60"/>
      <c r="E615" s="60"/>
      <c r="F615" s="60"/>
      <c r="G615" s="60"/>
      <c r="H615" s="60"/>
      <c r="I615" s="60"/>
      <c r="J615" s="33"/>
      <c r="K615" s="33"/>
      <c r="L615" s="33"/>
      <c r="M615" s="33"/>
      <c r="N615" s="33"/>
    </row>
    <row r="616" spans="1:15" s="32" customFormat="1" ht="14.25" x14ac:dyDescent="0.25">
      <c r="A616" s="31"/>
      <c r="B616" s="31"/>
      <c r="C616" s="31"/>
      <c r="D616" s="31"/>
      <c r="E616" s="31"/>
      <c r="F616" s="31"/>
      <c r="G616" s="31"/>
      <c r="H616" s="31"/>
      <c r="I616" s="31"/>
      <c r="J616" s="31"/>
      <c r="K616" s="31"/>
      <c r="L616" s="31"/>
      <c r="M616" s="31"/>
      <c r="N616" s="31"/>
    </row>
    <row r="617" spans="1:15" s="32" customFormat="1" ht="24.75" customHeight="1" x14ac:dyDescent="0.25">
      <c r="A617" s="58" t="s">
        <v>303</v>
      </c>
      <c r="B617" s="58"/>
      <c r="C617" s="58"/>
      <c r="D617" s="58"/>
      <c r="E617" s="58"/>
      <c r="F617" s="58"/>
      <c r="G617" s="58"/>
      <c r="H617" s="58"/>
      <c r="I617" s="58"/>
      <c r="J617" s="31"/>
      <c r="K617" s="31"/>
      <c r="L617" s="31"/>
      <c r="M617" s="31"/>
      <c r="N617" s="31"/>
    </row>
    <row r="619" spans="1:15" x14ac:dyDescent="0.25">
      <c r="I619" s="27"/>
    </row>
    <row r="620" spans="1:15" x14ac:dyDescent="0.25">
      <c r="A620" s="31" t="s">
        <v>304</v>
      </c>
      <c r="B620" s="28"/>
      <c r="C620" s="28"/>
      <c r="E620" s="28"/>
      <c r="F620" s="29"/>
      <c r="G620" s="29"/>
      <c r="I620" s="28"/>
      <c r="J620" s="28"/>
      <c r="L620" s="28"/>
      <c r="M620" s="29"/>
      <c r="N620" s="29"/>
    </row>
    <row r="621" spans="1:15" x14ac:dyDescent="0.25">
      <c r="A621" s="31" t="s">
        <v>305</v>
      </c>
    </row>
    <row r="622" spans="1:15" x14ac:dyDescent="0.25">
      <c r="A622" s="31" t="s">
        <v>306</v>
      </c>
    </row>
    <row r="623" spans="1:15" x14ac:dyDescent="0.25">
      <c r="A623" s="31" t="s">
        <v>307</v>
      </c>
    </row>
    <row r="624" spans="1:15" x14ac:dyDescent="0.25">
      <c r="A624" s="34" t="s">
        <v>308</v>
      </c>
    </row>
  </sheetData>
  <mergeCells count="11">
    <mergeCell ref="B5:N5"/>
    <mergeCell ref="B309:N309"/>
    <mergeCell ref="A617:I617"/>
    <mergeCell ref="A613:I613"/>
    <mergeCell ref="A615:I615"/>
    <mergeCell ref="B6:G6"/>
    <mergeCell ref="I6:N6"/>
    <mergeCell ref="H6:H7"/>
    <mergeCell ref="B310:G310"/>
    <mergeCell ref="H310:H311"/>
    <mergeCell ref="I310:N310"/>
  </mergeCells>
  <phoneticPr fontId="0" type="noConversion"/>
  <hyperlinks>
    <hyperlink ref="B3" r:id="rId1" xr:uid="{00000000-0004-0000-0000-000000000000}"/>
    <hyperlink ref="A624" r:id="rId2" xr:uid="{4D7525DF-2F23-4171-AD6A-4E96D60334D7}"/>
  </hyperlinks>
  <pageMargins left="1" right="1" top="1" bottom="1" header="0" footer="0"/>
  <pageSetup scale="51" fitToHeight="0" orientation="portrait" r:id="rId3"/>
  <headerFooter alignWithMargins="0"/>
  <rowBreaks count="1" manualBreakCount="1">
    <brk id="30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05"/>
  <sheetViews>
    <sheetView zoomScaleNormal="100" zoomScaleSheetLayoutView="73" workbookViewId="0">
      <pane xSplit="1" ySplit="5" topLeftCell="B6" activePane="bottomRight" state="frozen"/>
      <selection pane="topRight" activeCell="B1" sqref="B1"/>
      <selection pane="bottomLeft" activeCell="A6" sqref="A6"/>
      <selection pane="bottomRight" activeCell="B32" sqref="B32"/>
    </sheetView>
  </sheetViews>
  <sheetFormatPr defaultRowHeight="14.25" x14ac:dyDescent="0.25"/>
  <cols>
    <col min="1" max="1" width="9.75" style="5" customWidth="1"/>
    <col min="2" max="3" width="15" style="5" customWidth="1"/>
    <col min="4" max="5" width="15" style="9" customWidth="1"/>
  </cols>
  <sheetData>
    <row r="1" spans="1:5" x14ac:dyDescent="0.25">
      <c r="A1" s="4" t="s">
        <v>309</v>
      </c>
    </row>
    <row r="2" spans="1:5" x14ac:dyDescent="0.25">
      <c r="A2" s="6"/>
    </row>
    <row r="3" spans="1:5" ht="25.5" customHeight="1" x14ac:dyDescent="0.25">
      <c r="B3" s="62" t="s">
        <v>310</v>
      </c>
      <c r="C3" s="62"/>
      <c r="D3" s="63" t="s">
        <v>311</v>
      </c>
      <c r="E3" s="63"/>
    </row>
    <row r="5" spans="1:5" x14ac:dyDescent="0.25">
      <c r="B5" s="10" t="s">
        <v>6</v>
      </c>
      <c r="C5" s="10" t="s">
        <v>292</v>
      </c>
      <c r="D5" s="15" t="s">
        <v>6</v>
      </c>
      <c r="E5" s="15" t="s">
        <v>292</v>
      </c>
    </row>
    <row r="6" spans="1:5" s="20" customFormat="1" ht="11.25" x14ac:dyDescent="0.2">
      <c r="A6" s="44">
        <v>2000</v>
      </c>
      <c r="D6" s="45"/>
      <c r="E6" s="45"/>
    </row>
    <row r="7" spans="1:5" s="20" customFormat="1" ht="11.25" x14ac:dyDescent="0.2">
      <c r="A7" s="44">
        <v>2001</v>
      </c>
      <c r="B7" s="46">
        <f>(+'Permits Census'!B9-'Permits Census'!B8)/'Permits Census'!B8</f>
        <v>-0.18186828327362911</v>
      </c>
      <c r="C7" s="46">
        <f>(+'Permits Census'!B313-'Permits Census'!B312)/'Permits Census'!B312</f>
        <v>2.7890422900179353E-2</v>
      </c>
      <c r="D7" s="45"/>
      <c r="E7" s="45"/>
    </row>
    <row r="8" spans="1:5" s="20" customFormat="1" ht="11.25" x14ac:dyDescent="0.2">
      <c r="A8" s="44">
        <v>2002</v>
      </c>
      <c r="B8" s="46">
        <f>(+'Permits Census'!B10-'Permits Census'!B9)/'Permits Census'!B9</f>
        <v>-3.4411137307735491E-2</v>
      </c>
      <c r="C8" s="46">
        <f>(+'Permits Census'!B314-'Permits Census'!B313)/'Permits Census'!B313</f>
        <v>6.7821609163939714E-2</v>
      </c>
      <c r="D8" s="45"/>
      <c r="E8" s="45"/>
    </row>
    <row r="9" spans="1:5" s="20" customFormat="1" ht="11.25" x14ac:dyDescent="0.2">
      <c r="A9" s="44">
        <v>2003</v>
      </c>
      <c r="B9" s="46">
        <f>(+'Permits Census'!B11-'Permits Census'!B10)/'Permits Census'!B10</f>
        <v>-0.10952851578396605</v>
      </c>
      <c r="C9" s="46">
        <f>(+'Permits Census'!B315-'Permits Census'!B314)/'Permits Census'!B314</f>
        <v>8.0985170037043336E-2</v>
      </c>
      <c r="D9" s="45"/>
      <c r="E9" s="45"/>
    </row>
    <row r="10" spans="1:5" s="20" customFormat="1" ht="11.25" x14ac:dyDescent="0.2">
      <c r="A10" s="44" t="s">
        <v>16</v>
      </c>
      <c r="B10" s="46">
        <f>(+'Permits Census'!B12-'Permits Census'!B11)/'Permits Census'!B11</f>
        <v>0.17614415355487367</v>
      </c>
      <c r="C10" s="46">
        <f>(+'Permits Census'!B316-'Permits Census'!B315)/'Permits Census'!B315</f>
        <v>9.5734522399262487E-2</v>
      </c>
      <c r="D10" s="45"/>
      <c r="E10" s="45"/>
    </row>
    <row r="11" spans="1:5" s="20" customFormat="1" ht="11.25" x14ac:dyDescent="0.2">
      <c r="A11" s="44">
        <v>2005</v>
      </c>
      <c r="B11" s="46">
        <f>(+'Permits Census'!B13-'Permits Census'!B12)/'Permits Census'!B12</f>
        <v>0.29009159034138216</v>
      </c>
      <c r="C11" s="46">
        <f>(+'Permits Census'!B317-'Permits Census'!B316)/'Permits Census'!B316</f>
        <v>4.1176729174808267E-2</v>
      </c>
      <c r="D11" s="45"/>
      <c r="E11" s="45"/>
    </row>
    <row r="12" spans="1:5" s="20" customFormat="1" ht="11.25" x14ac:dyDescent="0.2">
      <c r="A12" s="44">
        <v>2006</v>
      </c>
      <c r="B12" s="46">
        <f>(+'Permits Census'!B14-'Permits Census'!B13)/'Permits Census'!B13</f>
        <v>0.12284325115098317</v>
      </c>
      <c r="C12" s="46">
        <f>(+'Permits Census'!B318-'Permits Census'!B317)/'Permits Census'!B317</f>
        <v>-0.1468058512069691</v>
      </c>
      <c r="D12" s="45"/>
      <c r="E12" s="45"/>
    </row>
    <row r="13" spans="1:5" s="20" customFormat="1" ht="11.25" x14ac:dyDescent="0.2">
      <c r="A13" s="44">
        <v>2007</v>
      </c>
      <c r="B13" s="46">
        <f>(+'Permits Census'!B15-'Permits Census'!B14)/'Permits Census'!B14</f>
        <v>-0.23731606376456163</v>
      </c>
      <c r="C13" s="46">
        <f>(+'Permits Census'!B319-'Permits Census'!B318)/'Permits Census'!B318</f>
        <v>-0.23953846396465722</v>
      </c>
      <c r="D13" s="45"/>
      <c r="E13" s="45"/>
    </row>
    <row r="14" spans="1:5" s="20" customFormat="1" ht="11.25" x14ac:dyDescent="0.2">
      <c r="A14" s="44">
        <v>2008</v>
      </c>
      <c r="B14" s="46">
        <f>(+'Permits Census'!B16-'Permits Census'!B15)/'Permits Census'!B15</f>
        <v>-0.40752650354217956</v>
      </c>
      <c r="C14" s="46">
        <f>(+'Permits Census'!B320-'Permits Census'!B319)/'Permits Census'!B319</f>
        <v>-0.35258203037009755</v>
      </c>
      <c r="D14" s="45"/>
      <c r="E14" s="45"/>
    </row>
    <row r="15" spans="1:5" s="20" customFormat="1" ht="11.25" x14ac:dyDescent="0.2">
      <c r="A15" s="44">
        <v>2009</v>
      </c>
      <c r="B15" s="46">
        <f>(+'Permits Census'!B17-'Permits Census'!B16)/'Permits Census'!B16</f>
        <v>-0.25729308005427409</v>
      </c>
      <c r="C15" s="46">
        <f>(+'Permits Census'!B321-'Permits Census'!B320)/'Permits Census'!B320</f>
        <v>-0.35609741550037066</v>
      </c>
      <c r="D15" s="45"/>
      <c r="E15" s="45"/>
    </row>
    <row r="16" spans="1:5" s="20" customFormat="1" ht="11.25" x14ac:dyDescent="0.2">
      <c r="A16" s="44">
        <v>2010</v>
      </c>
      <c r="B16" s="46">
        <f>(+'Permits Census'!B18-'Permits Census'!B17)/'Permits Census'!B17</f>
        <v>3.1970769582096367E-3</v>
      </c>
      <c r="C16" s="46">
        <f>(+'Permits Census'!B322-'Permits Census'!B321)/'Permits Census'!B321</f>
        <v>3.713271682765467E-2</v>
      </c>
      <c r="D16" s="45"/>
      <c r="E16" s="45"/>
    </row>
    <row r="17" spans="1:5" s="20" customFormat="1" ht="11.25" x14ac:dyDescent="0.2">
      <c r="A17" s="44">
        <v>2011</v>
      </c>
      <c r="B17" s="46">
        <f>(+'Permits Census'!B19-'Permits Census'!B18)/'Permits Census'!B18</f>
        <v>0.16537673571591169</v>
      </c>
      <c r="C17" s="46">
        <f>(+'Permits Census'!B323-'Permits Census'!B322)/'Permits Census'!B322</f>
        <v>3.2171151651477846E-2</v>
      </c>
      <c r="D17" s="45"/>
      <c r="E17" s="45"/>
    </row>
    <row r="18" spans="1:5" s="20" customFormat="1" ht="11.25" x14ac:dyDescent="0.2">
      <c r="A18" s="44">
        <v>2012</v>
      </c>
      <c r="B18" s="46">
        <f>(+'Permits Census'!B20-'Permits Census'!B19)/'Permits Census'!B19</f>
        <v>0.91063580427776147</v>
      </c>
      <c r="C18" s="46">
        <f>(+'Permits Census'!B324-'Permits Census'!B323)/'Permits Census'!B323</f>
        <v>0.3294501659292921</v>
      </c>
      <c r="D18" s="45"/>
      <c r="E18" s="45"/>
    </row>
    <row r="19" spans="1:5" s="20" customFormat="1" ht="11.25" x14ac:dyDescent="0.2">
      <c r="A19" s="44">
        <v>2013</v>
      </c>
      <c r="B19" s="46">
        <f>(+'Permits Census'!B21-'Permits Census'!B20)/'Permits Census'!B20</f>
        <v>6.5889689720390526E-2</v>
      </c>
      <c r="C19" s="46">
        <f>(+'Permits Census'!B325-'Permits Census'!B324)/'Permits Census'!B324</f>
        <v>0.19425353579426702</v>
      </c>
      <c r="D19" s="45"/>
      <c r="E19" s="45"/>
    </row>
    <row r="20" spans="1:5" s="20" customFormat="1" ht="11.25" x14ac:dyDescent="0.2">
      <c r="A20" s="44">
        <v>2014</v>
      </c>
      <c r="B20" s="46">
        <f>(+'Permits Census'!B22-'Permits Census'!B21)/'Permits Census'!B21</f>
        <v>-2.7623249568386726E-2</v>
      </c>
      <c r="C20" s="46">
        <f>(+'Permits Census'!B326-'Permits Census'!B325)/'Permits Census'!B325</f>
        <v>6.1869841404409695E-2</v>
      </c>
      <c r="D20" s="45"/>
      <c r="E20" s="45"/>
    </row>
    <row r="21" spans="1:5" s="20" customFormat="1" ht="11.25" x14ac:dyDescent="0.2">
      <c r="A21" s="44">
        <v>2015</v>
      </c>
      <c r="B21" s="46">
        <f>(+'Permits Census'!B23-'Permits Census'!B22)/'Permits Census'!B22</f>
        <v>0.10327480765436969</v>
      </c>
      <c r="C21" s="46">
        <f>(+'Permits Census'!B327-'Permits Census'!B326)/'Permits Census'!B326</f>
        <v>0.12399489033612016</v>
      </c>
      <c r="D21" s="45"/>
      <c r="E21" s="45"/>
    </row>
    <row r="22" spans="1:5" s="20" customFormat="1" ht="11.25" x14ac:dyDescent="0.2">
      <c r="A22" s="44">
        <v>2016</v>
      </c>
      <c r="B22" s="46">
        <f>(+'Permits Census'!B24-'Permits Census'!B23)/'Permits Census'!B23</f>
        <v>-2.2753687974966474E-2</v>
      </c>
      <c r="C22" s="46">
        <f>(+'Permits Census'!B328-'Permits Census'!B327)/'Permits Census'!B327</f>
        <v>2.034531220667991E-2</v>
      </c>
      <c r="D22" s="45"/>
      <c r="E22" s="45"/>
    </row>
    <row r="23" spans="1:5" s="20" customFormat="1" ht="11.25" x14ac:dyDescent="0.2">
      <c r="A23" s="44">
        <v>2017</v>
      </c>
      <c r="B23" s="46">
        <f>(+'Permits Census'!B25-'Permits Census'!B24)/'Permits Census'!B24</f>
        <v>0.22135309455194183</v>
      </c>
      <c r="C23" s="46">
        <f>(+'Permits Census'!B329-'Permits Census'!B328)/'Permits Census'!B328</f>
        <v>6.243359670888303E-2</v>
      </c>
      <c r="D23" s="45"/>
      <c r="E23" s="45"/>
    </row>
    <row r="24" spans="1:5" s="20" customFormat="1" ht="11.25" x14ac:dyDescent="0.2">
      <c r="A24" s="44">
        <v>2018</v>
      </c>
      <c r="B24" s="46">
        <f>(+'Permits Census'!B26-'Permits Census'!B25)/'Permits Census'!B25</f>
        <v>0.12490636704119851</v>
      </c>
      <c r="C24" s="46">
        <f>(+'Permits Census'!B330-'Permits Census'!B329)/'Permits Census'!B329</f>
        <v>3.6545117424103477E-2</v>
      </c>
      <c r="D24" s="45"/>
      <c r="E24" s="45"/>
    </row>
    <row r="25" spans="1:5" s="20" customFormat="1" ht="11.25" x14ac:dyDescent="0.2">
      <c r="A25" s="44">
        <v>2019</v>
      </c>
      <c r="B25" s="46">
        <f>(+'Permits Census'!B27-'Permits Census'!B26)/'Permits Census'!B26</f>
        <v>6.6655568503412685E-2</v>
      </c>
      <c r="C25" s="46">
        <f>(+'Permits Census'!B331-'Permits Census'!B330)/'Permits Census'!B330</f>
        <v>4.3061286382651769E-2</v>
      </c>
      <c r="D25" s="45"/>
      <c r="E25" s="45"/>
    </row>
    <row r="26" spans="1:5" s="20" customFormat="1" ht="11.25" x14ac:dyDescent="0.2">
      <c r="A26" s="44">
        <v>2020</v>
      </c>
      <c r="B26" s="46">
        <f>(+'Permits Census'!B28-'Permits Census'!B27)/'Permits Census'!B27</f>
        <v>0.3192246465024815</v>
      </c>
      <c r="C26" s="46">
        <f>(+'Permits Census'!B332-'Permits Census'!B331)/'Permits Census'!B331</f>
        <v>6.1392534746271467E-2</v>
      </c>
      <c r="D26" s="45"/>
      <c r="E26" s="45"/>
    </row>
    <row r="27" spans="1:5" s="20" customFormat="1" ht="11.25" x14ac:dyDescent="0.2">
      <c r="A27" s="44">
        <v>2021</v>
      </c>
      <c r="B27" s="46">
        <f>(+'Permits Census'!B29-'Permits Census'!B28)/'Permits Census'!B28</f>
        <v>0.20450028392958547</v>
      </c>
      <c r="C27" s="46">
        <f>(+'Permits Census'!B333-'Permits Census'!B332)/'Permits Census'!B332</f>
        <v>0.18070395699664402</v>
      </c>
      <c r="D27" s="45"/>
      <c r="E27" s="45"/>
    </row>
    <row r="28" spans="1:5" s="20" customFormat="1" ht="11.25" x14ac:dyDescent="0.2">
      <c r="A28" s="44">
        <v>2022</v>
      </c>
      <c r="B28" s="46">
        <f>(+'Permits Census'!B30-'Permits Census'!B29)/'Permits Census'!B29</f>
        <v>-0.1678551083348066</v>
      </c>
      <c r="C28" s="46">
        <f>(+'Permits Census'!B334-'Permits Census'!B333)/'Permits Census'!B333</f>
        <v>-3.2593314150636009E-2</v>
      </c>
      <c r="D28" s="45"/>
      <c r="E28" s="45"/>
    </row>
    <row r="29" spans="1:5" s="20" customFormat="1" ht="11.25" x14ac:dyDescent="0.2">
      <c r="A29" s="44">
        <v>2023</v>
      </c>
      <c r="B29" s="46">
        <f>(+'Permits Census'!B31-'Permits Census'!B30)/'Permits Census'!B30</f>
        <v>-8.4722156649827671E-2</v>
      </c>
      <c r="C29" s="46">
        <f>(+'Permits Census'!B335-'Permits Census'!B334)/'Permits Census'!B334</f>
        <v>-0.10073150643192436</v>
      </c>
      <c r="D29" s="45"/>
      <c r="E29" s="45"/>
    </row>
    <row r="30" spans="1:5" s="20" customFormat="1" ht="11.25" x14ac:dyDescent="0.2">
      <c r="A30" s="44">
        <v>2024</v>
      </c>
      <c r="B30" s="46">
        <f>(+'Permits Census'!B32-'Permits Census'!B31)/'Permits Census'!B31</f>
        <v>-0.16684290614602945</v>
      </c>
      <c r="C30" s="46">
        <f>(+'Permits Census'!B336-'Permits Census'!B335)/'Permits Census'!B335</f>
        <v>-2.6295379133903684E-2</v>
      </c>
      <c r="D30" s="45"/>
      <c r="E30" s="45"/>
    </row>
    <row r="31" spans="1:5" s="20" customFormat="1" ht="11.25" x14ac:dyDescent="0.2">
      <c r="B31" s="46"/>
      <c r="C31" s="46"/>
      <c r="D31" s="45"/>
      <c r="E31" s="45"/>
    </row>
    <row r="32" spans="1:5" s="20" customFormat="1" ht="11.25" x14ac:dyDescent="0.2">
      <c r="A32" s="20" t="s">
        <v>312</v>
      </c>
      <c r="B32" s="46">
        <f>(+'Permits Census'!B35-'Permits Census'!B34)/'Permits Census'!B34</f>
        <v>-0.17641305466900031</v>
      </c>
      <c r="C32" s="46">
        <f>(+'Permits Census'!B339-'Permits Census'!B338)/'Permits Census'!B338</f>
        <v>-3.2193559002861215E-2</v>
      </c>
      <c r="D32" s="45"/>
      <c r="E32" s="45"/>
    </row>
    <row r="33" spans="1:5" s="20" customFormat="1" ht="11.25" x14ac:dyDescent="0.2">
      <c r="B33" s="46"/>
      <c r="C33" s="46"/>
      <c r="D33" s="45"/>
      <c r="E33" s="45"/>
    </row>
    <row r="34" spans="1:5" s="20" customFormat="1" ht="11.25" x14ac:dyDescent="0.2">
      <c r="A34" s="20" t="s">
        <v>20</v>
      </c>
      <c r="B34" s="46"/>
      <c r="C34" s="46"/>
      <c r="D34" s="45"/>
      <c r="E34" s="45"/>
    </row>
    <row r="35" spans="1:5" s="20" customFormat="1" ht="11.25" x14ac:dyDescent="0.2">
      <c r="A35" s="20" t="s">
        <v>21</v>
      </c>
      <c r="B35" s="46">
        <f>(+'Permits Census'!B38-'Permits Census'!B37)/'Permits Census'!B37</f>
        <v>2.7118644067796609E-2</v>
      </c>
      <c r="C35" s="46">
        <f>(+'Permits Census'!B342-'Permits Census'!B341)/'Permits Census'!B341</f>
        <v>1.6442995505475747E-2</v>
      </c>
      <c r="D35" s="45"/>
      <c r="E35" s="45"/>
    </row>
    <row r="36" spans="1:5" s="20" customFormat="1" ht="11.25" x14ac:dyDescent="0.2">
      <c r="A36" s="20" t="s">
        <v>22</v>
      </c>
      <c r="B36" s="46">
        <f>(+'Permits Census'!B39-'Permits Census'!B38)/'Permits Census'!B38</f>
        <v>0.72442244224422447</v>
      </c>
      <c r="C36" s="46">
        <f>(+'Permits Census'!B343-'Permits Census'!B342)/'Permits Census'!B342</f>
        <v>0.15505161380727731</v>
      </c>
      <c r="D36" s="45"/>
      <c r="E36" s="45"/>
    </row>
    <row r="37" spans="1:5" s="20" customFormat="1" ht="11.25" x14ac:dyDescent="0.2">
      <c r="A37" s="20" t="s">
        <v>23</v>
      </c>
      <c r="B37" s="46">
        <f>(+'Permits Census'!B40-'Permits Census'!B39)/'Permits Census'!B39</f>
        <v>-0.30909090909090908</v>
      </c>
      <c r="C37" s="46">
        <f>(+'Permits Census'!B344-'Permits Census'!B343)/'Permits Census'!B343</f>
        <v>0.12951317979928678</v>
      </c>
      <c r="D37" s="45"/>
      <c r="E37" s="45"/>
    </row>
    <row r="38" spans="1:5" s="20" customFormat="1" ht="11.25" x14ac:dyDescent="0.2">
      <c r="A38" s="20" t="s">
        <v>24</v>
      </c>
      <c r="B38" s="46">
        <f>(+'Permits Census'!B41-'Permits Census'!B40)/'Permits Census'!B40</f>
        <v>0.33102493074792244</v>
      </c>
      <c r="C38" s="46">
        <f>(+'Permits Census'!B345-'Permits Census'!B344)/'Permits Census'!B344</f>
        <v>1.1498505253987606E-2</v>
      </c>
      <c r="D38" s="45"/>
      <c r="E38" s="45"/>
    </row>
    <row r="39" spans="1:5" s="20" customFormat="1" ht="11.25" x14ac:dyDescent="0.2">
      <c r="A39" s="20" t="s">
        <v>25</v>
      </c>
      <c r="B39" s="46">
        <f>(+'Permits Census'!B42-'Permits Census'!B41)/'Permits Census'!B41</f>
        <v>-6.3475546305931316E-2</v>
      </c>
      <c r="C39" s="46">
        <f>(+'Permits Census'!B346-'Permits Census'!B345)/'Permits Census'!B345</f>
        <v>3.6840614934459545E-2</v>
      </c>
      <c r="D39" s="45"/>
      <c r="E39" s="45"/>
    </row>
    <row r="40" spans="1:5" s="20" customFormat="1" ht="11.25" x14ac:dyDescent="0.2">
      <c r="A40" s="20" t="s">
        <v>26</v>
      </c>
      <c r="B40" s="46">
        <f>(+'Permits Census'!B43-'Permits Census'!B42)/'Permits Census'!B42</f>
        <v>-3.5555555555555556E-2</v>
      </c>
      <c r="C40" s="46">
        <f>(+'Permits Census'!B347-'Permits Census'!B346)/'Permits Census'!B346</f>
        <v>-1.5487115880267754E-2</v>
      </c>
      <c r="D40" s="45"/>
      <c r="E40" s="45"/>
    </row>
    <row r="41" spans="1:5" s="20" customFormat="1" ht="11.25" x14ac:dyDescent="0.2">
      <c r="A41" s="20" t="s">
        <v>27</v>
      </c>
      <c r="B41" s="46">
        <f>(+'Permits Census'!B44-'Permits Census'!B43)/'Permits Census'!B43</f>
        <v>5.1843317972350228E-2</v>
      </c>
      <c r="C41" s="46">
        <f>(+'Permits Census'!B348-'Permits Census'!B347)/'Permits Census'!B347</f>
        <v>-1.8308223096794363E-2</v>
      </c>
      <c r="D41" s="45"/>
      <c r="E41" s="45"/>
    </row>
    <row r="42" spans="1:5" s="20" customFormat="1" ht="11.25" x14ac:dyDescent="0.2">
      <c r="A42" s="20" t="s">
        <v>28</v>
      </c>
      <c r="B42" s="46">
        <f>(+'Permits Census'!B45-'Permits Census'!B44)/'Permits Census'!B44</f>
        <v>-8.2146768893756841E-2</v>
      </c>
      <c r="C42" s="46">
        <f>(+'Permits Census'!B349-'Permits Census'!B348)/'Permits Census'!B348</f>
        <v>-4.5329047677917112E-3</v>
      </c>
      <c r="D42" s="45"/>
      <c r="E42" s="45"/>
    </row>
    <row r="43" spans="1:5" s="20" customFormat="1" ht="11.25" x14ac:dyDescent="0.2">
      <c r="A43" s="20" t="s">
        <v>29</v>
      </c>
      <c r="B43" s="46">
        <f>(+'Permits Census'!B46-'Permits Census'!B45)/'Permits Census'!B45</f>
        <v>0.15155131264916469</v>
      </c>
      <c r="C43" s="46">
        <f>(+'Permits Census'!B350-'Permits Census'!B349)/'Permits Census'!B349</f>
        <v>8.1124075245862001E-2</v>
      </c>
      <c r="D43" s="45"/>
      <c r="E43" s="45"/>
    </row>
    <row r="44" spans="1:5" s="20" customFormat="1" ht="11.25" x14ac:dyDescent="0.2">
      <c r="A44" s="20" t="s">
        <v>30</v>
      </c>
      <c r="B44" s="46">
        <f>(+'Permits Census'!B47-'Permits Census'!B46)/'Permits Census'!B46</f>
        <v>-0.11191709844559586</v>
      </c>
      <c r="C44" s="46">
        <f>(+'Permits Census'!B351-'Permits Census'!B350)/'Permits Census'!B350</f>
        <v>-0.28628081633546121</v>
      </c>
      <c r="D44" s="45"/>
      <c r="E44" s="45"/>
    </row>
    <row r="45" spans="1:5" s="20" customFormat="1" ht="11.25" x14ac:dyDescent="0.2">
      <c r="A45" s="20" t="s">
        <v>31</v>
      </c>
      <c r="B45" s="46">
        <f>(+'Permits Census'!B48-'Permits Census'!B47)/'Permits Census'!B47</f>
        <v>-0.24620770128354727</v>
      </c>
      <c r="C45" s="46">
        <f>(+'Permits Census'!B352-'Permits Census'!B351)/'Permits Census'!B351</f>
        <v>0.13313151440833854</v>
      </c>
      <c r="D45" s="45"/>
      <c r="E45" s="45"/>
    </row>
    <row r="46" spans="1:5" s="20" customFormat="1" ht="11.25" x14ac:dyDescent="0.2">
      <c r="A46" s="20" t="s">
        <v>32</v>
      </c>
      <c r="B46" s="46">
        <f>(+'Permits Census'!B49-'Permits Census'!B48)/'Permits Census'!B48</f>
        <v>1.4256965944272446</v>
      </c>
      <c r="C46" s="46">
        <f>(+'Permits Census'!B353-'Permits Census'!B352)/'Permits Census'!B352</f>
        <v>-0.10709430440105243</v>
      </c>
      <c r="D46" s="45">
        <f>AVERAGE(B35:B46)</f>
        <v>0.15527197187778394</v>
      </c>
      <c r="E46" s="45">
        <f>AVERAGE(C35:C46)</f>
        <v>1.0991594539443339E-2</v>
      </c>
    </row>
    <row r="47" spans="1:5" s="20" customFormat="1" ht="11.25" x14ac:dyDescent="0.2">
      <c r="A47" s="20" t="s">
        <v>33</v>
      </c>
      <c r="B47" s="46">
        <f>(+'Permits Census'!B50-'Permits Census'!B49)/'Permits Census'!B49</f>
        <v>-0.13273771537970644</v>
      </c>
      <c r="C47" s="46">
        <f>(+'Permits Census'!B354-'Permits Census'!B353)/'Permits Census'!B353</f>
        <v>3.8510191869228987E-2</v>
      </c>
      <c r="D47" s="45">
        <f>AVERAGE(B36:B47)</f>
        <v>0.14195060859049199</v>
      </c>
      <c r="E47" s="45">
        <f t="shared" ref="E47:E110" si="0">AVERAGE(C36:C47)</f>
        <v>1.2830527569756106E-2</v>
      </c>
    </row>
    <row r="48" spans="1:5" s="20" customFormat="1" ht="11.25" x14ac:dyDescent="0.2">
      <c r="A48" s="20" t="s">
        <v>34</v>
      </c>
      <c r="B48" s="46">
        <f>(+'Permits Census'!B51-'Permits Census'!B50)/'Permits Census'!B50</f>
        <v>-3.679175864606328E-2</v>
      </c>
      <c r="C48" s="46">
        <f>(+'Permits Census'!B355-'Permits Census'!B354)/'Permits Census'!B354</f>
        <v>0.39114959044791803</v>
      </c>
      <c r="D48" s="45">
        <f t="shared" ref="D48:D111" si="1">AVERAGE(B37:B48)</f>
        <v>7.8516091849634692E-2</v>
      </c>
      <c r="E48" s="45">
        <f t="shared" si="0"/>
        <v>3.2505358956476167E-2</v>
      </c>
    </row>
    <row r="49" spans="1:5" s="20" customFormat="1" ht="11.25" x14ac:dyDescent="0.2">
      <c r="A49" s="20" t="s">
        <v>35</v>
      </c>
      <c r="B49" s="46">
        <f>(+'Permits Census'!B52-'Permits Census'!B51)/'Permits Census'!B51</f>
        <v>9.6256684491978606E-2</v>
      </c>
      <c r="C49" s="46">
        <f>(+'Permits Census'!B356-'Permits Census'!B355)/'Permits Census'!B355</f>
        <v>9.4532527997986514E-3</v>
      </c>
      <c r="D49" s="45">
        <f t="shared" si="1"/>
        <v>0.11229505798154199</v>
      </c>
      <c r="E49" s="45">
        <f t="shared" si="0"/>
        <v>2.2500365039852158E-2</v>
      </c>
    </row>
    <row r="50" spans="1:5" s="20" customFormat="1" ht="11.25" x14ac:dyDescent="0.2">
      <c r="A50" s="20" t="s">
        <v>36</v>
      </c>
      <c r="B50" s="46">
        <f>(+'Permits Census'!B53-'Permits Census'!B52)/'Permits Census'!B52</f>
        <v>-2.1602787456445994E-2</v>
      </c>
      <c r="C50" s="46">
        <f>(+'Permits Census'!B357-'Permits Census'!B356)/'Permits Census'!B356</f>
        <v>-2.1513418618300407E-2</v>
      </c>
      <c r="D50" s="45">
        <f t="shared" si="1"/>
        <v>8.2909414797844624E-2</v>
      </c>
      <c r="E50" s="45">
        <f t="shared" si="0"/>
        <v>1.9749371383828155E-2</v>
      </c>
    </row>
    <row r="51" spans="1:5" s="20" customFormat="1" ht="11.25" x14ac:dyDescent="0.2">
      <c r="A51" s="20" t="s">
        <v>37</v>
      </c>
      <c r="B51" s="46">
        <f>(+'Permits Census'!B54-'Permits Census'!B53)/'Permits Census'!B53</f>
        <v>0.12464387464387465</v>
      </c>
      <c r="C51" s="46">
        <f>(+'Permits Census'!B358-'Permits Census'!B357)/'Permits Census'!B357</f>
        <v>4.6244738280897445E-2</v>
      </c>
      <c r="D51" s="45">
        <f t="shared" si="1"/>
        <v>9.8586033210328453E-2</v>
      </c>
      <c r="E51" s="45">
        <f t="shared" si="0"/>
        <v>2.0533048329364648E-2</v>
      </c>
    </row>
    <row r="52" spans="1:5" s="20" customFormat="1" ht="11.25" x14ac:dyDescent="0.2">
      <c r="A52" s="20" t="s">
        <v>38</v>
      </c>
      <c r="B52" s="46">
        <f>(+'Permits Census'!B55-'Permits Census'!B54)/'Permits Census'!B54</f>
        <v>-8.6130462317922735E-2</v>
      </c>
      <c r="C52" s="46">
        <f>(+'Permits Census'!B359-'Permits Census'!B358)/'Permits Census'!B358</f>
        <v>-5.6752629362611086E-2</v>
      </c>
      <c r="D52" s="45">
        <f t="shared" si="1"/>
        <v>9.4371457646797871E-2</v>
      </c>
      <c r="E52" s="45">
        <f t="shared" si="0"/>
        <v>1.7094255539169368E-2</v>
      </c>
    </row>
    <row r="53" spans="1:5" s="20" customFormat="1" ht="11.25" x14ac:dyDescent="0.2">
      <c r="A53" s="20" t="s">
        <v>39</v>
      </c>
      <c r="B53" s="46">
        <f>(+'Permits Census'!B56-'Permits Census'!B55)/'Permits Census'!B55</f>
        <v>0.30907830907830908</v>
      </c>
      <c r="C53" s="46">
        <f>(+'Permits Census'!B360-'Permits Census'!B359)/'Permits Census'!B359</f>
        <v>-3.6253126428743144E-3</v>
      </c>
      <c r="D53" s="45">
        <f t="shared" si="1"/>
        <v>0.11580770690562779</v>
      </c>
      <c r="E53" s="45">
        <f t="shared" si="0"/>
        <v>1.8317831410329371E-2</v>
      </c>
    </row>
    <row r="54" spans="1:5" s="20" customFormat="1" ht="11.25" x14ac:dyDescent="0.2">
      <c r="A54" s="20" t="s">
        <v>40</v>
      </c>
      <c r="B54" s="46">
        <f>(+'Permits Census'!B57-'Permits Census'!B56)/'Permits Census'!B56</f>
        <v>-0.11805187930121758</v>
      </c>
      <c r="C54" s="46">
        <f>(+'Permits Census'!B361-'Permits Census'!B360)/'Permits Census'!B360</f>
        <v>-5.5927143558931407E-2</v>
      </c>
      <c r="D54" s="45">
        <f t="shared" si="1"/>
        <v>0.11281561437167271</v>
      </c>
      <c r="E54" s="45">
        <f t="shared" si="0"/>
        <v>1.4034978177734398E-2</v>
      </c>
    </row>
    <row r="55" spans="1:5" s="20" customFormat="1" ht="11.25" x14ac:dyDescent="0.2">
      <c r="A55" s="20" t="s">
        <v>41</v>
      </c>
      <c r="B55" s="46">
        <f>(+'Permits Census'!B58-'Permits Census'!B57)/'Permits Census'!B57</f>
        <v>-0.1752701080432173</v>
      </c>
      <c r="C55" s="46">
        <f>(+'Permits Census'!B362-'Permits Census'!B361)/'Permits Census'!B361</f>
        <v>-2.0242336217199891E-3</v>
      </c>
      <c r="D55" s="45">
        <f t="shared" si="1"/>
        <v>8.5580495980640894E-2</v>
      </c>
      <c r="E55" s="45">
        <f t="shared" si="0"/>
        <v>7.1059524387692323E-3</v>
      </c>
    </row>
    <row r="56" spans="1:5" s="20" customFormat="1" ht="11.25" x14ac:dyDescent="0.2">
      <c r="A56" s="20" t="s">
        <v>42</v>
      </c>
      <c r="B56" s="46">
        <f>(+'Permits Census'!B59-'Permits Census'!B58)/'Permits Census'!B58</f>
        <v>-0.14046579330422126</v>
      </c>
      <c r="C56" s="46">
        <f>(+'Permits Census'!B363-'Permits Census'!B362)/'Permits Census'!B362</f>
        <v>-0.10365731376807016</v>
      </c>
      <c r="D56" s="45">
        <f t="shared" si="1"/>
        <v>8.3201438075755432E-2</v>
      </c>
      <c r="E56" s="45">
        <f t="shared" si="0"/>
        <v>2.2324577652718485E-2</v>
      </c>
    </row>
    <row r="57" spans="1:5" s="20" customFormat="1" ht="11.25" x14ac:dyDescent="0.2">
      <c r="A57" s="20" t="s">
        <v>43</v>
      </c>
      <c r="B57" s="46">
        <f>(+'Permits Census'!B60-'Permits Census'!B59)/'Permits Census'!B59</f>
        <v>-0.10838272650296359</v>
      </c>
      <c r="C57" s="46">
        <f>(+'Permits Census'!B364-'Permits Census'!B363)/'Permits Census'!B363</f>
        <v>-7.8370707509780296E-3</v>
      </c>
      <c r="D57" s="45">
        <f t="shared" si="1"/>
        <v>9.4686852640804078E-2</v>
      </c>
      <c r="E57" s="45">
        <f t="shared" si="0"/>
        <v>1.0577195556108768E-2</v>
      </c>
    </row>
    <row r="58" spans="1:5" s="20" customFormat="1" ht="11.25" x14ac:dyDescent="0.2">
      <c r="A58" s="20" t="s">
        <v>44</v>
      </c>
      <c r="B58" s="46">
        <f>(+'Permits Census'!B61-'Permits Census'!B60)/'Permits Census'!B60</f>
        <v>-0.12820512820512819</v>
      </c>
      <c r="C58" s="46">
        <f>(+'Permits Census'!B365-'Permits Census'!B364)/'Permits Census'!B364</f>
        <v>-9.9929128277817275E-2</v>
      </c>
      <c r="D58" s="45">
        <f t="shared" si="1"/>
        <v>-3.4804957578560336E-2</v>
      </c>
      <c r="E58" s="45">
        <f t="shared" si="0"/>
        <v>1.1174293566378364E-2</v>
      </c>
    </row>
    <row r="59" spans="1:5" s="20" customFormat="1" ht="11.25" x14ac:dyDescent="0.2">
      <c r="A59" s="20" t="s">
        <v>45</v>
      </c>
      <c r="B59" s="46">
        <f>(+'Permits Census'!B62-'Permits Census'!B61)/'Permits Census'!B61</f>
        <v>0.44771241830065361</v>
      </c>
      <c r="C59" s="46">
        <f>(+'Permits Census'!B366-'Permits Census'!B365)/'Permits Census'!B365</f>
        <v>6.9155332856120272E-2</v>
      </c>
      <c r="D59" s="45">
        <f t="shared" si="1"/>
        <v>1.3565886894803003E-2</v>
      </c>
      <c r="E59" s="45">
        <f t="shared" si="0"/>
        <v>1.3728055315285972E-2</v>
      </c>
    </row>
    <row r="60" spans="1:5" s="20" customFormat="1" ht="11.25" x14ac:dyDescent="0.2">
      <c r="A60" s="20" t="s">
        <v>46</v>
      </c>
      <c r="B60" s="46">
        <f>(+'Permits Census'!B63-'Permits Census'!B62)/'Permits Census'!B62</f>
        <v>0.47554552294958613</v>
      </c>
      <c r="C60" s="46">
        <f>(+'Permits Census'!B367-'Permits Census'!B366)/'Permits Census'!B366</f>
        <v>0.27566098245191184</v>
      </c>
      <c r="D60" s="45">
        <f t="shared" si="1"/>
        <v>5.6260660361107113E-2</v>
      </c>
      <c r="E60" s="45">
        <f t="shared" si="0"/>
        <v>4.1040046489521252E-3</v>
      </c>
    </row>
    <row r="61" spans="1:5" s="20" customFormat="1" ht="11.25" x14ac:dyDescent="0.2">
      <c r="A61" s="20" t="s">
        <v>47</v>
      </c>
      <c r="B61" s="46">
        <f>(+'Permits Census'!B64-'Permits Census'!B63)/'Permits Census'!B63</f>
        <v>0.18816930137684854</v>
      </c>
      <c r="C61" s="46">
        <f>(+'Permits Census'!B368-'Permits Census'!B367)/'Permits Census'!B367</f>
        <v>1.4154953971469673E-2</v>
      </c>
      <c r="D61" s="45">
        <f t="shared" si="1"/>
        <v>6.3920045101512946E-2</v>
      </c>
      <c r="E61" s="45">
        <f t="shared" si="0"/>
        <v>4.4958130799247157E-3</v>
      </c>
    </row>
    <row r="62" spans="1:5" s="20" customFormat="1" ht="11.25" x14ac:dyDescent="0.2">
      <c r="A62" s="20" t="s">
        <v>48</v>
      </c>
      <c r="B62" s="46">
        <f>(+'Permits Census'!B65-'Permits Census'!B64)/'Permits Census'!B64</f>
        <v>-0.24206008583690988</v>
      </c>
      <c r="C62" s="46">
        <f>(+'Permits Census'!B369-'Permits Census'!B368)/'Permits Census'!B368</f>
        <v>-8.5907540715515014E-4</v>
      </c>
      <c r="D62" s="45">
        <f t="shared" si="1"/>
        <v>4.5548603569807618E-2</v>
      </c>
      <c r="E62" s="45">
        <f t="shared" si="0"/>
        <v>6.2170083475201511E-3</v>
      </c>
    </row>
    <row r="63" spans="1:5" s="20" customFormat="1" ht="11.25" x14ac:dyDescent="0.2">
      <c r="A63" s="20" t="s">
        <v>49</v>
      </c>
      <c r="B63" s="46">
        <f>(+'Permits Census'!B66-'Permits Census'!B65)/'Permits Census'!B65</f>
        <v>-5.0962627406568518E-2</v>
      </c>
      <c r="C63" s="46">
        <f>(+'Permits Census'!B370-'Permits Census'!B369)/'Permits Census'!B369</f>
        <v>9.7785719835288581E-2</v>
      </c>
      <c r="D63" s="45">
        <f t="shared" si="1"/>
        <v>3.0914728398937358E-2</v>
      </c>
      <c r="E63" s="45">
        <f t="shared" si="0"/>
        <v>1.0512090143719411E-2</v>
      </c>
    </row>
    <row r="64" spans="1:5" s="20" customFormat="1" ht="11.25" x14ac:dyDescent="0.2">
      <c r="A64" s="20" t="s">
        <v>50</v>
      </c>
      <c r="B64" s="46">
        <f>(+'Permits Census'!B67-'Permits Census'!B66)/'Permits Census'!B66</f>
        <v>0.18854415274463007</v>
      </c>
      <c r="C64" s="46">
        <f>(+'Permits Census'!B371-'Permits Census'!B370)/'Permits Census'!B370</f>
        <v>-0.12482542558411651</v>
      </c>
      <c r="D64" s="45">
        <f t="shared" si="1"/>
        <v>5.3804279654150085E-2</v>
      </c>
      <c r="E64" s="45">
        <f t="shared" si="0"/>
        <v>4.8393571252606299E-3</v>
      </c>
    </row>
    <row r="65" spans="1:5" s="20" customFormat="1" ht="11.25" x14ac:dyDescent="0.2">
      <c r="A65" s="20" t="s">
        <v>51</v>
      </c>
      <c r="B65" s="46">
        <f>(+'Permits Census'!B68-'Permits Census'!B67)/'Permits Census'!B67</f>
        <v>6.275100401606426E-2</v>
      </c>
      <c r="C65" s="46">
        <f>(+'Permits Census'!B372-'Permits Census'!B371)/'Permits Census'!B371</f>
        <v>0.12138251531096345</v>
      </c>
      <c r="D65" s="45">
        <f t="shared" si="1"/>
        <v>3.3277004232296355E-2</v>
      </c>
      <c r="E65" s="45">
        <f t="shared" si="0"/>
        <v>1.5256676121413773E-2</v>
      </c>
    </row>
    <row r="66" spans="1:5" s="20" customFormat="1" ht="11.25" x14ac:dyDescent="0.2">
      <c r="A66" s="20" t="s">
        <v>52</v>
      </c>
      <c r="B66" s="46">
        <f>(+'Permits Census'!B69-'Permits Census'!B68)/'Permits Census'!B68</f>
        <v>-0.16438356164383561</v>
      </c>
      <c r="C66" s="46">
        <f>(+'Permits Census'!B373-'Permits Census'!B372)/'Permits Census'!B372</f>
        <v>-6.8657663591390403E-2</v>
      </c>
      <c r="D66" s="45">
        <f t="shared" si="1"/>
        <v>2.941603070374486E-2</v>
      </c>
      <c r="E66" s="45">
        <f t="shared" si="0"/>
        <v>1.419579945204219E-2</v>
      </c>
    </row>
    <row r="67" spans="1:5" s="20" customFormat="1" ht="11.25" x14ac:dyDescent="0.2">
      <c r="A67" s="20" t="s">
        <v>53</v>
      </c>
      <c r="B67" s="46">
        <f>(+'Permits Census'!B70-'Permits Census'!B69)/'Permits Census'!B69</f>
        <v>0.36291690220463541</v>
      </c>
      <c r="C67" s="46">
        <f>(+'Permits Census'!B374-'Permits Census'!B373)/'Permits Census'!B373</f>
        <v>-9.1321584538668829E-2</v>
      </c>
      <c r="D67" s="45">
        <f t="shared" si="1"/>
        <v>7.426494822439926E-2</v>
      </c>
      <c r="E67" s="45">
        <f t="shared" si="0"/>
        <v>6.7543535422964545E-3</v>
      </c>
    </row>
    <row r="68" spans="1:5" s="20" customFormat="1" ht="11.25" x14ac:dyDescent="0.2">
      <c r="A68" s="20" t="s">
        <v>54</v>
      </c>
      <c r="B68" s="46">
        <f>(+'Permits Census'!B71-'Permits Census'!B70)/'Permits Census'!B70</f>
        <v>-0.29738697635835754</v>
      </c>
      <c r="C68" s="46">
        <f>(+'Permits Census'!B375-'Permits Census'!B374)/'Permits Census'!B374</f>
        <v>-7.4509603422124593E-2</v>
      </c>
      <c r="D68" s="45">
        <f t="shared" si="1"/>
        <v>6.11881829698879E-2</v>
      </c>
      <c r="E68" s="45">
        <f t="shared" si="0"/>
        <v>9.1833294044585869E-3</v>
      </c>
    </row>
    <row r="69" spans="1:5" s="20" customFormat="1" ht="11.25" x14ac:dyDescent="0.2">
      <c r="A69" s="20" t="s">
        <v>55</v>
      </c>
      <c r="B69" s="46">
        <f>(+'Permits Census'!B72-'Permits Census'!B71)/'Permits Census'!B71</f>
        <v>0.22136953955135774</v>
      </c>
      <c r="C69" s="46">
        <f>(+'Permits Census'!B376-'Permits Census'!B375)/'Permits Census'!B375</f>
        <v>-7.1159807261455293E-2</v>
      </c>
      <c r="D69" s="45">
        <f t="shared" si="1"/>
        <v>8.8667538474414664E-2</v>
      </c>
      <c r="E69" s="45">
        <f t="shared" si="0"/>
        <v>3.9064346952521409E-3</v>
      </c>
    </row>
    <row r="70" spans="1:5" s="20" customFormat="1" ht="11.25" x14ac:dyDescent="0.2">
      <c r="A70" s="20" t="s">
        <v>56</v>
      </c>
      <c r="B70" s="46">
        <f>(+'Permits Census'!B73-'Permits Census'!B72)/'Permits Census'!B72</f>
        <v>8.6515224746254227E-2</v>
      </c>
      <c r="C70" s="46">
        <f>(+'Permits Census'!B377-'Permits Census'!B376)/'Permits Census'!B376</f>
        <v>8.4852169545736357E-3</v>
      </c>
      <c r="D70" s="45">
        <f t="shared" si="1"/>
        <v>0.10656090122036323</v>
      </c>
      <c r="E70" s="45">
        <f t="shared" si="0"/>
        <v>1.2940963464618052E-2</v>
      </c>
    </row>
    <row r="71" spans="1:5" s="20" customFormat="1" ht="11.25" x14ac:dyDescent="0.2">
      <c r="A71" s="20" t="s">
        <v>57</v>
      </c>
      <c r="B71" s="46">
        <f>(+'Permits Census'!B74-'Permits Census'!B73)/'Permits Census'!B73</f>
        <v>-0.11921708185053381</v>
      </c>
      <c r="C71" s="46">
        <f>(+'Permits Census'!B378-'Permits Census'!B377)/'Permits Census'!B377</f>
        <v>-1.0379670524094749E-2</v>
      </c>
      <c r="D71" s="45">
        <f t="shared" si="1"/>
        <v>5.9316776207764266E-2</v>
      </c>
      <c r="E71" s="45">
        <f t="shared" si="0"/>
        <v>6.3130465162667985E-3</v>
      </c>
    </row>
    <row r="72" spans="1:5" s="20" customFormat="1" ht="11.25" x14ac:dyDescent="0.2">
      <c r="A72" s="20" t="s">
        <v>58</v>
      </c>
      <c r="B72" s="46">
        <f>(+'Permits Census'!B75-'Permits Census'!B74)/'Permits Census'!B74</f>
        <v>0.57727272727272727</v>
      </c>
      <c r="C72" s="46">
        <f>(+'Permits Census'!B379-'Permits Census'!B378)/'Permits Census'!B378</f>
        <v>0.28571996133013738</v>
      </c>
      <c r="D72" s="45">
        <f t="shared" si="1"/>
        <v>6.779404323469268E-2</v>
      </c>
      <c r="E72" s="45">
        <f t="shared" si="0"/>
        <v>7.1512947561189312E-3</v>
      </c>
    </row>
    <row r="73" spans="1:5" s="20" customFormat="1" ht="11.25" x14ac:dyDescent="0.2">
      <c r="A73" s="20" t="s">
        <v>59</v>
      </c>
      <c r="B73" s="46">
        <f>(+'Permits Census'!B76-'Permits Census'!B75)/'Permits Census'!B75</f>
        <v>-0.27953890489913547</v>
      </c>
      <c r="C73" s="46">
        <f>(+'Permits Census'!B380-'Permits Census'!B379)/'Permits Census'!B379</f>
        <v>-0.1316101188636879</v>
      </c>
      <c r="D73" s="45">
        <f t="shared" si="1"/>
        <v>2.8818359378360681E-2</v>
      </c>
      <c r="E73" s="45">
        <f t="shared" si="0"/>
        <v>-4.995794646810864E-3</v>
      </c>
    </row>
    <row r="74" spans="1:5" s="20" customFormat="1" ht="11.25" x14ac:dyDescent="0.2">
      <c r="A74" s="20" t="s">
        <v>60</v>
      </c>
      <c r="B74" s="46">
        <f>(+'Permits Census'!B77-'Permits Census'!B76)/'Permits Census'!B76</f>
        <v>-0.18444444444444444</v>
      </c>
      <c r="C74" s="46">
        <f>(+'Permits Census'!B381-'Permits Census'!B380)/'Permits Census'!B380</f>
        <v>9.343660485004493E-2</v>
      </c>
      <c r="D74" s="45">
        <f t="shared" si="1"/>
        <v>3.3619662827732801E-2</v>
      </c>
      <c r="E74" s="45">
        <f t="shared" si="0"/>
        <v>2.8621787079558072E-3</v>
      </c>
    </row>
    <row r="75" spans="1:5" s="20" customFormat="1" ht="11.25" x14ac:dyDescent="0.2">
      <c r="A75" s="20" t="s">
        <v>61</v>
      </c>
      <c r="B75" s="46">
        <f>(+'Permits Census'!B78-'Permits Census'!B77)/'Permits Census'!B77</f>
        <v>0.17438692098092642</v>
      </c>
      <c r="C75" s="46">
        <f>(+'Permits Census'!B382-'Permits Census'!B381)/'Permits Census'!B381</f>
        <v>-8.895059987417595E-4</v>
      </c>
      <c r="D75" s="45">
        <f t="shared" si="1"/>
        <v>5.2398791860024052E-2</v>
      </c>
      <c r="E75" s="45">
        <f t="shared" si="0"/>
        <v>-5.360756778213383E-3</v>
      </c>
    </row>
    <row r="76" spans="1:5" s="20" customFormat="1" ht="11.25" x14ac:dyDescent="0.2">
      <c r="A76" s="20" t="s">
        <v>62</v>
      </c>
      <c r="B76" s="46">
        <f>(+'Permits Census'!B79-'Permits Census'!B78)/'Permits Census'!B78</f>
        <v>-0.25707656612529001</v>
      </c>
      <c r="C76" s="46">
        <f>(+'Permits Census'!B383-'Permits Census'!B382)/'Permits Census'!B382</f>
        <v>-0.19648983757491528</v>
      </c>
      <c r="D76" s="45">
        <f t="shared" si="1"/>
        <v>1.5263731954197376E-2</v>
      </c>
      <c r="E76" s="45">
        <f t="shared" si="0"/>
        <v>-1.1332791110779951E-2</v>
      </c>
    </row>
    <row r="77" spans="1:5" s="20" customFormat="1" ht="11.25" x14ac:dyDescent="0.2">
      <c r="A77" s="20" t="s">
        <v>63</v>
      </c>
      <c r="B77" s="46">
        <f>(+'Permits Census'!B80-'Permits Census'!B79)/'Permits Census'!B79</f>
        <v>0.86633354153653963</v>
      </c>
      <c r="C77" s="46">
        <f>(+'Permits Census'!B384-'Permits Census'!B383)/'Permits Census'!B383</f>
        <v>8.9025963935600194E-2</v>
      </c>
      <c r="D77" s="45">
        <f t="shared" si="1"/>
        <v>8.2228943414236991E-2</v>
      </c>
      <c r="E77" s="45">
        <f t="shared" si="0"/>
        <v>-1.402917039206022E-2</v>
      </c>
    </row>
    <row r="78" spans="1:5" s="20" customFormat="1" ht="11.25" x14ac:dyDescent="0.2">
      <c r="A78" s="20" t="s">
        <v>64</v>
      </c>
      <c r="B78" s="46">
        <f>(+'Permits Census'!B81-'Permits Census'!B80)/'Permits Census'!B80</f>
        <v>-0.32898259705488619</v>
      </c>
      <c r="C78" s="46">
        <f>(+'Permits Census'!B385-'Permits Census'!B384)/'Permits Census'!B384</f>
        <v>-0.1526273342018736</v>
      </c>
      <c r="D78" s="45">
        <f t="shared" si="1"/>
        <v>6.8512357129982784E-2</v>
      </c>
      <c r="E78" s="45">
        <f t="shared" si="0"/>
        <v>-2.1026642942933826E-2</v>
      </c>
    </row>
    <row r="79" spans="1:5" s="20" customFormat="1" ht="11.25" x14ac:dyDescent="0.2">
      <c r="A79" s="20" t="s">
        <v>65</v>
      </c>
      <c r="B79" s="46">
        <f>(+'Permits Census'!B82-'Permits Census'!B81)/'Permits Census'!B81</f>
        <v>-0.16857855361596011</v>
      </c>
      <c r="C79" s="46">
        <f>(+'Permits Census'!B386-'Permits Census'!B385)/'Permits Census'!B385</f>
        <v>-2.5734325123729657E-2</v>
      </c>
      <c r="D79" s="45">
        <f t="shared" si="1"/>
        <v>2.422106914493315E-2</v>
      </c>
      <c r="E79" s="45">
        <f t="shared" si="0"/>
        <v>-1.5561037991688891E-2</v>
      </c>
    </row>
    <row r="80" spans="1:5" s="20" customFormat="1" ht="11.25" x14ac:dyDescent="0.2">
      <c r="A80" s="20" t="s">
        <v>66</v>
      </c>
      <c r="B80" s="46">
        <f>(+'Permits Census'!B83-'Permits Census'!B82)/'Permits Census'!B82</f>
        <v>0.17456508698260348</v>
      </c>
      <c r="C80" s="46">
        <f>(+'Permits Census'!B387-'Permits Census'!B386)/'Permits Census'!B386</f>
        <v>-0.16278283348237438</v>
      </c>
      <c r="D80" s="45">
        <f t="shared" si="1"/>
        <v>6.3550407756679916E-2</v>
      </c>
      <c r="E80" s="45">
        <f t="shared" si="0"/>
        <v>-2.2917140496709707E-2</v>
      </c>
    </row>
    <row r="81" spans="1:5" s="20" customFormat="1" ht="11.25" x14ac:dyDescent="0.2">
      <c r="A81" s="20" t="s">
        <v>67</v>
      </c>
      <c r="B81" s="46">
        <f>(+'Permits Census'!B84-'Permits Census'!B83)/'Permits Census'!B83</f>
        <v>8.5291113381001024E-2</v>
      </c>
      <c r="C81" s="46">
        <f>(+'Permits Census'!B388-'Permits Census'!B387)/'Permits Census'!B387</f>
        <v>1.9926219134555823E-2</v>
      </c>
      <c r="D81" s="45">
        <f t="shared" si="1"/>
        <v>5.2210538909150173E-2</v>
      </c>
      <c r="E81" s="45">
        <f t="shared" si="0"/>
        <v>-1.5326638297042111E-2</v>
      </c>
    </row>
    <row r="82" spans="1:5" s="20" customFormat="1" ht="11.25" x14ac:dyDescent="0.2">
      <c r="A82" s="20" t="s">
        <v>68</v>
      </c>
      <c r="B82" s="46">
        <f>(+'Permits Census'!B85-'Permits Census'!B84)/'Permits Census'!B84</f>
        <v>-0.34399999999999997</v>
      </c>
      <c r="C82" s="46">
        <f>(+'Permits Census'!B389-'Permits Census'!B388)/'Permits Census'!B388</f>
        <v>3.7841786132306043E-3</v>
      </c>
      <c r="D82" s="45">
        <f t="shared" si="1"/>
        <v>1.6334270180295651E-2</v>
      </c>
      <c r="E82" s="45">
        <f t="shared" si="0"/>
        <v>-1.5718391492154034E-2</v>
      </c>
    </row>
    <row r="83" spans="1:5" s="20" customFormat="1" ht="11.25" x14ac:dyDescent="0.2">
      <c r="A83" s="20" t="s">
        <v>69</v>
      </c>
      <c r="B83" s="46">
        <f>(+'Permits Census'!B86-'Permits Census'!B85)/'Permits Census'!B85</f>
        <v>0.37804878048780488</v>
      </c>
      <c r="C83" s="46">
        <f>(+'Permits Census'!B390-'Permits Census'!B389)/'Permits Census'!B389</f>
        <v>-1.73240634397385E-2</v>
      </c>
      <c r="D83" s="45">
        <f t="shared" si="1"/>
        <v>5.7773092041823883E-2</v>
      </c>
      <c r="E83" s="45">
        <f t="shared" si="0"/>
        <v>-1.629709090179101E-2</v>
      </c>
    </row>
    <row r="84" spans="1:5" s="20" customFormat="1" ht="11.25" x14ac:dyDescent="0.2">
      <c r="A84" s="20" t="s">
        <v>70</v>
      </c>
      <c r="B84" s="46">
        <f>(+'Permits Census'!B87-'Permits Census'!B86)/'Permits Census'!B86</f>
        <v>-0.24622592399791776</v>
      </c>
      <c r="C84" s="46">
        <f>(+'Permits Census'!B391-'Permits Census'!B390)/'Permits Census'!B390</f>
        <v>0.24408261587188312</v>
      </c>
      <c r="D84" s="45">
        <f t="shared" si="1"/>
        <v>-1.0851795564063202E-2</v>
      </c>
      <c r="E84" s="45">
        <f t="shared" si="0"/>
        <v>-1.9766869689978869E-2</v>
      </c>
    </row>
    <row r="85" spans="1:5" s="20" customFormat="1" ht="11.25" x14ac:dyDescent="0.2">
      <c r="A85" s="20" t="s">
        <v>71</v>
      </c>
      <c r="B85" s="46">
        <f>(+'Permits Census'!B88-'Permits Census'!B87)/'Permits Census'!B87</f>
        <v>-6.0082872928176795E-2</v>
      </c>
      <c r="C85" s="46">
        <f>(+'Permits Census'!B392-'Permits Census'!B391)/'Permits Census'!B391</f>
        <v>-6.107872033734231E-2</v>
      </c>
      <c r="D85" s="45">
        <f t="shared" si="1"/>
        <v>7.4362071001833454E-3</v>
      </c>
      <c r="E85" s="45">
        <f t="shared" si="0"/>
        <v>-1.3889253146116734E-2</v>
      </c>
    </row>
    <row r="86" spans="1:5" s="20" customFormat="1" ht="11.25" x14ac:dyDescent="0.2">
      <c r="A86" s="20" t="s">
        <v>72</v>
      </c>
      <c r="B86" s="46">
        <f>(+'Permits Census'!B89-'Permits Census'!B88)/'Permits Census'!B88</f>
        <v>0.41880969875091845</v>
      </c>
      <c r="C86" s="46">
        <f>(+'Permits Census'!B393-'Permits Census'!B392)/'Permits Census'!B392</f>
        <v>0.11537051464185891</v>
      </c>
      <c r="D86" s="45">
        <f t="shared" si="1"/>
        <v>5.7707385699796915E-2</v>
      </c>
      <c r="E86" s="45">
        <f t="shared" si="0"/>
        <v>-1.2061427330132239E-2</v>
      </c>
    </row>
    <row r="87" spans="1:5" s="20" customFormat="1" ht="11.25" x14ac:dyDescent="0.2">
      <c r="A87" s="20" t="s">
        <v>73</v>
      </c>
      <c r="B87" s="46">
        <f>(+'Permits Census'!B90-'Permits Census'!B89)/'Permits Census'!B89</f>
        <v>-0.37856033143448992</v>
      </c>
      <c r="C87" s="46">
        <f>(+'Permits Census'!B394-'Permits Census'!B393)/'Permits Census'!B393</f>
        <v>-7.127938588381913E-2</v>
      </c>
      <c r="D87" s="45">
        <f t="shared" si="1"/>
        <v>1.1628447998512217E-2</v>
      </c>
      <c r="E87" s="45">
        <f t="shared" si="0"/>
        <v>-1.7927250653888682E-2</v>
      </c>
    </row>
    <row r="88" spans="1:5" s="20" customFormat="1" ht="11.25" x14ac:dyDescent="0.2">
      <c r="A88" s="20" t="s">
        <v>74</v>
      </c>
      <c r="B88" s="46">
        <f>(+'Permits Census'!B91-'Permits Census'!B90)/'Permits Census'!B90</f>
        <v>2.1</v>
      </c>
      <c r="C88" s="46">
        <f>(+'Permits Census'!B395-'Permits Census'!B394)/'Permits Census'!B394</f>
        <v>-9.6547757738420073E-2</v>
      </c>
      <c r="D88" s="45">
        <f t="shared" si="1"/>
        <v>0.20805149517561974</v>
      </c>
      <c r="E88" s="45">
        <f t="shared" si="0"/>
        <v>-9.598744000847417E-3</v>
      </c>
    </row>
    <row r="89" spans="1:5" s="20" customFormat="1" ht="11.25" x14ac:dyDescent="0.2">
      <c r="A89" s="20" t="s">
        <v>75</v>
      </c>
      <c r="B89" s="46">
        <f>(+'Permits Census'!B92-'Permits Census'!B91)/'Permits Census'!B91</f>
        <v>-0.44623655913978494</v>
      </c>
      <c r="C89" s="46">
        <f>(+'Permits Census'!B396-'Permits Census'!B395)/'Permits Census'!B395</f>
        <v>2.8352703055628016E-2</v>
      </c>
      <c r="D89" s="45">
        <f t="shared" si="1"/>
        <v>9.8670653452592683E-2</v>
      </c>
      <c r="E89" s="45">
        <f t="shared" si="0"/>
        <v>-1.4654849074178432E-2</v>
      </c>
    </row>
    <row r="90" spans="1:5" s="20" customFormat="1" ht="11.25" x14ac:dyDescent="0.2">
      <c r="A90" s="20" t="s">
        <v>76</v>
      </c>
      <c r="B90" s="46">
        <f>(+'Permits Census'!B93-'Permits Census'!B92)/'Permits Census'!B92</f>
        <v>-0.54029126213592238</v>
      </c>
      <c r="C90" s="46">
        <f>(+'Permits Census'!B397-'Permits Census'!B396)/'Permits Census'!B396</f>
        <v>-0.2022031396327042</v>
      </c>
      <c r="D90" s="45">
        <f t="shared" si="1"/>
        <v>8.1061598029172996E-2</v>
      </c>
      <c r="E90" s="45">
        <f t="shared" si="0"/>
        <v>-1.8786166193414316E-2</v>
      </c>
    </row>
    <row r="91" spans="1:5" s="20" customFormat="1" ht="11.25" x14ac:dyDescent="0.2">
      <c r="A91" s="20" t="s">
        <v>77</v>
      </c>
      <c r="B91" s="46">
        <f>(+'Permits Census'!B94-'Permits Census'!B93)/'Permits Census'!B93</f>
        <v>0.37170010559662092</v>
      </c>
      <c r="C91" s="46">
        <f>(+'Permits Census'!B398-'Permits Census'!B397)/'Permits Census'!B397</f>
        <v>3.291751223588394E-2</v>
      </c>
      <c r="D91" s="45">
        <f t="shared" si="1"/>
        <v>0.12608481963022142</v>
      </c>
      <c r="E91" s="45">
        <f t="shared" si="0"/>
        <v>-1.3898513080113179E-2</v>
      </c>
    </row>
    <row r="92" spans="1:5" s="20" customFormat="1" ht="11.25" x14ac:dyDescent="0.2">
      <c r="A92" s="20" t="s">
        <v>78</v>
      </c>
      <c r="B92" s="46">
        <f>(+'Permits Census'!B95-'Permits Census'!B94)/'Permits Census'!B94</f>
        <v>5.8506543494996149E-2</v>
      </c>
      <c r="C92" s="46">
        <f>(+'Permits Census'!B399-'Permits Census'!B398)/'Permits Census'!B398</f>
        <v>-0.13765373243573809</v>
      </c>
      <c r="D92" s="45">
        <f t="shared" si="1"/>
        <v>0.11641327433958747</v>
      </c>
      <c r="E92" s="45">
        <f t="shared" si="0"/>
        <v>-1.1804421326226824E-2</v>
      </c>
    </row>
    <row r="93" spans="1:5" s="20" customFormat="1" ht="11.25" x14ac:dyDescent="0.2">
      <c r="A93" s="20" t="s">
        <v>79</v>
      </c>
      <c r="B93" s="46">
        <f>(+'Permits Census'!B96-'Permits Census'!B95)/'Permits Census'!B95</f>
        <v>-0.11054545454545454</v>
      </c>
      <c r="C93" s="46">
        <f>(+'Permits Census'!B400-'Permits Census'!B399)/'Permits Census'!B399</f>
        <v>-0.13089122180031285</v>
      </c>
      <c r="D93" s="45">
        <f t="shared" si="1"/>
        <v>0.10009356034571616</v>
      </c>
      <c r="E93" s="45">
        <f t="shared" si="0"/>
        <v>-2.4372541404132544E-2</v>
      </c>
    </row>
    <row r="94" spans="1:5" s="20" customFormat="1" ht="11.25" x14ac:dyDescent="0.2">
      <c r="A94" s="20" t="s">
        <v>80</v>
      </c>
      <c r="B94" s="46">
        <f>(+'Permits Census'!B97-'Permits Census'!B96)/'Permits Census'!B96</f>
        <v>0.2542927228127555</v>
      </c>
      <c r="C94" s="46">
        <f>(+'Permits Census'!B401-'Permits Census'!B400)/'Permits Census'!B400</f>
        <v>-5.2685684913903446E-3</v>
      </c>
      <c r="D94" s="45">
        <f t="shared" si="1"/>
        <v>0.14995128724677911</v>
      </c>
      <c r="E94" s="45">
        <f t="shared" si="0"/>
        <v>-2.5126936996184294E-2</v>
      </c>
    </row>
    <row r="95" spans="1:5" s="20" customFormat="1" ht="11.25" x14ac:dyDescent="0.2">
      <c r="A95" s="44" t="s">
        <v>81</v>
      </c>
      <c r="B95" s="46">
        <f>(+'Permits Census'!B98-'Permits Census'!B97)/'Permits Census'!B97</f>
        <v>-2.4119947848761408E-2</v>
      </c>
      <c r="C95" s="46">
        <f>(+'Permits Census'!B402-'Permits Census'!B401)/'Permits Census'!B401</f>
        <v>-3.0784136416483601E-2</v>
      </c>
      <c r="D95" s="45">
        <f t="shared" si="1"/>
        <v>0.11643722655206527</v>
      </c>
      <c r="E95" s="45">
        <f t="shared" si="0"/>
        <v>-2.6248609744246382E-2</v>
      </c>
    </row>
    <row r="96" spans="1:5" s="20" customFormat="1" ht="11.25" x14ac:dyDescent="0.2">
      <c r="A96" s="44" t="s">
        <v>82</v>
      </c>
      <c r="B96" s="46">
        <f>(+'Permits Census'!B99-'Permits Census'!B98)/'Permits Census'!B98</f>
        <v>3.3400133600534404E-3</v>
      </c>
      <c r="C96" s="46">
        <f>(+'Permits Census'!B403-'Permits Census'!B402)/'Permits Census'!B402</f>
        <v>5.3980566995881447E-2</v>
      </c>
      <c r="D96" s="45">
        <f t="shared" si="1"/>
        <v>0.13723438799856286</v>
      </c>
      <c r="E96" s="45">
        <f t="shared" si="0"/>
        <v>-4.209044715057985E-2</v>
      </c>
    </row>
    <row r="97" spans="1:5" s="20" customFormat="1" ht="11.25" x14ac:dyDescent="0.2">
      <c r="A97" s="44" t="s">
        <v>83</v>
      </c>
      <c r="B97" s="46">
        <f>(+'Permits Census'!B100-'Permits Census'!B99)/'Permits Census'!B99</f>
        <v>-0.25632490013315579</v>
      </c>
      <c r="C97" s="46">
        <f>(+'Permits Census'!B404-'Permits Census'!B403)/'Permits Census'!B403</f>
        <v>0.15749206469643523</v>
      </c>
      <c r="D97" s="45">
        <f t="shared" si="1"/>
        <v>0.12088088573148127</v>
      </c>
      <c r="E97" s="45">
        <f t="shared" si="0"/>
        <v>-2.3876215064431727E-2</v>
      </c>
    </row>
    <row r="98" spans="1:5" s="20" customFormat="1" ht="11.25" x14ac:dyDescent="0.2">
      <c r="A98" s="44" t="s">
        <v>84</v>
      </c>
      <c r="B98" s="46">
        <f>(+'Permits Census'!B101-'Permits Census'!B100)/'Permits Census'!B100</f>
        <v>0.40913160250671443</v>
      </c>
      <c r="C98" s="46">
        <f>(+'Permits Census'!B405-'Permits Census'!B404)/'Permits Census'!B404</f>
        <v>8.2922725633938262E-3</v>
      </c>
      <c r="D98" s="45">
        <f t="shared" si="1"/>
        <v>0.12007437771113094</v>
      </c>
      <c r="E98" s="45">
        <f t="shared" si="0"/>
        <v>-3.2799401904303811E-2</v>
      </c>
    </row>
    <row r="99" spans="1:5" s="20" customFormat="1" ht="11.25" x14ac:dyDescent="0.2">
      <c r="A99" s="44" t="s">
        <v>85</v>
      </c>
      <c r="B99" s="46">
        <f>(+'Permits Census'!B102-'Permits Census'!B101)/'Permits Census'!B101</f>
        <v>-0.30813214739517153</v>
      </c>
      <c r="C99" s="46">
        <f>(+'Permits Census'!B406-'Permits Census'!B405)/'Permits Census'!B405</f>
        <v>0.19821215733015485</v>
      </c>
      <c r="D99" s="45">
        <f t="shared" si="1"/>
        <v>0.1259433930477408</v>
      </c>
      <c r="E99" s="45">
        <f t="shared" si="0"/>
        <v>-1.0341773303139326E-2</v>
      </c>
    </row>
    <row r="100" spans="1:5" s="20" customFormat="1" ht="11.25" x14ac:dyDescent="0.2">
      <c r="A100" s="44" t="s">
        <v>86</v>
      </c>
      <c r="B100" s="46">
        <f>(+'Permits Census'!B103-'Permits Census'!B102)/'Permits Census'!B102</f>
        <v>4.5913682277318639E-3</v>
      </c>
      <c r="C100" s="46">
        <f>(+'Permits Census'!B407-'Permits Census'!B406)/'Permits Census'!B406</f>
        <v>-0.22315364929509954</v>
      </c>
      <c r="D100" s="45">
        <f t="shared" si="1"/>
        <v>-4.8673992933281528E-2</v>
      </c>
      <c r="E100" s="45">
        <f t="shared" si="0"/>
        <v>-2.0892264266195937E-2</v>
      </c>
    </row>
    <row r="101" spans="1:5" s="20" customFormat="1" ht="11.25" x14ac:dyDescent="0.2">
      <c r="A101" s="44" t="s">
        <v>87</v>
      </c>
      <c r="B101" s="46">
        <f>(+'Permits Census'!B104-'Permits Census'!B103)/'Permits Census'!B103</f>
        <v>0.20475319926873858</v>
      </c>
      <c r="C101" s="46">
        <f>(+'Permits Census'!B408-'Permits Census'!B407)/'Permits Census'!B407</f>
        <v>-0.11225059949246852</v>
      </c>
      <c r="D101" s="45">
        <f t="shared" si="1"/>
        <v>5.5751536007621061E-3</v>
      </c>
      <c r="E101" s="45">
        <f t="shared" si="0"/>
        <v>-3.2609206145203989E-2</v>
      </c>
    </row>
    <row r="102" spans="1:5" s="20" customFormat="1" ht="11.25" x14ac:dyDescent="0.2">
      <c r="A102" s="44" t="s">
        <v>88</v>
      </c>
      <c r="B102" s="46">
        <f>(+'Permits Census'!B105-'Permits Census'!B104)/'Permits Census'!B104</f>
        <v>-0.37025796661608495</v>
      </c>
      <c r="C102" s="46">
        <f>(+'Permits Census'!B409-'Permits Census'!B408)/'Permits Census'!B408</f>
        <v>-7.0624024756435089E-2</v>
      </c>
      <c r="D102" s="45">
        <f t="shared" si="1"/>
        <v>1.9744594894081893E-2</v>
      </c>
      <c r="E102" s="45">
        <f t="shared" si="0"/>
        <v>-2.1644279905514891E-2</v>
      </c>
    </row>
    <row r="103" spans="1:5" s="20" customFormat="1" ht="11.25" x14ac:dyDescent="0.2">
      <c r="A103" s="44" t="s">
        <v>89</v>
      </c>
      <c r="B103" s="46">
        <f>(+'Permits Census'!B106-'Permits Census'!B105)/'Permits Census'!B105</f>
        <v>-1.8072289156626505E-2</v>
      </c>
      <c r="C103" s="46">
        <f>(+'Permits Census'!B410-'Permits Census'!B409)/'Permits Census'!B409</f>
        <v>-0.1013869097168333</v>
      </c>
      <c r="D103" s="45">
        <f t="shared" si="1"/>
        <v>-1.2736438002022061E-2</v>
      </c>
      <c r="E103" s="45">
        <f t="shared" si="0"/>
        <v>-3.2836315068241334E-2</v>
      </c>
    </row>
    <row r="104" spans="1:5" s="20" customFormat="1" ht="11.25" x14ac:dyDescent="0.2">
      <c r="A104" s="44" t="s">
        <v>90</v>
      </c>
      <c r="B104" s="46">
        <f>(+'Permits Census'!B107-'Permits Census'!B106)/'Permits Census'!B106</f>
        <v>-0.12515337423312883</v>
      </c>
      <c r="C104" s="46">
        <f>(+'Permits Census'!B411-'Permits Census'!B410)/'Permits Census'!B410</f>
        <v>-0.34873058987926087</v>
      </c>
      <c r="D104" s="45">
        <f t="shared" si="1"/>
        <v>-2.804143114603248E-2</v>
      </c>
      <c r="E104" s="45">
        <f t="shared" si="0"/>
        <v>-5.0426053188534901E-2</v>
      </c>
    </row>
    <row r="105" spans="1:5" s="20" customFormat="1" ht="11.25" x14ac:dyDescent="0.2">
      <c r="A105" s="44" t="s">
        <v>91</v>
      </c>
      <c r="B105" s="46">
        <f>(+'Permits Census'!B108-'Permits Census'!B107)/'Permits Census'!B107</f>
        <v>0.48807854137447404</v>
      </c>
      <c r="C105" s="46">
        <f>(+'Permits Census'!B412-'Permits Census'!B411)/'Permits Census'!B411</f>
        <v>-6.1716489874638443E-3</v>
      </c>
      <c r="D105" s="45">
        <f t="shared" si="1"/>
        <v>2.1843901847294903E-2</v>
      </c>
      <c r="E105" s="45">
        <f t="shared" si="0"/>
        <v>-4.0032755454130813E-2</v>
      </c>
    </row>
    <row r="106" spans="1:5" s="20" customFormat="1" ht="11.25" x14ac:dyDescent="0.2">
      <c r="A106" s="44" t="s">
        <v>92</v>
      </c>
      <c r="B106" s="46">
        <f>(+'Permits Census'!B109-'Permits Census'!B108)/'Permits Census'!B108</f>
        <v>-0.33270499528746467</v>
      </c>
      <c r="C106" s="46">
        <f>(+'Permits Census'!B413-'Permits Census'!B412)/'Permits Census'!B412</f>
        <v>-8.7958470793712357E-2</v>
      </c>
      <c r="D106" s="45">
        <f t="shared" si="1"/>
        <v>-2.7072574661056777E-2</v>
      </c>
      <c r="E106" s="45">
        <f t="shared" si="0"/>
        <v>-4.6923580645990982E-2</v>
      </c>
    </row>
    <row r="107" spans="1:5" s="20" customFormat="1" ht="11.25" x14ac:dyDescent="0.2">
      <c r="A107" s="44" t="s">
        <v>93</v>
      </c>
      <c r="B107" s="46">
        <f>(+'Permits Census'!B110-'Permits Census'!B109)/'Permits Census'!B109</f>
        <v>-2.8248587570621469E-2</v>
      </c>
      <c r="C107" s="46">
        <f>(+'Permits Census'!B414-'Permits Census'!B413)/'Permits Census'!B413</f>
        <v>4.212990052662384E-2</v>
      </c>
      <c r="D107" s="45">
        <f t="shared" si="1"/>
        <v>-2.741662797121178E-2</v>
      </c>
      <c r="E107" s="45">
        <f t="shared" si="0"/>
        <v>-4.0847410900732031E-2</v>
      </c>
    </row>
    <row r="108" spans="1:5" s="20" customFormat="1" ht="11.25" x14ac:dyDescent="0.2">
      <c r="A108" s="44" t="s">
        <v>94</v>
      </c>
      <c r="B108" s="46">
        <f>(+'Permits Census'!B111-'Permits Census'!B110)/'Permits Census'!B110</f>
        <v>0.14098837209302326</v>
      </c>
      <c r="C108" s="46">
        <f>(+'Permits Census'!B415-'Permits Census'!B414)/'Permits Census'!B414</f>
        <v>0.15767444234597511</v>
      </c>
      <c r="D108" s="45">
        <f t="shared" si="1"/>
        <v>-1.5945931410130964E-2</v>
      </c>
      <c r="E108" s="45">
        <f t="shared" si="0"/>
        <v>-3.2206254621557559E-2</v>
      </c>
    </row>
    <row r="109" spans="1:5" s="20" customFormat="1" ht="11.25" x14ac:dyDescent="0.2">
      <c r="A109" s="44" t="s">
        <v>95</v>
      </c>
      <c r="B109" s="46">
        <f>(+'Permits Census'!B112-'Permits Census'!B111)/'Permits Census'!B111</f>
        <v>0.19490445859872613</v>
      </c>
      <c r="C109" s="46">
        <f>(+'Permits Census'!B416-'Permits Census'!B415)/'Permits Census'!B415</f>
        <v>5.4100529100529114E-2</v>
      </c>
      <c r="D109" s="45">
        <f t="shared" si="1"/>
        <v>2.1656515150859198E-2</v>
      </c>
      <c r="E109" s="45">
        <f t="shared" si="0"/>
        <v>-4.0822215921216404E-2</v>
      </c>
    </row>
    <row r="110" spans="1:5" s="20" customFormat="1" ht="11.25" x14ac:dyDescent="0.2">
      <c r="A110" s="44" t="s">
        <v>96</v>
      </c>
      <c r="B110" s="46">
        <f>(+'Permits Census'!B113-'Permits Census'!B112)/'Permits Census'!B112</f>
        <v>-0.44349680170575695</v>
      </c>
      <c r="C110" s="46">
        <f>(+'Permits Census'!B417-'Permits Census'!B416)/'Permits Census'!B416</f>
        <v>3.5617183251767326E-2</v>
      </c>
      <c r="D110" s="45">
        <f t="shared" si="1"/>
        <v>-4.9395851866846752E-2</v>
      </c>
      <c r="E110" s="45">
        <f t="shared" si="0"/>
        <v>-3.8545140030518614E-2</v>
      </c>
    </row>
    <row r="111" spans="1:5" s="20" customFormat="1" ht="11.25" x14ac:dyDescent="0.2">
      <c r="A111" s="44" t="s">
        <v>97</v>
      </c>
      <c r="B111" s="46">
        <f>(+'Permits Census'!B114-'Permits Census'!B113)/'Permits Census'!B113</f>
        <v>1.4310344827586208</v>
      </c>
      <c r="C111" s="46">
        <f>(+'Permits Census'!B418-'Permits Census'!B417)/'Permits Census'!B417</f>
        <v>0.237756730011915</v>
      </c>
      <c r="D111" s="45">
        <f t="shared" si="1"/>
        <v>9.5534700645969264E-2</v>
      </c>
      <c r="E111" s="45">
        <f t="shared" ref="E111:E174" si="2">AVERAGE(C100:C111)</f>
        <v>-3.5249758973705254E-2</v>
      </c>
    </row>
    <row r="112" spans="1:5" s="20" customFormat="1" ht="11.25" x14ac:dyDescent="0.2">
      <c r="A112" s="44" t="s">
        <v>98</v>
      </c>
      <c r="B112" s="46">
        <f>(+'Permits Census'!B115-'Permits Census'!B114)/'Permits Census'!B114</f>
        <v>-0.30969267139479906</v>
      </c>
      <c r="C112" s="46">
        <f>(+'Permits Census'!B419-'Permits Census'!B418)/'Permits Census'!B418</f>
        <v>-8.4402023168543019E-2</v>
      </c>
      <c r="D112" s="45">
        <f t="shared" ref="D112:D175" si="3">AVERAGE(B101:B112)</f>
        <v>6.9344364010758358E-2</v>
      </c>
      <c r="E112" s="45">
        <f t="shared" si="2"/>
        <v>-2.3687123463158891E-2</v>
      </c>
    </row>
    <row r="113" spans="1:5" s="20" customFormat="1" ht="11.25" x14ac:dyDescent="0.2">
      <c r="A113" s="44" t="s">
        <v>99</v>
      </c>
      <c r="B113" s="46">
        <f>(+'Permits Census'!B116-'Permits Census'!B115)/'Permits Census'!B115</f>
        <v>-0.1495433789954338</v>
      </c>
      <c r="C113" s="46">
        <f>(+'Permits Census'!B420-'Permits Census'!B419)/'Permits Census'!B419</f>
        <v>-3.8277170910775635E-2</v>
      </c>
      <c r="D113" s="45">
        <f t="shared" si="3"/>
        <v>3.9819649155410662E-2</v>
      </c>
      <c r="E113" s="45">
        <f t="shared" si="2"/>
        <v>-1.7522671081351148E-2</v>
      </c>
    </row>
    <row r="114" spans="1:5" s="20" customFormat="1" ht="11.25" x14ac:dyDescent="0.2">
      <c r="A114" s="44" t="s">
        <v>100</v>
      </c>
      <c r="B114" s="46">
        <f>(+'Permits Census'!B117-'Permits Census'!B116)/'Permits Census'!B116</f>
        <v>-0.20671140939597316</v>
      </c>
      <c r="C114" s="46">
        <f>(+'Permits Census'!B421-'Permits Census'!B420)/'Permits Census'!B420</f>
        <v>-1.9325909318312351E-2</v>
      </c>
      <c r="D114" s="45">
        <f t="shared" si="3"/>
        <v>5.3448528923753312E-2</v>
      </c>
      <c r="E114" s="45">
        <f t="shared" si="2"/>
        <v>-1.3247828128174257E-2</v>
      </c>
    </row>
    <row r="115" spans="1:5" s="20" customFormat="1" ht="11.25" x14ac:dyDescent="0.2">
      <c r="A115" s="44" t="s">
        <v>101</v>
      </c>
      <c r="B115" s="46">
        <f>(+'Permits Census'!B118-'Permits Census'!B117)/'Permits Census'!B117</f>
        <v>-0.19458544839255498</v>
      </c>
      <c r="C115" s="46">
        <f>(+'Permits Census'!B422-'Permits Census'!B421)/'Permits Census'!B421</f>
        <v>-9.5113932660696038E-2</v>
      </c>
      <c r="D115" s="45">
        <f t="shared" si="3"/>
        <v>3.8739098987425953E-2</v>
      </c>
      <c r="E115" s="45">
        <f t="shared" si="2"/>
        <v>-1.2725080040162812E-2</v>
      </c>
    </row>
    <row r="116" spans="1:5" s="20" customFormat="1" ht="11.25" x14ac:dyDescent="0.2">
      <c r="A116" s="44" t="s">
        <v>102</v>
      </c>
      <c r="B116" s="46">
        <f>(+'Permits Census'!B119-'Permits Census'!B118)/'Permits Census'!B118</f>
        <v>0.31512605042016806</v>
      </c>
      <c r="C116" s="46">
        <f>(+'Permits Census'!B423-'Permits Census'!B422)/'Permits Census'!B422</f>
        <v>-0.12116846237367418</v>
      </c>
      <c r="D116" s="45">
        <f t="shared" si="3"/>
        <v>7.542905104186734E-2</v>
      </c>
      <c r="E116" s="45">
        <f t="shared" si="2"/>
        <v>6.2384305853027469E-3</v>
      </c>
    </row>
    <row r="117" spans="1:5" s="20" customFormat="1" ht="11.25" x14ac:dyDescent="0.2">
      <c r="A117" s="44" t="s">
        <v>103</v>
      </c>
      <c r="B117" s="46">
        <f>(+'Permits Census'!B120-'Permits Census'!B119)/'Permits Census'!B119</f>
        <v>-0.17891373801916932</v>
      </c>
      <c r="C117" s="46">
        <f>(+'Permits Census'!B424-'Permits Census'!B423)/'Permits Census'!B423</f>
        <v>0.16916534011261861</v>
      </c>
      <c r="D117" s="45">
        <f t="shared" si="3"/>
        <v>1.9846361092397066E-2</v>
      </c>
      <c r="E117" s="45">
        <f t="shared" si="2"/>
        <v>2.0849846343642953E-2</v>
      </c>
    </row>
    <row r="118" spans="1:5" s="20" customFormat="1" ht="11.25" x14ac:dyDescent="0.2">
      <c r="A118" s="44" t="s">
        <v>104</v>
      </c>
      <c r="B118" s="46">
        <f>(+'Permits Census'!B121-'Permits Census'!B120)/'Permits Census'!B120</f>
        <v>-0.14202334630350194</v>
      </c>
      <c r="C118" s="46">
        <f>(+'Permits Census'!B425-'Permits Census'!B424)/'Permits Census'!B424</f>
        <v>-0.1791135767847345</v>
      </c>
      <c r="D118" s="45">
        <f t="shared" si="3"/>
        <v>3.5736498507727289E-2</v>
      </c>
      <c r="E118" s="45">
        <f t="shared" si="2"/>
        <v>1.3253587511057771E-2</v>
      </c>
    </row>
    <row r="119" spans="1:5" s="20" customFormat="1" ht="11.25" x14ac:dyDescent="0.2">
      <c r="A119" s="44" t="s">
        <v>105</v>
      </c>
      <c r="B119" s="46">
        <f>(+'Permits Census'!B122-'Permits Census'!B121)/'Permits Census'!B121</f>
        <v>0.31746031746031744</v>
      </c>
      <c r="C119" s="46">
        <f>(+'Permits Census'!B426-'Permits Census'!B425)/'Permits Census'!B425</f>
        <v>0.12130214135412794</v>
      </c>
      <c r="D119" s="45">
        <f t="shared" si="3"/>
        <v>6.4545573926972202E-2</v>
      </c>
      <c r="E119" s="45">
        <f t="shared" si="2"/>
        <v>1.9851274246683117E-2</v>
      </c>
    </row>
    <row r="120" spans="1:5" s="20" customFormat="1" ht="11.25" x14ac:dyDescent="0.2">
      <c r="A120" s="44" t="s">
        <v>106</v>
      </c>
      <c r="B120" s="46">
        <f>(+'Permits Census'!B123-'Permits Census'!B122)/'Permits Census'!B122</f>
        <v>0.74010327022375211</v>
      </c>
      <c r="C120" s="46">
        <f>(+'Permits Census'!B427-'Permits Census'!B426)/'Permits Census'!B426</f>
        <v>0.41417374986201577</v>
      </c>
      <c r="D120" s="45">
        <f t="shared" si="3"/>
        <v>0.11447181543786626</v>
      </c>
      <c r="E120" s="45">
        <f t="shared" si="2"/>
        <v>4.12262165396865E-2</v>
      </c>
    </row>
    <row r="121" spans="1:5" s="20" customFormat="1" ht="11.25" x14ac:dyDescent="0.2">
      <c r="A121" s="44" t="s">
        <v>107</v>
      </c>
      <c r="B121" s="46">
        <f>(+'Permits Census'!B124-'Permits Census'!B123)/'Permits Census'!B123</f>
        <v>-0.17903066271018794</v>
      </c>
      <c r="C121" s="46">
        <f>(+'Permits Census'!B428-'Permits Census'!B427)/'Permits Census'!B427</f>
        <v>-8.0555772383108321E-2</v>
      </c>
      <c r="D121" s="45">
        <f t="shared" si="3"/>
        <v>8.3310555328790101E-2</v>
      </c>
      <c r="E121" s="45">
        <f t="shared" si="2"/>
        <v>3.0004858082716718E-2</v>
      </c>
    </row>
    <row r="122" spans="1:5" s="20" customFormat="1" ht="11.25" x14ac:dyDescent="0.2">
      <c r="A122" s="44" t="s">
        <v>108</v>
      </c>
      <c r="B122" s="46">
        <f>(+'Permits Census'!B125-'Permits Census'!B124)/'Permits Census'!B124</f>
        <v>-0.19156626506024096</v>
      </c>
      <c r="C122" s="46">
        <f>(+'Permits Census'!B429-'Permits Census'!B428)/'Permits Census'!B428</f>
        <v>-0.13203158162832163</v>
      </c>
      <c r="D122" s="45">
        <f t="shared" si="3"/>
        <v>0.10430476671591644</v>
      </c>
      <c r="E122" s="45">
        <f t="shared" si="2"/>
        <v>1.6034127676042637E-2</v>
      </c>
    </row>
    <row r="123" spans="1:5" s="20" customFormat="1" ht="11.25" x14ac:dyDescent="0.2">
      <c r="A123" s="44" t="s">
        <v>109</v>
      </c>
      <c r="B123" s="46">
        <f>(+'Permits Census'!B126-'Permits Census'!B125)/'Permits Census'!B125</f>
        <v>-9.5380029806259314E-2</v>
      </c>
      <c r="C123" s="46">
        <f>(+'Permits Census'!B430-'Permits Census'!B429)/'Permits Census'!B429</f>
        <v>0.15814080870126573</v>
      </c>
      <c r="D123" s="45">
        <f t="shared" si="3"/>
        <v>-2.289644266449024E-2</v>
      </c>
      <c r="E123" s="45">
        <f t="shared" si="2"/>
        <v>9.3994675668218636E-3</v>
      </c>
    </row>
    <row r="124" spans="1:5" s="20" customFormat="1" ht="11.25" x14ac:dyDescent="0.2">
      <c r="A124" s="44" t="s">
        <v>110</v>
      </c>
      <c r="B124" s="46">
        <f>(+'Permits Census'!B127-'Permits Census'!B126)/'Permits Census'!B126</f>
        <v>-0.11367380560131796</v>
      </c>
      <c r="C124" s="46">
        <f>(+'Permits Census'!B431-'Permits Census'!B430)/'Permits Census'!B430</f>
        <v>-0.12896305930442722</v>
      </c>
      <c r="D124" s="45">
        <f t="shared" si="3"/>
        <v>-6.5615371817001585E-3</v>
      </c>
      <c r="E124" s="45">
        <f t="shared" si="2"/>
        <v>5.6860478888315176E-3</v>
      </c>
    </row>
    <row r="125" spans="1:5" s="20" customFormat="1" ht="11.25" x14ac:dyDescent="0.2">
      <c r="A125" s="20" t="s">
        <v>111</v>
      </c>
      <c r="B125" s="46">
        <f>(+'Permits Census'!B128-'Permits Census'!B127)/'Permits Census'!B127</f>
        <v>0.24349442379182157</v>
      </c>
      <c r="C125" s="46">
        <f>(+'Permits Census'!B432-'Permits Census'!B431)/'Permits Census'!B431</f>
        <v>4.0451442755197131E-2</v>
      </c>
      <c r="D125" s="45">
        <f t="shared" si="3"/>
        <v>2.619161305057113E-2</v>
      </c>
      <c r="E125" s="45">
        <f t="shared" si="2"/>
        <v>1.2246765694329245E-2</v>
      </c>
    </row>
    <row r="126" spans="1:5" s="20" customFormat="1" ht="11.25" x14ac:dyDescent="0.2">
      <c r="A126" s="44" t="s">
        <v>112</v>
      </c>
      <c r="B126" s="46">
        <f>(+'Permits Census'!B129-'Permits Census'!B128)/'Permits Census'!B128</f>
        <v>-0.29895366218236175</v>
      </c>
      <c r="C126" s="46">
        <f>(+'Permits Census'!B433-'Permits Census'!B432)/'Permits Census'!B432</f>
        <v>-9.6507250158422556E-2</v>
      </c>
      <c r="D126" s="45">
        <f t="shared" si="3"/>
        <v>1.8504758651705411E-2</v>
      </c>
      <c r="E126" s="45">
        <f t="shared" si="2"/>
        <v>5.8149872909867293E-3</v>
      </c>
    </row>
    <row r="127" spans="1:5" s="20" customFormat="1" ht="11.25" x14ac:dyDescent="0.2">
      <c r="A127" s="44" t="s">
        <v>113</v>
      </c>
      <c r="B127" s="46">
        <f>(+'Permits Census'!B130-'Permits Census'!B129)/'Permits Census'!B129</f>
        <v>-0.18123667377398719</v>
      </c>
      <c r="C127" s="46">
        <f>(+'Permits Census'!B434-'Permits Census'!B433)/'Permits Census'!B433</f>
        <v>-0.10361828533707394</v>
      </c>
      <c r="D127" s="45">
        <f t="shared" si="3"/>
        <v>1.961715653658606E-2</v>
      </c>
      <c r="E127" s="45">
        <f t="shared" si="2"/>
        <v>5.1062912346219102E-3</v>
      </c>
    </row>
    <row r="128" spans="1:5" s="20" customFormat="1" ht="11.25" x14ac:dyDescent="0.2">
      <c r="A128" s="44" t="s">
        <v>114</v>
      </c>
      <c r="B128" s="46">
        <f>(+'Permits Census'!B131-'Permits Census'!B130)/'Permits Census'!B130</f>
        <v>0.421875</v>
      </c>
      <c r="C128" s="46">
        <f>(+'Permits Census'!B435-'Permits Census'!B434)/'Permits Census'!B434</f>
        <v>-5.8638068717925151E-2</v>
      </c>
      <c r="D128" s="45">
        <f t="shared" si="3"/>
        <v>2.8512902334905398E-2</v>
      </c>
      <c r="E128" s="45">
        <f t="shared" si="2"/>
        <v>1.031715737260099E-2</v>
      </c>
    </row>
    <row r="129" spans="1:5" s="20" customFormat="1" ht="11.25" x14ac:dyDescent="0.2">
      <c r="A129" s="44" t="s">
        <v>115</v>
      </c>
      <c r="B129" s="46">
        <f>(+'Permits Census'!B132-'Permits Census'!B131)/'Permits Census'!B131</f>
        <v>0.5073260073260073</v>
      </c>
      <c r="C129" s="46">
        <f>(+'Permits Census'!B436-'Permits Census'!B435)/'Permits Census'!B435</f>
        <v>0.1634763476347634</v>
      </c>
      <c r="D129" s="45">
        <f t="shared" si="3"/>
        <v>8.5699547780336768E-2</v>
      </c>
      <c r="E129" s="45">
        <f t="shared" si="2"/>
        <v>9.8430746661130556E-3</v>
      </c>
    </row>
    <row r="130" spans="1:5" s="20" customFormat="1" ht="11.25" x14ac:dyDescent="0.2">
      <c r="A130" s="44" t="s">
        <v>116</v>
      </c>
      <c r="B130" s="46">
        <f>(+'Permits Census'!B133-'Permits Census'!B132)/'Permits Census'!B132</f>
        <v>1.215066828675577E-3</v>
      </c>
      <c r="C130" s="46">
        <f>(+'Permits Census'!B437-'Permits Census'!B436)/'Permits Census'!B436</f>
        <v>-0.23768700621953265</v>
      </c>
      <c r="D130" s="45">
        <f t="shared" si="3"/>
        <v>9.7636082208018227E-2</v>
      </c>
      <c r="E130" s="45">
        <f t="shared" si="2"/>
        <v>4.9619555465465386E-3</v>
      </c>
    </row>
    <row r="131" spans="1:5" s="20" customFormat="1" ht="11.25" x14ac:dyDescent="0.2">
      <c r="A131" s="44" t="s">
        <v>117</v>
      </c>
      <c r="B131" s="46">
        <f>(+'Permits Census'!B134-'Permits Census'!B133)/'Permits Census'!B133</f>
        <v>-0.41504854368932037</v>
      </c>
      <c r="C131" s="46">
        <f>(+'Permits Census'!B438-'Permits Census'!B437)/'Permits Census'!B437</f>
        <v>3.8120176405733064E-2</v>
      </c>
      <c r="D131" s="45">
        <f t="shared" si="3"/>
        <v>3.6593677112215083E-2</v>
      </c>
      <c r="E131" s="45">
        <f t="shared" si="2"/>
        <v>-1.969874865819695E-3</v>
      </c>
    </row>
    <row r="132" spans="1:5" s="20" customFormat="1" ht="11.25" x14ac:dyDescent="0.2">
      <c r="A132" s="44" t="s">
        <v>118</v>
      </c>
      <c r="B132" s="46">
        <f>(+'Permits Census'!B135-'Permits Census'!B134)/'Permits Census'!B134</f>
        <v>0.56224066390041494</v>
      </c>
      <c r="C132" s="46">
        <f>(+'Permits Census'!B439-'Permits Census'!B438)/'Permits Census'!B438</f>
        <v>0.44460080184796769</v>
      </c>
      <c r="D132" s="45">
        <f t="shared" si="3"/>
        <v>2.1771793251936997E-2</v>
      </c>
      <c r="E132" s="45">
        <f t="shared" si="2"/>
        <v>5.657127996762934E-4</v>
      </c>
    </row>
    <row r="133" spans="1:5" s="20" customFormat="1" ht="11.25" x14ac:dyDescent="0.2">
      <c r="A133" s="44" t="s">
        <v>119</v>
      </c>
      <c r="B133" s="46">
        <f>(+'Permits Census'!B136-'Permits Census'!B135)/'Permits Census'!B135</f>
        <v>0.32270916334661354</v>
      </c>
      <c r="C133" s="46">
        <f>(+'Permits Census'!B440-'Permits Census'!B439)/'Permits Census'!B439</f>
        <v>-6.8335538891339573E-2</v>
      </c>
      <c r="D133" s="45">
        <f t="shared" si="3"/>
        <v>6.3583445423337118E-2</v>
      </c>
      <c r="E133" s="45">
        <f t="shared" si="2"/>
        <v>1.58406559065702E-3</v>
      </c>
    </row>
    <row r="134" spans="1:5" s="20" customFormat="1" ht="11.25" x14ac:dyDescent="0.2">
      <c r="A134" s="44" t="s">
        <v>120</v>
      </c>
      <c r="B134" s="46">
        <f>(+'Permits Census'!B137-'Permits Census'!B136)/'Permits Census'!B136</f>
        <v>-0.18875502008032127</v>
      </c>
      <c r="C134" s="46">
        <f>(+'Permits Census'!B441-'Permits Census'!B440)/'Permits Census'!B440</f>
        <v>0.13083448411915577</v>
      </c>
      <c r="D134" s="45">
        <f t="shared" si="3"/>
        <v>6.3817715838330416E-2</v>
      </c>
      <c r="E134" s="45">
        <f t="shared" si="2"/>
        <v>2.3489571069613472E-2</v>
      </c>
    </row>
    <row r="135" spans="1:5" s="20" customFormat="1" ht="11.25" x14ac:dyDescent="0.2">
      <c r="A135" s="44" t="s">
        <v>121</v>
      </c>
      <c r="B135" s="46">
        <f>(+'Permits Census'!B138-'Permits Census'!B137)/'Permits Census'!B137</f>
        <v>1.0309405940594059</v>
      </c>
      <c r="C135" s="46">
        <f>(+'Permits Census'!B442-'Permits Census'!B441)/'Permits Census'!B441</f>
        <v>0.1132549457450891</v>
      </c>
      <c r="D135" s="45">
        <f t="shared" si="3"/>
        <v>0.15767776782713583</v>
      </c>
      <c r="E135" s="45">
        <f t="shared" si="2"/>
        <v>1.9749082489932086E-2</v>
      </c>
    </row>
    <row r="136" spans="1:5" s="20" customFormat="1" ht="11.25" x14ac:dyDescent="0.2">
      <c r="A136" s="44" t="s">
        <v>122</v>
      </c>
      <c r="B136" s="46">
        <f>(+'Permits Census'!B139-'Permits Census'!B138)/'Permits Census'!B138</f>
        <v>-0.65630712979890315</v>
      </c>
      <c r="C136" s="46">
        <f>(+'Permits Census'!B443-'Permits Census'!B442)/'Permits Census'!B442</f>
        <v>-0.17563544049895005</v>
      </c>
      <c r="D136" s="45">
        <f t="shared" si="3"/>
        <v>0.11245832414400374</v>
      </c>
      <c r="E136" s="45">
        <f t="shared" si="2"/>
        <v>1.5859717390388516E-2</v>
      </c>
    </row>
    <row r="137" spans="1:5" s="20" customFormat="1" ht="11.25" x14ac:dyDescent="0.2">
      <c r="A137" s="20" t="s">
        <v>123</v>
      </c>
      <c r="B137" s="46">
        <f>(+'Permits Census'!B140-'Permits Census'!B139)/'Permits Census'!B139</f>
        <v>0.25531914893617019</v>
      </c>
      <c r="C137" s="46">
        <f>(+'Permits Census'!B444-'Permits Census'!B443)/'Permits Census'!B443</f>
        <v>0.18957913545983346</v>
      </c>
      <c r="D137" s="45">
        <f t="shared" si="3"/>
        <v>0.1134437179060328</v>
      </c>
      <c r="E137" s="45">
        <f t="shared" si="2"/>
        <v>2.8287025115774883E-2</v>
      </c>
    </row>
    <row r="138" spans="1:5" s="20" customFormat="1" ht="11.25" x14ac:dyDescent="0.2">
      <c r="A138" s="44" t="s">
        <v>124</v>
      </c>
      <c r="B138" s="46">
        <f>(+'Permits Census'!B141-'Permits Census'!B140)/'Permits Census'!B140</f>
        <v>1.1299435028248588E-2</v>
      </c>
      <c r="C138" s="46">
        <f>(+'Permits Census'!B445-'Permits Census'!B444)/'Permits Census'!B444</f>
        <v>-0.14918742709215549</v>
      </c>
      <c r="D138" s="45">
        <f t="shared" si="3"/>
        <v>0.13929814267358362</v>
      </c>
      <c r="E138" s="45">
        <f t="shared" si="2"/>
        <v>2.3897010371297139E-2</v>
      </c>
    </row>
    <row r="139" spans="1:5" s="20" customFormat="1" ht="11.25" x14ac:dyDescent="0.2">
      <c r="A139" s="44" t="s">
        <v>125</v>
      </c>
      <c r="B139" s="46">
        <f>(+'Permits Census'!B142-'Permits Census'!B141)/'Permits Census'!B141</f>
        <v>-0.13687150837988826</v>
      </c>
      <c r="C139" s="46">
        <f>(+'Permits Census'!B446-'Permits Census'!B445)/'Permits Census'!B445</f>
        <v>-2.3683864545574116E-2</v>
      </c>
      <c r="D139" s="45">
        <f t="shared" si="3"/>
        <v>0.14299523978975856</v>
      </c>
      <c r="E139" s="45">
        <f t="shared" si="2"/>
        <v>3.0558212103922112E-2</v>
      </c>
    </row>
    <row r="140" spans="1:5" s="20" customFormat="1" ht="11.25" x14ac:dyDescent="0.2">
      <c r="A140" s="44" t="s">
        <v>126</v>
      </c>
      <c r="B140" s="46">
        <f>(+'Permits Census'!B143-'Permits Census'!B142)/'Permits Census'!B142</f>
        <v>0.94336569579288021</v>
      </c>
      <c r="C140" s="46">
        <f>(+'Permits Census'!B447-'Permits Census'!B446)/'Permits Census'!B446</f>
        <v>-1.5774691239275277E-3</v>
      </c>
      <c r="D140" s="45">
        <f t="shared" si="3"/>
        <v>0.18645279777249857</v>
      </c>
      <c r="E140" s="45">
        <f t="shared" si="2"/>
        <v>3.5313262070088579E-2</v>
      </c>
    </row>
    <row r="141" spans="1:5" s="20" customFormat="1" ht="11.25" x14ac:dyDescent="0.2">
      <c r="A141" s="44" t="s">
        <v>127</v>
      </c>
      <c r="B141" s="46">
        <f>(+'Permits Census'!B144-'Permits Census'!B143)/'Permits Census'!B143</f>
        <v>-0.22314737718567859</v>
      </c>
      <c r="C141" s="46">
        <f>(+'Permits Census'!B448-'Permits Census'!B447)/'Permits Census'!B447</f>
        <v>-6.2813102119460605E-3</v>
      </c>
      <c r="D141" s="45">
        <f t="shared" si="3"/>
        <v>0.12558001572985808</v>
      </c>
      <c r="E141" s="45">
        <f t="shared" si="2"/>
        <v>2.1166790582862801E-2</v>
      </c>
    </row>
    <row r="142" spans="1:5" s="20" customFormat="1" ht="11.25" x14ac:dyDescent="0.2">
      <c r="A142" s="44" t="s">
        <v>128</v>
      </c>
      <c r="B142" s="46">
        <f>(+'Permits Census'!B145-'Permits Census'!B144)/'Permits Census'!B144</f>
        <v>0.18435155412647375</v>
      </c>
      <c r="C142" s="46">
        <f>(+'Permits Census'!B449-'Permits Census'!B448)/'Permits Census'!B448</f>
        <v>-7.2749835188273076E-2</v>
      </c>
      <c r="D142" s="45">
        <f t="shared" si="3"/>
        <v>0.14084138967134127</v>
      </c>
      <c r="E142" s="45">
        <f t="shared" si="2"/>
        <v>3.4911554835467755E-2</v>
      </c>
    </row>
    <row r="143" spans="1:5" s="20" customFormat="1" ht="11.25" x14ac:dyDescent="0.2">
      <c r="A143" s="44" t="s">
        <v>129</v>
      </c>
      <c r="B143" s="46">
        <f>(+'Permits Census'!B146-'Permits Census'!B145)/'Permits Census'!B145</f>
        <v>0.23619909502262443</v>
      </c>
      <c r="C143" s="46">
        <f>(+'Permits Census'!B450-'Permits Census'!B449)/'Permits Census'!B449</f>
        <v>0.11816737066622049</v>
      </c>
      <c r="D143" s="45">
        <f t="shared" si="3"/>
        <v>0.19511202623066995</v>
      </c>
      <c r="E143" s="45">
        <f t="shared" si="2"/>
        <v>4.1582154357175043E-2</v>
      </c>
    </row>
    <row r="144" spans="1:5" s="20" customFormat="1" ht="11.25" x14ac:dyDescent="0.2">
      <c r="A144" s="20" t="s">
        <v>130</v>
      </c>
      <c r="B144" s="46">
        <f>(+'Permits Census'!B147-'Permits Census'!B146)/'Permits Census'!B146</f>
        <v>0.42825768667642755</v>
      </c>
      <c r="C144" s="46">
        <f>(+'Permits Census'!B451-'Permits Census'!B450)/'Permits Census'!B450</f>
        <v>0.29925382903521397</v>
      </c>
      <c r="D144" s="45">
        <f t="shared" si="3"/>
        <v>0.18394677812867108</v>
      </c>
      <c r="E144" s="45">
        <f t="shared" si="2"/>
        <v>2.9469906622778905E-2</v>
      </c>
    </row>
    <row r="145" spans="1:5" s="20" customFormat="1" ht="11.25" x14ac:dyDescent="0.2">
      <c r="A145" s="20" t="s">
        <v>131</v>
      </c>
      <c r="B145" s="46">
        <f>(+'Permits Census'!B148-'Permits Census'!B147)/'Permits Census'!B147</f>
        <v>8.1496668375192205E-2</v>
      </c>
      <c r="C145" s="46">
        <f>(+'Permits Census'!B452-'Permits Census'!B451)/'Permits Census'!B451</f>
        <v>-7.6660669305505483E-2</v>
      </c>
      <c r="D145" s="45">
        <f t="shared" si="3"/>
        <v>0.16384573688105264</v>
      </c>
      <c r="E145" s="45">
        <f t="shared" si="2"/>
        <v>2.8776145754931755E-2</v>
      </c>
    </row>
    <row r="146" spans="1:5" s="20" customFormat="1" ht="11.25" x14ac:dyDescent="0.2">
      <c r="A146" s="20" t="s">
        <v>132</v>
      </c>
      <c r="B146" s="46">
        <f>(+'Permits Census'!B149-'Permits Census'!B148)/'Permits Census'!B148</f>
        <v>-0.21184834123222748</v>
      </c>
      <c r="C146" s="46">
        <f>(+'Permits Census'!B453-'Permits Census'!B452)/'Permits Census'!B452</f>
        <v>0.21049431791610157</v>
      </c>
      <c r="D146" s="45">
        <f t="shared" si="3"/>
        <v>0.16192129345172709</v>
      </c>
      <c r="E146" s="45">
        <f t="shared" si="2"/>
        <v>3.5414465238010569E-2</v>
      </c>
    </row>
    <row r="147" spans="1:5" s="20" customFormat="1" ht="11.25" x14ac:dyDescent="0.2">
      <c r="A147" s="20" t="s">
        <v>133</v>
      </c>
      <c r="B147" s="46">
        <f>(+'Permits Census'!B150-'Permits Census'!B149)/'Permits Census'!B149</f>
        <v>-0.18701142513529764</v>
      </c>
      <c r="C147" s="46">
        <f>(+'Permits Census'!B454-'Permits Census'!B453)/'Permits Census'!B453</f>
        <v>-2.2575078555607069E-2</v>
      </c>
      <c r="D147" s="45">
        <f t="shared" si="3"/>
        <v>6.0425291852168467E-2</v>
      </c>
      <c r="E147" s="45">
        <f t="shared" si="2"/>
        <v>2.4095296546285883E-2</v>
      </c>
    </row>
    <row r="148" spans="1:5" s="20" customFormat="1" ht="11.25" x14ac:dyDescent="0.2">
      <c r="A148" s="20" t="s">
        <v>134</v>
      </c>
      <c r="B148" s="46">
        <f>(+'Permits Census'!B151-'Permits Census'!B150)/'Permits Census'!B150</f>
        <v>-0.20266272189349113</v>
      </c>
      <c r="C148" s="46">
        <f>(+'Permits Census'!B455-'Permits Census'!B454)/'Permits Census'!B454</f>
        <v>-2.4269094454472374E-2</v>
      </c>
      <c r="D148" s="45">
        <f t="shared" si="3"/>
        <v>9.8228992510952809E-2</v>
      </c>
      <c r="E148" s="45">
        <f t="shared" si="2"/>
        <v>3.6709158716659022E-2</v>
      </c>
    </row>
    <row r="149" spans="1:5" s="20" customFormat="1" ht="11.25" x14ac:dyDescent="0.2">
      <c r="A149" s="20" t="s">
        <v>135</v>
      </c>
      <c r="B149" s="46">
        <f>(+'Permits Census'!B152-'Permits Census'!B151)/'Permits Census'!B151</f>
        <v>0.14192949907235622</v>
      </c>
      <c r="C149" s="46">
        <f>(+'Permits Census'!B456-'Permits Census'!B455)/'Permits Census'!B455</f>
        <v>8.0303009843769022E-2</v>
      </c>
      <c r="D149" s="45">
        <f t="shared" si="3"/>
        <v>8.8779855022301665E-2</v>
      </c>
      <c r="E149" s="45">
        <f t="shared" si="2"/>
        <v>2.7602814915320319E-2</v>
      </c>
    </row>
    <row r="150" spans="1:5" s="20" customFormat="1" ht="11.25" x14ac:dyDescent="0.2">
      <c r="A150" s="20" t="s">
        <v>136</v>
      </c>
      <c r="B150" s="46">
        <f>(+'Permits Census'!B153-'Permits Census'!B152)/'Permits Census'!B152</f>
        <v>-2.4370430544272948E-2</v>
      </c>
      <c r="C150" s="46">
        <f>(+'Permits Census'!B457-'Permits Census'!B456)/'Permits Census'!B456</f>
        <v>-7.9346032698365071E-2</v>
      </c>
      <c r="D150" s="45">
        <f t="shared" si="3"/>
        <v>8.5807366224591564E-2</v>
      </c>
      <c r="E150" s="45">
        <f t="shared" si="2"/>
        <v>3.3422931114802858E-2</v>
      </c>
    </row>
    <row r="151" spans="1:5" s="20" customFormat="1" ht="11.25" x14ac:dyDescent="0.2">
      <c r="A151" s="20" t="s">
        <v>137</v>
      </c>
      <c r="B151" s="46">
        <f>(+'Permits Census'!B154-'Permits Census'!B153)/'Permits Census'!B153</f>
        <v>0.78684429641965026</v>
      </c>
      <c r="C151" s="46">
        <f>(+'Permits Census'!B458-'Permits Census'!B457)/'Permits Census'!B457</f>
        <v>5.2066362550233426E-2</v>
      </c>
      <c r="D151" s="45">
        <f t="shared" si="3"/>
        <v>0.16278368329121976</v>
      </c>
      <c r="E151" s="45">
        <f t="shared" si="2"/>
        <v>3.9735450039453481E-2</v>
      </c>
    </row>
    <row r="152" spans="1:5" s="20" customFormat="1" ht="11.25" x14ac:dyDescent="0.2">
      <c r="A152" s="20" t="s">
        <v>138</v>
      </c>
      <c r="B152" s="46">
        <f>(+'Permits Census'!B155-'Permits Census'!B154)/'Permits Census'!B154</f>
        <v>-0.32898415657036345</v>
      </c>
      <c r="C152" s="46">
        <f>(+'Permits Census'!B459-'Permits Census'!B458)/'Permits Census'!B458</f>
        <v>-0.11285181504948967</v>
      </c>
      <c r="D152" s="45">
        <f t="shared" si="3"/>
        <v>5.6754528927616087E-2</v>
      </c>
      <c r="E152" s="45">
        <f t="shared" si="2"/>
        <v>3.0462587878989974E-2</v>
      </c>
    </row>
    <row r="153" spans="1:5" s="20" customFormat="1" ht="11.25" x14ac:dyDescent="0.2">
      <c r="A153" s="20" t="s">
        <v>139</v>
      </c>
      <c r="B153" s="46">
        <f>(+'Permits Census'!B156-'Permits Census'!B155)/'Permits Census'!B155</f>
        <v>0.24652777777777779</v>
      </c>
      <c r="C153" s="46">
        <f>(+'Permits Census'!B460-'Permits Census'!B459)/'Permits Census'!B459</f>
        <v>-2.1994006924039224E-2</v>
      </c>
      <c r="D153" s="45">
        <f t="shared" si="3"/>
        <v>9.5894125174570785E-2</v>
      </c>
      <c r="E153" s="45">
        <f t="shared" si="2"/>
        <v>2.9153196486315546E-2</v>
      </c>
    </row>
    <row r="154" spans="1:5" s="20" customFormat="1" ht="11.25" x14ac:dyDescent="0.2">
      <c r="A154" s="20" t="s">
        <v>140</v>
      </c>
      <c r="B154" s="46">
        <f>(+'Permits Census'!B157-'Permits Census'!B156)/'Permits Census'!B156</f>
        <v>5.2367688022284122E-2</v>
      </c>
      <c r="C154" s="46">
        <f>(+'Permits Census'!B461-'Permits Census'!B460)/'Permits Census'!B460</f>
        <v>-2.650444715471334E-2</v>
      </c>
      <c r="D154" s="45">
        <f t="shared" si="3"/>
        <v>8.4895469665888332E-2</v>
      </c>
      <c r="E154" s="45">
        <f t="shared" si="2"/>
        <v>3.3006978822445528E-2</v>
      </c>
    </row>
    <row r="155" spans="1:5" s="20" customFormat="1" ht="11.25" x14ac:dyDescent="0.2">
      <c r="A155" s="20" t="s">
        <v>141</v>
      </c>
      <c r="B155" s="46">
        <f>(+'Permits Census'!B158-'Permits Census'!B157)/'Permits Census'!B157</f>
        <v>0.62466913710958183</v>
      </c>
      <c r="C155" s="46">
        <f>(+'Permits Census'!B462-'Permits Census'!B461)/'Permits Census'!B461</f>
        <v>3.6469473812870509E-2</v>
      </c>
      <c r="D155" s="45">
        <f t="shared" si="3"/>
        <v>0.11726797317313477</v>
      </c>
      <c r="E155" s="45">
        <f t="shared" si="2"/>
        <v>2.6198820751333021E-2</v>
      </c>
    </row>
    <row r="156" spans="1:5" s="20" customFormat="1" ht="11.25" x14ac:dyDescent="0.2">
      <c r="A156" s="20" t="s">
        <v>142</v>
      </c>
      <c r="B156" s="46">
        <f>(+'Permits Census'!B159-'Permits Census'!B158)/'Permits Census'!B158</f>
        <v>-0.61485826001955035</v>
      </c>
      <c r="C156" s="46">
        <f>(+'Permits Census'!B463-'Permits Census'!B462)/'Permits Census'!B462</f>
        <v>0.14519671575347506</v>
      </c>
      <c r="D156" s="45">
        <f t="shared" si="3"/>
        <v>3.0341644281803276E-2</v>
      </c>
      <c r="E156" s="45">
        <f t="shared" si="2"/>
        <v>1.3360727977854779E-2</v>
      </c>
    </row>
    <row r="157" spans="1:5" s="20" customFormat="1" ht="11.25" x14ac:dyDescent="0.2">
      <c r="A157" s="20" t="s">
        <v>143</v>
      </c>
      <c r="B157" s="46">
        <f>(+'Permits Census'!B160-'Permits Census'!B159)/'Permits Census'!B159</f>
        <v>0.97461928934010156</v>
      </c>
      <c r="C157" s="46">
        <f>(+'Permits Census'!B464-'Permits Census'!B463)/'Permits Census'!B463</f>
        <v>0.19449342892816249</v>
      </c>
      <c r="D157" s="45">
        <f t="shared" si="3"/>
        <v>0.10476852936221241</v>
      </c>
      <c r="E157" s="45">
        <f t="shared" si="2"/>
        <v>3.5956902830660442E-2</v>
      </c>
    </row>
    <row r="158" spans="1:5" s="20" customFormat="1" ht="11.25" x14ac:dyDescent="0.2">
      <c r="A158" s="20" t="s">
        <v>144</v>
      </c>
      <c r="B158" s="46">
        <f>(+'Permits Census'!B161-'Permits Census'!B160)/'Permits Census'!B160</f>
        <v>-0.32176520994001712</v>
      </c>
      <c r="C158" s="46">
        <f>(+'Permits Census'!B465-'Permits Census'!B464)/'Permits Census'!B464</f>
        <v>4.7123352622334184E-2</v>
      </c>
      <c r="D158" s="45">
        <f t="shared" si="3"/>
        <v>9.5608790303229926E-2</v>
      </c>
      <c r="E158" s="45">
        <f t="shared" si="2"/>
        <v>2.2342655722846497E-2</v>
      </c>
    </row>
    <row r="159" spans="1:5" s="20" customFormat="1" ht="11.25" x14ac:dyDescent="0.2">
      <c r="A159" s="20" t="s">
        <v>145</v>
      </c>
      <c r="B159" s="46">
        <f>(+'Permits Census'!B162-'Permits Census'!B161)/'Permits Census'!B161</f>
        <v>-0.38597599494630447</v>
      </c>
      <c r="C159" s="46">
        <f>(+'Permits Census'!B466-'Permits Census'!B465)/'Permits Census'!B465</f>
        <v>-0.11760589470217755</v>
      </c>
      <c r="D159" s="45">
        <f t="shared" si="3"/>
        <v>7.9028409485646031E-2</v>
      </c>
      <c r="E159" s="45">
        <f t="shared" si="2"/>
        <v>1.4423421043965622E-2</v>
      </c>
    </row>
    <row r="160" spans="1:5" s="20" customFormat="1" ht="11.25" x14ac:dyDescent="0.2">
      <c r="A160" s="20" t="s">
        <v>146</v>
      </c>
      <c r="B160" s="46">
        <f>(+'Permits Census'!B163-'Permits Census'!B162)/'Permits Census'!B162</f>
        <v>0.53600823045267487</v>
      </c>
      <c r="C160" s="46">
        <f>(+'Permits Census'!B467-'Permits Census'!B466)/'Permits Census'!B466</f>
        <v>5.1595446911737342E-2</v>
      </c>
      <c r="D160" s="45">
        <f t="shared" si="3"/>
        <v>0.14058432218115988</v>
      </c>
      <c r="E160" s="45">
        <f t="shared" si="2"/>
        <v>2.0745466157816434E-2</v>
      </c>
    </row>
    <row r="161" spans="1:5" s="20" customFormat="1" ht="11.25" x14ac:dyDescent="0.2">
      <c r="A161" s="20" t="s">
        <v>147</v>
      </c>
      <c r="B161" s="46">
        <f>(+'Permits Census'!B164-'Permits Census'!B163)/'Permits Census'!B163</f>
        <v>9.9129269926322844E-2</v>
      </c>
      <c r="C161" s="46">
        <f>(+'Permits Census'!B468-'Permits Census'!B467)/'Permits Census'!B467</f>
        <v>-3.4402448762310398E-2</v>
      </c>
      <c r="D161" s="45">
        <f t="shared" si="3"/>
        <v>0.13701763641899042</v>
      </c>
      <c r="E161" s="45">
        <f t="shared" si="2"/>
        <v>1.1186677940643147E-2</v>
      </c>
    </row>
    <row r="162" spans="1:5" s="20" customFormat="1" ht="11.25" x14ac:dyDescent="0.2">
      <c r="A162" s="20" t="s">
        <v>149</v>
      </c>
      <c r="B162" s="46">
        <f>(+'Permits Census'!B165-'Permits Census'!B164)/'Permits Census'!B164</f>
        <v>-7.6173065204143811E-2</v>
      </c>
      <c r="C162" s="46">
        <f>(+'Permits Census'!B469-'Permits Census'!B468)/'Permits Census'!B468</f>
        <v>-4.5115199963246241E-2</v>
      </c>
      <c r="D162" s="45">
        <f t="shared" si="3"/>
        <v>0.13270075019733452</v>
      </c>
      <c r="E162" s="45">
        <f t="shared" si="2"/>
        <v>1.4039247335236385E-2</v>
      </c>
    </row>
    <row r="163" spans="1:5" s="20" customFormat="1" ht="11.25" x14ac:dyDescent="0.2">
      <c r="A163" s="20" t="s">
        <v>150</v>
      </c>
      <c r="B163" s="46">
        <f>(+'Permits Census'!B166-'Permits Census'!B165)/'Permits Census'!B165</f>
        <v>0.16952506596306069</v>
      </c>
      <c r="C163" s="46">
        <f>(+'Permits Census'!B470-'Permits Census'!B469)/'Permits Census'!B469</f>
        <v>0.11233130457793064</v>
      </c>
      <c r="D163" s="45">
        <f t="shared" si="3"/>
        <v>8.1257480992618716E-2</v>
      </c>
      <c r="E163" s="45">
        <f t="shared" si="2"/>
        <v>1.9061325837544486E-2</v>
      </c>
    </row>
    <row r="164" spans="1:5" s="20" customFormat="1" ht="11.25" x14ac:dyDescent="0.2">
      <c r="A164" s="20" t="s">
        <v>151</v>
      </c>
      <c r="B164" s="46">
        <f>(+'Permits Census'!B167-'Permits Census'!B166)/'Permits Census'!B166</f>
        <v>9.0242526790750149E-3</v>
      </c>
      <c r="C164" s="46">
        <f>(+'Permits Census'!B471-'Permits Census'!B470)/'Permits Census'!B470</f>
        <v>-0.20516452739600116</v>
      </c>
      <c r="D164" s="45">
        <f t="shared" si="3"/>
        <v>0.1094248484300719</v>
      </c>
      <c r="E164" s="45">
        <f t="shared" si="2"/>
        <v>1.1368599808668523E-2</v>
      </c>
    </row>
    <row r="165" spans="1:5" s="20" customFormat="1" ht="11.25" x14ac:dyDescent="0.2">
      <c r="A165" s="20" t="s">
        <v>152</v>
      </c>
      <c r="B165" s="46">
        <f>(+'Permits Census'!B168-'Permits Census'!B167)/'Permits Census'!B167</f>
        <v>0.20849636668529906</v>
      </c>
      <c r="C165" s="46">
        <f>(+'Permits Census'!B472-'Permits Census'!B471)/'Permits Census'!B471</f>
        <v>5.8092076621680394E-2</v>
      </c>
      <c r="D165" s="45">
        <f t="shared" si="3"/>
        <v>0.10625556417236535</v>
      </c>
      <c r="E165" s="45">
        <f t="shared" si="2"/>
        <v>1.8042440104145154E-2</v>
      </c>
    </row>
    <row r="166" spans="1:5" s="20" customFormat="1" ht="11.25" x14ac:dyDescent="0.2">
      <c r="A166" s="20" t="s">
        <v>153</v>
      </c>
      <c r="B166" s="46">
        <f>(+'Permits Census'!B169-'Permits Census'!B168)/'Permits Census'!B168</f>
        <v>-0.44634597594819614</v>
      </c>
      <c r="C166" s="46">
        <f>(+'Permits Census'!B473-'Permits Census'!B472)/'Permits Census'!B472</f>
        <v>-0.1182400288013989</v>
      </c>
      <c r="D166" s="45">
        <f t="shared" si="3"/>
        <v>6.4696092174825318E-2</v>
      </c>
      <c r="E166" s="45">
        <f t="shared" si="2"/>
        <v>1.0397808300254692E-2</v>
      </c>
    </row>
    <row r="167" spans="1:5" s="20" customFormat="1" ht="11.25" x14ac:dyDescent="0.2">
      <c r="A167" s="20" t="s">
        <v>154</v>
      </c>
      <c r="B167" s="46">
        <f>(+'Permits Census'!B170-'Permits Census'!B169)/'Permits Census'!B169</f>
        <v>0.27986633249791143</v>
      </c>
      <c r="C167" s="46">
        <f>(+'Permits Census'!B474-'Permits Census'!B473)/'Permits Census'!B473</f>
        <v>5.4011490565487374E-2</v>
      </c>
      <c r="D167" s="45">
        <f t="shared" si="3"/>
        <v>3.5962525123852798E-2</v>
      </c>
      <c r="E167" s="45">
        <f t="shared" si="2"/>
        <v>1.1859643029639433E-2</v>
      </c>
    </row>
    <row r="168" spans="1:5" s="20" customFormat="1" ht="11.25" x14ac:dyDescent="0.2">
      <c r="A168" s="20" t="s">
        <v>155</v>
      </c>
      <c r="B168" s="46">
        <f>(+'Permits Census'!B171-'Permits Census'!B170)/'Permits Census'!B170</f>
        <v>-0.15013054830287206</v>
      </c>
      <c r="C168" s="46">
        <f>(+'Permits Census'!B475-'Permits Census'!B474)/'Permits Census'!B474</f>
        <v>0.19390719681248453</v>
      </c>
      <c r="D168" s="45">
        <f t="shared" si="3"/>
        <v>7.4689834433576005E-2</v>
      </c>
      <c r="E168" s="45">
        <f t="shared" si="2"/>
        <v>1.591884978455689E-2</v>
      </c>
    </row>
    <row r="169" spans="1:5" s="20" customFormat="1" ht="11.25" x14ac:dyDescent="0.2">
      <c r="A169" s="20" t="s">
        <v>156</v>
      </c>
      <c r="B169" s="46">
        <f>(+'Permits Census'!B172-'Permits Census'!B171)/'Permits Census'!B171</f>
        <v>0.97388632872503844</v>
      </c>
      <c r="C169" s="46">
        <f>(+'Permits Census'!B476-'Permits Census'!B475)/'Permits Census'!B475</f>
        <v>0.14832325198729979</v>
      </c>
      <c r="D169" s="45">
        <f t="shared" si="3"/>
        <v>7.4628754382320722E-2</v>
      </c>
      <c r="E169" s="45">
        <f t="shared" si="2"/>
        <v>1.2071335039485001E-2</v>
      </c>
    </row>
    <row r="170" spans="1:5" s="20" customFormat="1" ht="11.25" x14ac:dyDescent="0.2">
      <c r="A170" s="20" t="s">
        <v>157</v>
      </c>
      <c r="B170" s="46">
        <f>(+'Permits Census'!B173-'Permits Census'!B172)/'Permits Census'!B172</f>
        <v>-0.13774319066147861</v>
      </c>
      <c r="C170" s="46">
        <f>(+'Permits Census'!B477-'Permits Census'!B476)/'Permits Census'!B476</f>
        <v>-5.3734686875618103E-2</v>
      </c>
      <c r="D170" s="45">
        <f t="shared" si="3"/>
        <v>8.9963922655532269E-2</v>
      </c>
      <c r="E170" s="45">
        <f t="shared" si="2"/>
        <v>3.6664984146556434E-3</v>
      </c>
    </row>
    <row r="171" spans="1:5" s="20" customFormat="1" ht="11.25" x14ac:dyDescent="0.2">
      <c r="A171" s="20" t="s">
        <v>158</v>
      </c>
      <c r="B171" s="46">
        <f>(+'Permits Census'!B174-'Permits Census'!B173)/'Permits Census'!B173</f>
        <v>-0.14124548736462095</v>
      </c>
      <c r="C171" s="46">
        <f>(+'Permits Census'!B478-'Permits Census'!B477)/'Permits Census'!B477</f>
        <v>2.1050835528350419E-2</v>
      </c>
      <c r="D171" s="45">
        <f t="shared" si="3"/>
        <v>0.11035813162067255</v>
      </c>
      <c r="E171" s="45">
        <f t="shared" si="2"/>
        <v>1.5221225933866303E-2</v>
      </c>
    </row>
    <row r="172" spans="1:5" s="20" customFormat="1" ht="11.25" x14ac:dyDescent="0.2">
      <c r="A172" s="20" t="s">
        <v>159</v>
      </c>
      <c r="B172" s="46">
        <f>(+'Permits Census'!B175-'Permits Census'!B174)/'Permits Census'!B174</f>
        <v>0.11560693641618497</v>
      </c>
      <c r="C172" s="46">
        <f>(+'Permits Census'!B479-'Permits Census'!B478)/'Permits Census'!B478</f>
        <v>1.4465205176141343E-2</v>
      </c>
      <c r="D172" s="45">
        <f t="shared" si="3"/>
        <v>7.5324690450965071E-2</v>
      </c>
      <c r="E172" s="45">
        <f t="shared" si="2"/>
        <v>1.2127039122566637E-2</v>
      </c>
    </row>
    <row r="173" spans="1:5" s="20" customFormat="1" ht="11.25" x14ac:dyDescent="0.2">
      <c r="A173" s="20" t="s">
        <v>160</v>
      </c>
      <c r="B173" s="46">
        <f>(+'Permits Census'!B176-'Permits Census'!B175)/'Permits Census'!B175</f>
        <v>7.0183702308054638E-2</v>
      </c>
      <c r="C173" s="46">
        <f>(+'Permits Census'!B480-'Permits Census'!B479)/'Permits Census'!B479</f>
        <v>-7.0707902647943091E-2</v>
      </c>
      <c r="D173" s="45">
        <f t="shared" si="3"/>
        <v>7.2912559816109376E-2</v>
      </c>
      <c r="E173" s="45">
        <f t="shared" si="2"/>
        <v>9.1015846320972472E-3</v>
      </c>
    </row>
    <row r="174" spans="1:5" s="20" customFormat="1" ht="11.25" x14ac:dyDescent="0.2">
      <c r="A174" s="20" t="s">
        <v>161</v>
      </c>
      <c r="B174" s="46">
        <f>(+'Permits Census'!B177-'Permits Census'!B176)/'Permits Census'!B176</f>
        <v>-0.11179577464788733</v>
      </c>
      <c r="C174" s="46">
        <f>(+'Permits Census'!B481-'Permits Census'!B480)/'Permits Census'!B480</f>
        <v>2.7031817778959473E-2</v>
      </c>
      <c r="D174" s="45">
        <f t="shared" si="3"/>
        <v>6.9944000695797426E-2</v>
      </c>
      <c r="E174" s="45">
        <f t="shared" si="2"/>
        <v>1.5113836110614389E-2</v>
      </c>
    </row>
    <row r="175" spans="1:5" s="20" customFormat="1" ht="11.25" x14ac:dyDescent="0.2">
      <c r="A175" s="20" t="s">
        <v>162</v>
      </c>
      <c r="B175" s="46">
        <f>(+'Permits Census'!B178-'Permits Census'!B177)/'Permits Census'!B177</f>
        <v>0.23092170465807729</v>
      </c>
      <c r="C175" s="46">
        <f>(+'Permits Census'!B482-'Permits Census'!B481)/'Permits Census'!B481</f>
        <v>6.1615464273386301E-2</v>
      </c>
      <c r="D175" s="45">
        <f t="shared" si="3"/>
        <v>7.5060387253715471E-2</v>
      </c>
      <c r="E175" s="45">
        <f t="shared" ref="E175:E238" si="4">AVERAGE(C164:C175)</f>
        <v>1.0887516085235695E-2</v>
      </c>
    </row>
    <row r="176" spans="1:5" s="20" customFormat="1" ht="11.25" x14ac:dyDescent="0.2">
      <c r="A176" s="20" t="s">
        <v>163</v>
      </c>
      <c r="B176" s="46">
        <f>(+'Permits Census'!B179-'Permits Census'!B178)/'Permits Census'!B178</f>
        <v>-0.55716586151368763</v>
      </c>
      <c r="C176" s="46">
        <f>(+'Permits Census'!B483-'Permits Census'!B482)/'Permits Census'!B482</f>
        <v>-0.25997805234921151</v>
      </c>
      <c r="D176" s="45">
        <f t="shared" ref="D176:D239" si="5">AVERAGE(B165:B176)</f>
        <v>2.7877877737651907E-2</v>
      </c>
      <c r="E176" s="45">
        <f t="shared" si="4"/>
        <v>6.3197223391348355E-3</v>
      </c>
    </row>
    <row r="177" spans="1:5" s="20" customFormat="1" ht="11.25" x14ac:dyDescent="0.2">
      <c r="A177" s="20" t="s">
        <v>164</v>
      </c>
      <c r="B177" s="46">
        <f>(+'Permits Census'!B180-'Permits Census'!B179)/'Permits Census'!B179</f>
        <v>0.87909090909090915</v>
      </c>
      <c r="C177" s="46">
        <f>(+'Permits Census'!B484-'Permits Census'!B483)/'Permits Census'!B483</f>
        <v>0.16712893038582999</v>
      </c>
      <c r="D177" s="45">
        <f t="shared" si="5"/>
        <v>8.3760756271452783E-2</v>
      </c>
      <c r="E177" s="45">
        <f t="shared" si="4"/>
        <v>1.5406126819480637E-2</v>
      </c>
    </row>
    <row r="178" spans="1:5" s="20" customFormat="1" ht="11.25" x14ac:dyDescent="0.2">
      <c r="A178" s="20" t="s">
        <v>298</v>
      </c>
      <c r="B178" s="46">
        <f>(+'Permits Census'!B181-'Permits Census'!B180)/'Permits Census'!B180</f>
        <v>-0.44702467343976776</v>
      </c>
      <c r="C178" s="46">
        <f>(+'Permits Census'!B485-'Permits Census'!B484)/'Permits Census'!B484</f>
        <v>-0.16479612244417774</v>
      </c>
      <c r="D178" s="45">
        <f t="shared" si="5"/>
        <v>8.3704198147155129E-2</v>
      </c>
      <c r="E178" s="45">
        <f t="shared" si="4"/>
        <v>1.1526452349249067E-2</v>
      </c>
    </row>
    <row r="179" spans="1:5" s="20" customFormat="1" ht="11.25" x14ac:dyDescent="0.2">
      <c r="A179" s="20" t="s">
        <v>166</v>
      </c>
      <c r="B179" s="46">
        <f>(+'Permits Census'!B182-'Permits Census'!B181)/'Permits Census'!B181</f>
        <v>0.71566054243219601</v>
      </c>
      <c r="C179" s="46">
        <f>(+'Permits Census'!B486-'Permits Census'!B485)/'Permits Census'!B485</f>
        <v>0.10745978533397195</v>
      </c>
      <c r="D179" s="45">
        <f t="shared" si="5"/>
        <v>0.1200203823083455</v>
      </c>
      <c r="E179" s="45">
        <f t="shared" si="4"/>
        <v>1.5980476913289448E-2</v>
      </c>
    </row>
    <row r="180" spans="1:5" s="20" customFormat="1" ht="11.25" x14ac:dyDescent="0.2">
      <c r="A180" s="20" t="s">
        <v>167</v>
      </c>
      <c r="B180" s="46">
        <f>(+'Permits Census'!B183-'Permits Census'!B182)/'Permits Census'!B182</f>
        <v>0.18867924528301888</v>
      </c>
      <c r="C180" s="46">
        <f>(+'Permits Census'!B487-'Permits Census'!B486)/'Permits Census'!B486</f>
        <v>0.17609350953283387</v>
      </c>
      <c r="D180" s="45">
        <f t="shared" si="5"/>
        <v>0.14825453177383638</v>
      </c>
      <c r="E180" s="45">
        <f t="shared" si="4"/>
        <v>1.4496002973318559E-2</v>
      </c>
    </row>
    <row r="181" spans="1:5" s="20" customFormat="1" ht="11.25" x14ac:dyDescent="0.2">
      <c r="A181" s="20" t="s">
        <v>168</v>
      </c>
      <c r="B181" s="46">
        <f>(+'Permits Census'!B184-'Permits Census'!B183)/'Permits Census'!B183</f>
        <v>-0.26083226083226085</v>
      </c>
      <c r="C181" s="46">
        <f>(+'Permits Census'!B488-'Permits Census'!B487)/'Permits Census'!B487</f>
        <v>0.14580179088982134</v>
      </c>
      <c r="D181" s="45">
        <f t="shared" si="5"/>
        <v>4.536131597739481E-2</v>
      </c>
      <c r="E181" s="45">
        <f t="shared" si="4"/>
        <v>1.428588121519535E-2</v>
      </c>
    </row>
    <row r="182" spans="1:5" s="20" customFormat="1" ht="11.25" x14ac:dyDescent="0.2">
      <c r="A182" s="20" t="s">
        <v>169</v>
      </c>
      <c r="B182" s="46">
        <f>(+'Permits Census'!B185-'Permits Census'!B184)/'Permits Census'!B184</f>
        <v>-0.1195589088798607</v>
      </c>
      <c r="C182" s="46">
        <f>(+'Permits Census'!B489-'Permits Census'!B488)/'Permits Census'!B488</f>
        <v>5.6413402548371912E-2</v>
      </c>
      <c r="D182" s="45">
        <f t="shared" si="5"/>
        <v>4.687667279252964E-2</v>
      </c>
      <c r="E182" s="45">
        <f t="shared" si="4"/>
        <v>2.3464888667194522E-2</v>
      </c>
    </row>
    <row r="183" spans="1:5" s="20" customFormat="1" ht="11.25" x14ac:dyDescent="0.2">
      <c r="A183" s="20" t="s">
        <v>170</v>
      </c>
      <c r="B183" s="46">
        <f>(+'Permits Census'!B186-'Permits Census'!B185)/'Permits Census'!B185</f>
        <v>0.52471984179301256</v>
      </c>
      <c r="C183" s="46">
        <f>(+'Permits Census'!B490-'Permits Census'!B489)/'Permits Census'!B489</f>
        <v>0.20453509876973372</v>
      </c>
      <c r="D183" s="45">
        <f t="shared" si="5"/>
        <v>0.10237378355566575</v>
      </c>
      <c r="E183" s="45">
        <f t="shared" si="4"/>
        <v>3.8755243937309801E-2</v>
      </c>
    </row>
    <row r="184" spans="1:5" s="20" customFormat="1" ht="11.25" x14ac:dyDescent="0.2">
      <c r="A184" s="20" t="s">
        <v>171</v>
      </c>
      <c r="B184" s="46">
        <f>(+'Permits Census'!B187-'Permits Census'!B186)/'Permits Census'!B186</f>
        <v>-0.34630350194552528</v>
      </c>
      <c r="C184" s="46">
        <f>(+'Permits Census'!B491-'Permits Census'!B490)/'Permits Census'!B490</f>
        <v>-0.23423824358403797</v>
      </c>
      <c r="D184" s="45">
        <f t="shared" si="5"/>
        <v>6.3881247025523238E-2</v>
      </c>
      <c r="E184" s="45">
        <f t="shared" si="4"/>
        <v>1.8029956540628188E-2</v>
      </c>
    </row>
    <row r="185" spans="1:5" s="20" customFormat="1" ht="11.25" x14ac:dyDescent="0.2">
      <c r="A185" s="20" t="s">
        <v>172</v>
      </c>
      <c r="B185" s="46">
        <f>(+'Permits Census'!B188-'Permits Census'!B187)/'Permits Census'!B187</f>
        <v>0.28042328042328041</v>
      </c>
      <c r="C185" s="46">
        <f>(+'Permits Census'!B492-'Permits Census'!B491)/'Permits Census'!B491</f>
        <v>-4.7307245253777608E-2</v>
      </c>
      <c r="D185" s="45">
        <f t="shared" si="5"/>
        <v>8.1401211868458723E-2</v>
      </c>
      <c r="E185" s="45">
        <f t="shared" si="4"/>
        <v>1.9980011323475311E-2</v>
      </c>
    </row>
    <row r="186" spans="1:5" s="20" customFormat="1" ht="11.25" x14ac:dyDescent="0.2">
      <c r="A186" s="20" t="s">
        <v>173</v>
      </c>
      <c r="B186" s="46">
        <f>(+'Permits Census'!B189-'Permits Census'!B188)/'Permits Census'!B188</f>
        <v>-0.16322314049586778</v>
      </c>
      <c r="C186" s="46">
        <f>(+'Permits Census'!B493-'Permits Census'!B492)/'Permits Census'!B492</f>
        <v>-5.8969457887665959E-4</v>
      </c>
      <c r="D186" s="45">
        <f t="shared" si="5"/>
        <v>7.7115598047793679E-2</v>
      </c>
      <c r="E186" s="45">
        <f t="shared" si="4"/>
        <v>1.767821862698896E-2</v>
      </c>
    </row>
    <row r="187" spans="1:5" s="20" customFormat="1" ht="11.25" x14ac:dyDescent="0.2">
      <c r="A187" s="20" t="s">
        <v>174</v>
      </c>
      <c r="B187" s="46">
        <f>(+'Permits Census'!B190-'Permits Census'!B189)/'Permits Census'!B189</f>
        <v>-0.1111111111111111</v>
      </c>
      <c r="C187" s="46">
        <f>(+'Permits Census'!B494-'Permits Census'!B493)/'Permits Census'!B493</f>
        <v>1.0539380251887132E-2</v>
      </c>
      <c r="D187" s="45">
        <f t="shared" si="5"/>
        <v>4.8612863400361306E-2</v>
      </c>
      <c r="E187" s="45">
        <f t="shared" si="4"/>
        <v>1.3421878291864033E-2</v>
      </c>
    </row>
    <row r="188" spans="1:5" s="20" customFormat="1" ht="11.25" x14ac:dyDescent="0.2">
      <c r="A188" s="20" t="s">
        <v>175</v>
      </c>
      <c r="B188" s="46">
        <f>(+'Permits Census'!B191-'Permits Census'!B190)/'Permits Census'!B190</f>
        <v>-8.4722222222222227E-2</v>
      </c>
      <c r="C188" s="46">
        <f>(+'Permits Census'!B495-'Permits Census'!B494)/'Permits Census'!B494</f>
        <v>-8.3496083918899844E-2</v>
      </c>
      <c r="D188" s="45">
        <f t="shared" si="5"/>
        <v>8.7983166674650115E-2</v>
      </c>
      <c r="E188" s="45">
        <f t="shared" si="4"/>
        <v>2.8128708994390007E-2</v>
      </c>
    </row>
    <row r="189" spans="1:5" s="20" customFormat="1" ht="11.25" x14ac:dyDescent="0.2">
      <c r="A189" s="20" t="s">
        <v>176</v>
      </c>
      <c r="B189" s="46">
        <f>(+'Permits Census'!B192-'Permits Census'!B191)/'Permits Census'!B191</f>
        <v>1.3186646433990896</v>
      </c>
      <c r="C189" s="46">
        <f>(+'Permits Census'!B496-'Permits Census'!B495)/'Permits Census'!B495</f>
        <v>7.1309314586994618E-2</v>
      </c>
      <c r="D189" s="45">
        <f t="shared" si="5"/>
        <v>0.12461431120033183</v>
      </c>
      <c r="E189" s="45">
        <f t="shared" si="4"/>
        <v>2.0143741011153727E-2</v>
      </c>
    </row>
    <row r="190" spans="1:5" s="20" customFormat="1" ht="11.25" x14ac:dyDescent="0.2">
      <c r="A190" s="20" t="s">
        <v>177</v>
      </c>
      <c r="B190" s="46">
        <f>(+'Permits Census'!B193-'Permits Census'!B192)/'Permits Census'!B192</f>
        <v>-0.44011780104712039</v>
      </c>
      <c r="C190" s="46">
        <f>(+'Permits Census'!B497-'Permits Census'!B496)/'Permits Census'!B496</f>
        <v>-0.21850264528564978</v>
      </c>
      <c r="D190" s="45">
        <f t="shared" si="5"/>
        <v>0.12518988389971908</v>
      </c>
      <c r="E190" s="45">
        <f t="shared" si="4"/>
        <v>1.5668197441031057E-2</v>
      </c>
    </row>
    <row r="191" spans="1:5" s="20" customFormat="1" ht="11.25" x14ac:dyDescent="0.2">
      <c r="A191" s="20" t="s">
        <v>178</v>
      </c>
      <c r="B191" s="46">
        <f>(+'Permits Census'!B194-'Permits Census'!B193)/'Permits Census'!B193</f>
        <v>-7.3056691992986561E-2</v>
      </c>
      <c r="C191" s="46">
        <f>(+'Permits Census'!B498-'Permits Census'!B497)/'Permits Census'!B497</f>
        <v>0.13262749111137342</v>
      </c>
      <c r="D191" s="45">
        <f t="shared" si="5"/>
        <v>5.946344769762054E-2</v>
      </c>
      <c r="E191" s="45">
        <f t="shared" si="4"/>
        <v>1.7765506255814516E-2</v>
      </c>
    </row>
    <row r="192" spans="1:5" s="20" customFormat="1" ht="11.25" x14ac:dyDescent="0.2">
      <c r="A192" s="20" t="s">
        <v>179</v>
      </c>
      <c r="B192" s="46">
        <f>(+'Permits Census'!B195-'Permits Census'!B194)/'Permits Census'!B194</f>
        <v>0.46595208070617905</v>
      </c>
      <c r="C192" s="46">
        <f>(+'Permits Census'!B499-'Permits Census'!B498)/'Permits Census'!B498</f>
        <v>0.15585543843391636</v>
      </c>
      <c r="D192" s="45">
        <f t="shared" si="5"/>
        <v>8.2569517316217214E-2</v>
      </c>
      <c r="E192" s="45">
        <f t="shared" si="4"/>
        <v>1.607900033090472E-2</v>
      </c>
    </row>
    <row r="193" spans="1:5" s="20" customFormat="1" ht="11.25" x14ac:dyDescent="0.2">
      <c r="A193" s="20" t="s">
        <v>180</v>
      </c>
      <c r="B193" s="46">
        <f>(+'Permits Census'!B196-'Permits Census'!B195)/'Permits Census'!B195</f>
        <v>-0.35440860215053765</v>
      </c>
      <c r="C193" s="46">
        <f>(+'Permits Census'!B500-'Permits Census'!B499)/'Permits Census'!B499</f>
        <v>2.0955053364734261E-2</v>
      </c>
      <c r="D193" s="45">
        <f t="shared" si="5"/>
        <v>7.4771488873027481E-2</v>
      </c>
      <c r="E193" s="45">
        <f t="shared" si="4"/>
        <v>5.6751055371474643E-3</v>
      </c>
    </row>
    <row r="194" spans="1:5" s="20" customFormat="1" ht="11.25" x14ac:dyDescent="0.2">
      <c r="A194" s="20" t="s">
        <v>181</v>
      </c>
      <c r="B194" s="46">
        <f>(+'Permits Census'!B197-'Permits Census'!B196)/'Permits Census'!B196</f>
        <v>0.32511658894070622</v>
      </c>
      <c r="C194" s="46">
        <f>(+'Permits Census'!B501-'Permits Census'!B500)/'Permits Census'!B500</f>
        <v>8.2551336919392163E-2</v>
      </c>
      <c r="D194" s="45">
        <f t="shared" si="5"/>
        <v>0.11182778035807472</v>
      </c>
      <c r="E194" s="45">
        <f t="shared" si="4"/>
        <v>7.853266734732486E-3</v>
      </c>
    </row>
    <row r="195" spans="1:5" s="20" customFormat="1" ht="11.25" x14ac:dyDescent="0.2">
      <c r="A195" s="20" t="s">
        <v>182</v>
      </c>
      <c r="B195" s="46">
        <f>(+'Permits Census'!B198-'Permits Census'!B197)/'Permits Census'!B197</f>
        <v>0.1649069884364002</v>
      </c>
      <c r="C195" s="46">
        <f>(+'Permits Census'!B502-'Permits Census'!B501)/'Permits Census'!B501</f>
        <v>6.6264077036069791E-2</v>
      </c>
      <c r="D195" s="45">
        <f t="shared" si="5"/>
        <v>8.1843375911690372E-2</v>
      </c>
      <c r="E195" s="45">
        <f t="shared" si="4"/>
        <v>-3.6693184097395123E-3</v>
      </c>
    </row>
    <row r="196" spans="1:5" s="20" customFormat="1" ht="11.25" x14ac:dyDescent="0.2">
      <c r="A196" s="20" t="s">
        <v>183</v>
      </c>
      <c r="B196" s="46">
        <f>(+'Permits Census'!B199-'Permits Census'!B198)/'Permits Census'!B198</f>
        <v>-0.21018558480794131</v>
      </c>
      <c r="C196" s="46">
        <f>(+'Permits Census'!B503-'Permits Census'!B502)/'Permits Census'!B502</f>
        <v>-0.16718540061567766</v>
      </c>
      <c r="D196" s="45">
        <f t="shared" si="5"/>
        <v>9.3186535673155699E-2</v>
      </c>
      <c r="E196" s="45">
        <f t="shared" si="4"/>
        <v>1.9184185042905172E-3</v>
      </c>
    </row>
    <row r="197" spans="1:5" s="20" customFormat="1" ht="11.25" x14ac:dyDescent="0.2">
      <c r="A197" s="20" t="s">
        <v>184</v>
      </c>
      <c r="B197" s="46">
        <f>(+'Permits Census'!B200-'Permits Census'!B199)/'Permits Census'!B199</f>
        <v>3.169398907103825E-2</v>
      </c>
      <c r="C197" s="46">
        <f>(+'Permits Census'!B504-'Permits Census'!B503)/'Permits Census'!B503</f>
        <v>0.14001266158841671</v>
      </c>
      <c r="D197" s="45">
        <f t="shared" si="5"/>
        <v>7.2459094727135534E-2</v>
      </c>
      <c r="E197" s="45">
        <f t="shared" si="4"/>
        <v>1.7528410741140043E-2</v>
      </c>
    </row>
    <row r="198" spans="1:5" s="20" customFormat="1" ht="11.25" x14ac:dyDescent="0.2">
      <c r="A198" s="20" t="s">
        <v>185</v>
      </c>
      <c r="B198" s="46">
        <f>(+'Permits Census'!B201-'Permits Census'!B200)/'Permits Census'!B200</f>
        <v>0.29502118644067798</v>
      </c>
      <c r="C198" s="46">
        <f>(+'Permits Census'!B505-'Permits Census'!B504)/'Permits Census'!B504</f>
        <v>3.5827526288491202E-5</v>
      </c>
      <c r="D198" s="45">
        <f t="shared" si="5"/>
        <v>0.11064612197184766</v>
      </c>
      <c r="E198" s="45">
        <f t="shared" si="4"/>
        <v>1.7580537583237139E-2</v>
      </c>
    </row>
    <row r="199" spans="1:5" s="20" customFormat="1" ht="11.25" x14ac:dyDescent="0.2">
      <c r="A199" s="20" t="s">
        <v>186</v>
      </c>
      <c r="B199" s="46">
        <f>(+'Permits Census'!B202-'Permits Census'!B201)/'Permits Census'!B201</f>
        <v>-0.53333333333333333</v>
      </c>
      <c r="C199" s="46">
        <f>(+'Permits Census'!B506-'Permits Census'!B505)/'Permits Census'!B505</f>
        <v>-6.8446036721898876E-2</v>
      </c>
      <c r="D199" s="45">
        <f t="shared" si="5"/>
        <v>7.5460936786662478E-2</v>
      </c>
      <c r="E199" s="45">
        <f t="shared" si="4"/>
        <v>1.0998419502088306E-2</v>
      </c>
    </row>
    <row r="200" spans="1:5" s="20" customFormat="1" ht="11.25" x14ac:dyDescent="0.2">
      <c r="A200" s="20" t="s">
        <v>187</v>
      </c>
      <c r="B200" s="46">
        <f>(+'Permits Census'!B203-'Permits Census'!B202)/'Permits Census'!B202</f>
        <v>0.50131463628396145</v>
      </c>
      <c r="C200" s="46">
        <f>(+'Permits Census'!B507-'Permits Census'!B506)/'Permits Census'!B506</f>
        <v>-9.1714098915468056E-2</v>
      </c>
      <c r="D200" s="45">
        <f t="shared" si="5"/>
        <v>0.12429734166217778</v>
      </c>
      <c r="E200" s="45">
        <f t="shared" si="4"/>
        <v>1.0313584919040955E-2</v>
      </c>
    </row>
    <row r="201" spans="1:5" s="20" customFormat="1" ht="11.25" x14ac:dyDescent="0.2">
      <c r="A201" s="20" t="s">
        <v>188</v>
      </c>
      <c r="B201" s="46">
        <f>(+'Permits Census'!B204-'Permits Census'!B203)/'Permits Census'!B203</f>
        <v>-1.2259194395796848E-2</v>
      </c>
      <c r="C201" s="46">
        <f>(+'Permits Census'!B508-'Permits Census'!B507)/'Permits Census'!B507</f>
        <v>3.9589706676265175E-3</v>
      </c>
      <c r="D201" s="45">
        <f t="shared" si="5"/>
        <v>1.3387021845937251E-2</v>
      </c>
      <c r="E201" s="45">
        <f t="shared" si="4"/>
        <v>4.7010562590936123E-3</v>
      </c>
    </row>
    <row r="202" spans="1:5" s="20" customFormat="1" ht="11.25" x14ac:dyDescent="0.2">
      <c r="A202" s="20" t="s">
        <v>189</v>
      </c>
      <c r="B202" s="46">
        <f>(+'Permits Census'!B205-'Permits Census'!B204)/'Permits Census'!B204</f>
        <v>9.278959810874704E-2</v>
      </c>
      <c r="C202" s="46">
        <f>(+'Permits Census'!B509-'Permits Census'!B508)/'Permits Census'!B508</f>
        <v>-4.4726548084729548E-2</v>
      </c>
      <c r="D202" s="45">
        <f t="shared" si="5"/>
        <v>5.7795971775592869E-2</v>
      </c>
      <c r="E202" s="45">
        <f t="shared" si="4"/>
        <v>1.9182397692503631E-2</v>
      </c>
    </row>
    <row r="203" spans="1:5" s="20" customFormat="1" ht="11.25" x14ac:dyDescent="0.2">
      <c r="A203" s="20" t="s">
        <v>190</v>
      </c>
      <c r="B203" s="46">
        <f>(+'Permits Census'!B206-'Permits Census'!B205)/'Permits Census'!B205</f>
        <v>0.15413737155219037</v>
      </c>
      <c r="C203" s="46">
        <f>(+'Permits Census'!B510-'Permits Census'!B509)/'Permits Census'!B509</f>
        <v>-4.102603724020705E-2</v>
      </c>
      <c r="D203" s="45">
        <f t="shared" si="5"/>
        <v>7.6728810404357625E-2</v>
      </c>
      <c r="E203" s="45">
        <f t="shared" si="4"/>
        <v>4.7112703298719276E-3</v>
      </c>
    </row>
    <row r="204" spans="1:5" s="20" customFormat="1" ht="11.25" x14ac:dyDescent="0.2">
      <c r="A204" s="20" t="s">
        <v>191</v>
      </c>
      <c r="B204" s="46">
        <f>(+'Permits Census'!B207-'Permits Census'!B206)/'Permits Census'!B206</f>
        <v>0.2155576382380506</v>
      </c>
      <c r="C204" s="46">
        <f>(+'Permits Census'!B511-'Permits Census'!B510)/'Permits Census'!B510</f>
        <v>0.32655034298605035</v>
      </c>
      <c r="D204" s="45">
        <f t="shared" si="5"/>
        <v>5.5862606865346914E-2</v>
      </c>
      <c r="E204" s="45">
        <f t="shared" si="4"/>
        <v>1.8935845709216425E-2</v>
      </c>
    </row>
    <row r="205" spans="1:5" s="20" customFormat="1" ht="11.25" x14ac:dyDescent="0.2">
      <c r="A205" s="20" t="s">
        <v>192</v>
      </c>
      <c r="B205" s="46">
        <f>(+'Permits Census'!B208-'Permits Census'!B207)/'Permits Census'!B207</f>
        <v>-0.19236700077101002</v>
      </c>
      <c r="C205" s="46">
        <f>(+'Permits Census'!B512-'Permits Census'!B511)/'Permits Census'!B511</f>
        <v>-8.9374956618310561E-2</v>
      </c>
      <c r="D205" s="45">
        <f t="shared" si="5"/>
        <v>6.9366073646974211E-2</v>
      </c>
      <c r="E205" s="45">
        <f t="shared" si="4"/>
        <v>9.7416782106293544E-3</v>
      </c>
    </row>
    <row r="206" spans="1:5" s="20" customFormat="1" ht="11.25" x14ac:dyDescent="0.2">
      <c r="A206" s="20" t="s">
        <v>193</v>
      </c>
      <c r="B206" s="46">
        <f>(+'Permits Census'!B209-'Permits Census'!B208)/'Permits Census'!B208</f>
        <v>0.1756563245823389</v>
      </c>
      <c r="C206" s="46">
        <f>(+'Permits Census'!B513-'Permits Census'!B512)/'Permits Census'!B512</f>
        <v>9.8708970511171445E-2</v>
      </c>
      <c r="D206" s="45">
        <f t="shared" si="5"/>
        <v>5.6911051617110277E-2</v>
      </c>
      <c r="E206" s="45">
        <f t="shared" si="4"/>
        <v>1.1088147676610963E-2</v>
      </c>
    </row>
    <row r="207" spans="1:5" s="20" customFormat="1" ht="11.25" x14ac:dyDescent="0.2">
      <c r="A207" s="20" t="s">
        <v>194</v>
      </c>
      <c r="B207" s="46">
        <f>(+'Permits Census'!B210-'Permits Census'!B209)/'Permits Census'!B209</f>
        <v>0.54770604953308977</v>
      </c>
      <c r="C207" s="46">
        <f>(+'Permits Census'!B514-'Permits Census'!B513)/'Permits Census'!B513</f>
        <v>0.13424966396392485</v>
      </c>
      <c r="D207" s="45">
        <f t="shared" si="5"/>
        <v>8.8810973375167745E-2</v>
      </c>
      <c r="E207" s="45">
        <f t="shared" si="4"/>
        <v>1.675361325393222E-2</v>
      </c>
    </row>
    <row r="208" spans="1:5" s="20" customFormat="1" ht="11.25" x14ac:dyDescent="0.2">
      <c r="A208" s="20" t="s">
        <v>195</v>
      </c>
      <c r="B208" s="46">
        <f>(+'Permits Census'!B211-'Permits Census'!B210)/'Permits Census'!B210</f>
        <v>-0.61778593913955926</v>
      </c>
      <c r="C208" s="46">
        <f>(+'Permits Census'!B515-'Permits Census'!B514)/'Permits Census'!B514</f>
        <v>-0.21337808495672644</v>
      </c>
      <c r="D208" s="45">
        <f t="shared" si="5"/>
        <v>5.4844277180866242E-2</v>
      </c>
      <c r="E208" s="45">
        <f t="shared" si="4"/>
        <v>1.2904222892178152E-2</v>
      </c>
    </row>
    <row r="209" spans="1:5" s="20" customFormat="1" ht="11.25" x14ac:dyDescent="0.2">
      <c r="A209" s="20" t="s">
        <v>196</v>
      </c>
      <c r="B209" s="46">
        <f>(+'Permits Census'!B212-'Permits Census'!B211)/'Permits Census'!B211</f>
        <v>0.29306794783802331</v>
      </c>
      <c r="C209" s="46">
        <f>(+'Permits Census'!B516-'Permits Census'!B515)/'Permits Census'!B515</f>
        <v>0.18673884941732186</v>
      </c>
      <c r="D209" s="45">
        <f t="shared" si="5"/>
        <v>7.6625440411448351E-2</v>
      </c>
      <c r="E209" s="45">
        <f t="shared" si="4"/>
        <v>1.6798071877920245E-2</v>
      </c>
    </row>
    <row r="210" spans="1:5" s="20" customFormat="1" ht="11.25" x14ac:dyDescent="0.2">
      <c r="A210" s="20" t="s">
        <v>197</v>
      </c>
      <c r="B210" s="46">
        <f>(+'Permits Census'!B213-'Permits Census'!B212)/'Permits Census'!B212</f>
        <v>-3.8216560509554139E-2</v>
      </c>
      <c r="C210" s="46">
        <f>(+'Permits Census'!B517-'Permits Census'!B516)/'Permits Census'!B516</f>
        <v>-0.15385749385749387</v>
      </c>
      <c r="D210" s="45">
        <f t="shared" si="5"/>
        <v>4.8855628165595653E-2</v>
      </c>
      <c r="E210" s="45">
        <f t="shared" si="4"/>
        <v>3.9736284292717196E-3</v>
      </c>
    </row>
    <row r="211" spans="1:5" s="20" customFormat="1" ht="11.25" x14ac:dyDescent="0.2">
      <c r="A211" s="20" t="s">
        <v>198</v>
      </c>
      <c r="B211" s="46">
        <f>(+'Permits Census'!B214-'Permits Census'!B213)/'Permits Census'!B213</f>
        <v>0.20640176600441501</v>
      </c>
      <c r="C211" s="46">
        <f>(+'Permits Census'!B518-'Permits Census'!B517)/'Permits Census'!B517</f>
        <v>0.12602357860502944</v>
      </c>
      <c r="D211" s="45">
        <f t="shared" si="5"/>
        <v>0.11050021977707471</v>
      </c>
      <c r="E211" s="45">
        <f t="shared" si="4"/>
        <v>2.0179429706515747E-2</v>
      </c>
    </row>
    <row r="212" spans="1:5" s="20" customFormat="1" ht="11.25" x14ac:dyDescent="0.2">
      <c r="A212" s="20" t="s">
        <v>199</v>
      </c>
      <c r="B212" s="46">
        <f>(+'Permits Census'!B215-'Permits Census'!B214)/'Permits Census'!B214</f>
        <v>1.3266239707227814E-2</v>
      </c>
      <c r="C212" s="46">
        <f>(+'Permits Census'!B519-'Permits Census'!B518)/'Permits Census'!B518</f>
        <v>-0.15103065311946642</v>
      </c>
      <c r="D212" s="45">
        <f t="shared" si="5"/>
        <v>6.9829520062346884E-2</v>
      </c>
      <c r="E212" s="45">
        <f t="shared" si="4"/>
        <v>1.5236383522849213E-2</v>
      </c>
    </row>
    <row r="213" spans="1:5" s="20" customFormat="1" ht="11.25" x14ac:dyDescent="0.2">
      <c r="A213" s="20" t="s">
        <v>200</v>
      </c>
      <c r="B213" s="46">
        <f>(+'Permits Census'!B216-'Permits Census'!B215)/'Permits Census'!B215</f>
        <v>-0.3693002257336343</v>
      </c>
      <c r="C213" s="46">
        <f>(+'Permits Census'!B520-'Permits Census'!B519)/'Permits Census'!B519</f>
        <v>-4.04297112308128E-2</v>
      </c>
      <c r="D213" s="45">
        <f t="shared" si="5"/>
        <v>4.0076100784193776E-2</v>
      </c>
      <c r="E213" s="45">
        <f t="shared" si="4"/>
        <v>1.153732669797927E-2</v>
      </c>
    </row>
    <row r="214" spans="1:5" s="20" customFormat="1" ht="11.25" x14ac:dyDescent="0.2">
      <c r="A214" s="44" t="s">
        <v>201</v>
      </c>
      <c r="B214" s="46">
        <f>(+'Permits Census'!B217-'Permits Census'!B216)/'Permits Census'!B216</f>
        <v>0.59126700071581961</v>
      </c>
      <c r="C214" s="46">
        <f>(+'Permits Census'!B521-'Permits Census'!B520)/'Permits Census'!B520</f>
        <v>3.8482236127085345E-2</v>
      </c>
      <c r="D214" s="45">
        <f t="shared" si="5"/>
        <v>8.1615884334783145E-2</v>
      </c>
      <c r="E214" s="45">
        <f t="shared" si="4"/>
        <v>1.8471392048963843E-2</v>
      </c>
    </row>
    <row r="215" spans="1:5" s="20" customFormat="1" ht="11.25" x14ac:dyDescent="0.2">
      <c r="A215" s="44" t="s">
        <v>202</v>
      </c>
      <c r="B215" s="46">
        <f>(+'Permits Census'!B218-'Permits Census'!B217)/'Permits Census'!B217</f>
        <v>-9.5816464237516871E-2</v>
      </c>
      <c r="C215" s="46">
        <f>(+'Permits Census'!B522-'Permits Census'!B521)/'Permits Census'!B521</f>
        <v>-5.0651303623320931E-2</v>
      </c>
      <c r="D215" s="45">
        <f t="shared" si="5"/>
        <v>6.0786398018974203E-2</v>
      </c>
      <c r="E215" s="45">
        <f t="shared" si="4"/>
        <v>1.7669286517037683E-2</v>
      </c>
    </row>
    <row r="216" spans="1:5" s="20" customFormat="1" ht="11.25" x14ac:dyDescent="0.2">
      <c r="A216" s="44" t="s">
        <v>203</v>
      </c>
      <c r="B216" s="46">
        <f>(+'Permits Census'!B219-'Permits Census'!B218)/'Permits Census'!B218</f>
        <v>0.28059701492537314</v>
      </c>
      <c r="C216" s="46">
        <f>(+'Permits Census'!B523-'Permits Census'!B522)/'Permits Census'!B522</f>
        <v>0.27797459141844949</v>
      </c>
      <c r="D216" s="45">
        <f t="shared" si="5"/>
        <v>6.6206346076251074E-2</v>
      </c>
      <c r="E216" s="45">
        <f t="shared" si="4"/>
        <v>1.3621307219737616E-2</v>
      </c>
    </row>
    <row r="217" spans="1:5" s="20" customFormat="1" ht="11.25" x14ac:dyDescent="0.2">
      <c r="A217" s="44" t="s">
        <v>204</v>
      </c>
      <c r="B217" s="46">
        <f>(+'Permits Census'!B220-'Permits Census'!B219)/'Permits Census'!B219</f>
        <v>0.1895881895881896</v>
      </c>
      <c r="C217" s="46">
        <f>(+'Permits Census'!B524-'Permits Census'!B523)/'Permits Census'!B523</f>
        <v>1.7737950672082368E-2</v>
      </c>
      <c r="D217" s="45">
        <f t="shared" si="5"/>
        <v>9.8035945272851047E-2</v>
      </c>
      <c r="E217" s="45">
        <f t="shared" si="4"/>
        <v>2.2547382827270365E-2</v>
      </c>
    </row>
    <row r="218" spans="1:5" s="20" customFormat="1" ht="11.25" x14ac:dyDescent="0.2">
      <c r="A218" s="44" t="s">
        <v>205</v>
      </c>
      <c r="B218" s="46">
        <f>(+'Permits Census'!B221-'Permits Census'!B220)/'Permits Census'!B220</f>
        <v>7.4787720444154146E-2</v>
      </c>
      <c r="C218" s="46">
        <f>(+'Permits Census'!B525-'Permits Census'!B524)/'Permits Census'!B524</f>
        <v>4.4230310311628253E-2</v>
      </c>
      <c r="D218" s="45">
        <f t="shared" si="5"/>
        <v>8.963022826133564E-2</v>
      </c>
      <c r="E218" s="45">
        <f t="shared" si="4"/>
        <v>1.8007494477308428E-2</v>
      </c>
    </row>
    <row r="219" spans="1:5" s="20" customFormat="1" ht="11.25" x14ac:dyDescent="0.2">
      <c r="A219" s="44" t="s">
        <v>206</v>
      </c>
      <c r="B219" s="46">
        <f>(+'Permits Census'!B222-'Permits Census'!B221)/'Permits Census'!B221</f>
        <v>-0.10300820419325434</v>
      </c>
      <c r="C219" s="46">
        <f>(+'Permits Census'!B526-'Permits Census'!B525)/'Permits Census'!B525</f>
        <v>-2.8684455231760948E-2</v>
      </c>
      <c r="D219" s="45">
        <f t="shared" si="5"/>
        <v>3.540404045080698E-2</v>
      </c>
      <c r="E219" s="45">
        <f t="shared" si="4"/>
        <v>4.4296512110012778E-3</v>
      </c>
    </row>
    <row r="220" spans="1:5" s="20" customFormat="1" ht="11.25" x14ac:dyDescent="0.2">
      <c r="A220" s="44" t="s">
        <v>207</v>
      </c>
      <c r="B220" s="46">
        <f>(+'Permits Census'!B223-'Permits Census'!B222)/'Permits Census'!B222</f>
        <v>-9.451219512195122E-2</v>
      </c>
      <c r="C220" s="46">
        <f>(+'Permits Census'!B527-'Permits Census'!B526)/'Permits Census'!B526</f>
        <v>-7.1273264210030968E-2</v>
      </c>
      <c r="D220" s="45">
        <f t="shared" si="5"/>
        <v>7.9010185785607645E-2</v>
      </c>
      <c r="E220" s="45">
        <f t="shared" si="4"/>
        <v>1.6271719606559241E-2</v>
      </c>
    </row>
    <row r="221" spans="1:5" s="20" customFormat="1" ht="11.25" x14ac:dyDescent="0.2">
      <c r="A221" s="44" t="s">
        <v>208</v>
      </c>
      <c r="B221" s="46">
        <f>(+'Permits Census'!B224-'Permits Census'!B223)/'Permits Census'!B223</f>
        <v>-0.13542835765057987</v>
      </c>
      <c r="C221" s="46">
        <f>(+'Permits Census'!B528-'Permits Census'!B527)/'Permits Census'!B527</f>
        <v>3.2977208599407767E-2</v>
      </c>
      <c r="D221" s="45">
        <f t="shared" si="5"/>
        <v>4.3302160328224058E-2</v>
      </c>
      <c r="E221" s="45">
        <f t="shared" si="4"/>
        <v>3.4582495383997276E-3</v>
      </c>
    </row>
    <row r="222" spans="1:5" s="20" customFormat="1" ht="11.25" x14ac:dyDescent="0.2">
      <c r="A222" s="44" t="s">
        <v>209</v>
      </c>
      <c r="B222" s="46">
        <f>(+'Permits Census'!B225-'Permits Census'!B224)/'Permits Census'!B224</f>
        <v>-0.19861531804413673</v>
      </c>
      <c r="C222" s="46">
        <f>(+'Permits Census'!B529-'Permits Census'!B528)/'Permits Census'!B528</f>
        <v>-0.15081861849671879</v>
      </c>
      <c r="D222" s="45">
        <f t="shared" si="5"/>
        <v>2.9935597200342171E-2</v>
      </c>
      <c r="E222" s="45">
        <f t="shared" si="4"/>
        <v>3.7114891517976514E-3</v>
      </c>
    </row>
    <row r="223" spans="1:5" s="20" customFormat="1" ht="11.25" x14ac:dyDescent="0.2">
      <c r="A223" s="44" t="s">
        <v>210</v>
      </c>
      <c r="B223" s="46">
        <f>(+'Permits Census'!B226-'Permits Census'!B225)/'Permits Census'!B225</f>
        <v>-0.12958963282937366</v>
      </c>
      <c r="C223" s="46">
        <f>(+'Permits Census'!B530-'Permits Census'!B529)/'Permits Census'!B529</f>
        <v>0.13406497101997733</v>
      </c>
      <c r="D223" s="45">
        <f t="shared" si="5"/>
        <v>1.9363139641931162E-3</v>
      </c>
      <c r="E223" s="45">
        <f t="shared" si="4"/>
        <v>4.3816051863766409E-3</v>
      </c>
    </row>
    <row r="224" spans="1:5" s="20" customFormat="1" ht="11.25" x14ac:dyDescent="0.2">
      <c r="A224" s="44" t="s">
        <v>211</v>
      </c>
      <c r="B224" s="46">
        <f>(+'Permits Census'!B227-'Permits Census'!B226)/'Permits Census'!B226</f>
        <v>0.10483870967741936</v>
      </c>
      <c r="C224" s="46">
        <f>(+'Permits Census'!B531-'Permits Census'!B530)/'Permits Census'!B530</f>
        <v>-0.10183006076785278</v>
      </c>
      <c r="D224" s="45">
        <f t="shared" si="5"/>
        <v>9.567353128375743E-3</v>
      </c>
      <c r="E224" s="45">
        <f t="shared" si="4"/>
        <v>8.4816545490111108E-3</v>
      </c>
    </row>
    <row r="225" spans="1:5" s="20" customFormat="1" ht="11.25" x14ac:dyDescent="0.2">
      <c r="A225" s="44" t="s">
        <v>212</v>
      </c>
      <c r="B225" s="46">
        <f>(+'Permits Census'!B228-'Permits Census'!B227)/'Permits Census'!B227</f>
        <v>0.36833239752947783</v>
      </c>
      <c r="C225" s="46">
        <f>(+'Permits Census'!B532-'Permits Census'!B531)/'Permits Census'!B531</f>
        <v>-5.5524051622995715E-2</v>
      </c>
      <c r="D225" s="45">
        <f t="shared" si="5"/>
        <v>7.1036738400301738E-2</v>
      </c>
      <c r="E225" s="45">
        <f t="shared" si="4"/>
        <v>7.223792849662538E-3</v>
      </c>
    </row>
    <row r="226" spans="1:5" s="20" customFormat="1" ht="11.25" x14ac:dyDescent="0.2">
      <c r="A226" s="20" t="s">
        <v>213</v>
      </c>
      <c r="B226" s="46">
        <f>(+'Permits Census'!B229-'Permits Census'!B228)/'Permits Census'!B228</f>
        <v>-0.46081247435371359</v>
      </c>
      <c r="C226" s="46">
        <f>(+'Permits Census'!B533-'Permits Census'!B532)/'Permits Census'!B532</f>
        <v>-6.397449301767011E-3</v>
      </c>
      <c r="D226" s="45">
        <f t="shared" si="5"/>
        <v>-1.6636551188826024E-2</v>
      </c>
      <c r="E226" s="45">
        <f t="shared" si="4"/>
        <v>3.4838190639248368E-3</v>
      </c>
    </row>
    <row r="227" spans="1:5" s="20" customFormat="1" ht="11.25" x14ac:dyDescent="0.2">
      <c r="A227" s="20" t="s">
        <v>214</v>
      </c>
      <c r="B227" s="46">
        <f>(+'Permits Census'!B230-'Permits Census'!B229)/'Permits Census'!B229</f>
        <v>0.55555555555555558</v>
      </c>
      <c r="C227" s="46">
        <f>(+'Permits Census'!B534-'Permits Census'!B533)/'Permits Census'!B533</f>
        <v>-4.9383745038183935E-2</v>
      </c>
      <c r="D227" s="45">
        <f t="shared" si="5"/>
        <v>3.7644450460596682E-2</v>
      </c>
      <c r="E227" s="45">
        <f t="shared" si="4"/>
        <v>3.5894489460195911E-3</v>
      </c>
    </row>
    <row r="228" spans="1:5" s="20" customFormat="1" ht="11.25" x14ac:dyDescent="0.2">
      <c r="A228" s="20" t="s">
        <v>215</v>
      </c>
      <c r="B228" s="46">
        <f>(+'Permits Census'!B231-'Permits Census'!B230)/'Permits Census'!B230</f>
        <v>0.5058708414872799</v>
      </c>
      <c r="C228" s="46">
        <f>(+'Permits Census'!B535-'Permits Census'!B534)/'Permits Census'!B534</f>
        <v>0.18101114606051977</v>
      </c>
      <c r="D228" s="45">
        <f t="shared" si="5"/>
        <v>5.6417269340755583E-2</v>
      </c>
      <c r="E228" s="45">
        <f t="shared" si="4"/>
        <v>-4.4908381671412189E-3</v>
      </c>
    </row>
    <row r="229" spans="1:5" s="20" customFormat="1" ht="11.25" x14ac:dyDescent="0.2">
      <c r="A229" s="20" t="s">
        <v>216</v>
      </c>
      <c r="B229" s="46">
        <f>(+'Permits Census'!B232-'Permits Census'!B231)/'Permits Census'!B231</f>
        <v>1.1695906432748537E-2</v>
      </c>
      <c r="C229" s="46">
        <f>(+'Permits Census'!B536-'Permits Census'!B535)/'Permits Census'!B535</f>
        <v>0.12476916081255388</v>
      </c>
      <c r="D229" s="45">
        <f t="shared" si="5"/>
        <v>4.1592912411135496E-2</v>
      </c>
      <c r="E229" s="45">
        <f t="shared" si="4"/>
        <v>4.4284293445647381E-3</v>
      </c>
    </row>
    <row r="230" spans="1:5" s="20" customFormat="1" ht="11.25" x14ac:dyDescent="0.2">
      <c r="A230" s="20" t="s">
        <v>217</v>
      </c>
      <c r="B230" s="46">
        <f>(+'Permits Census'!B233-'Permits Census'!B232)/'Permits Census'!B232</f>
        <v>0.11207450224791266</v>
      </c>
      <c r="C230" s="46">
        <f>(+'Permits Census'!B537-'Permits Census'!B536)/'Permits Census'!B536</f>
        <v>4.772119732022051E-2</v>
      </c>
      <c r="D230" s="45">
        <f t="shared" si="5"/>
        <v>4.4700144228115378E-2</v>
      </c>
      <c r="E230" s="45">
        <f t="shared" si="4"/>
        <v>4.7193365952807572E-3</v>
      </c>
    </row>
    <row r="231" spans="1:5" s="20" customFormat="1" ht="11.25" x14ac:dyDescent="0.2">
      <c r="A231" s="20" t="s">
        <v>218</v>
      </c>
      <c r="B231" s="46">
        <f>(+'Permits Census'!B234-'Permits Census'!B233)/'Permits Census'!B233</f>
        <v>-0.44152468957551255</v>
      </c>
      <c r="C231" s="46">
        <f>(+'Permits Census'!B538-'Permits Census'!B537)/'Permits Census'!B537</f>
        <v>-0.10394682962169656</v>
      </c>
      <c r="D231" s="45">
        <f t="shared" si="5"/>
        <v>1.6490437112927189E-2</v>
      </c>
      <c r="E231" s="45">
        <f t="shared" si="4"/>
        <v>-1.5525279372138774E-3</v>
      </c>
    </row>
    <row r="232" spans="1:5" s="20" customFormat="1" ht="11.25" x14ac:dyDescent="0.2">
      <c r="A232" s="44" t="s">
        <v>219</v>
      </c>
      <c r="B232" s="46">
        <f>(+'Permits Census'!B235-'Permits Census'!B234)/'Permits Census'!B234</f>
        <v>0.53464322647362983</v>
      </c>
      <c r="C232" s="46">
        <f>(+'Permits Census'!B539-'Permits Census'!B538)/'Permits Census'!B538</f>
        <v>7.0868632896263287E-2</v>
      </c>
      <c r="D232" s="45">
        <f t="shared" si="5"/>
        <v>6.8920055579225606E-2</v>
      </c>
      <c r="E232" s="45">
        <f t="shared" si="4"/>
        <v>1.0292630154977313E-2</v>
      </c>
    </row>
    <row r="233" spans="1:5" s="20" customFormat="1" ht="11.25" x14ac:dyDescent="0.2">
      <c r="A233" s="44" t="s">
        <v>220</v>
      </c>
      <c r="B233" s="46">
        <f>(+'Permits Census'!B236-'Permits Census'!B235)/'Permits Census'!B235</f>
        <v>0.19002695417789758</v>
      </c>
      <c r="C233" s="46">
        <f>(+'Permits Census'!B540-'Permits Census'!B539)/'Permits Census'!B539</f>
        <v>7.9030299051308109E-2</v>
      </c>
      <c r="D233" s="45">
        <f t="shared" si="5"/>
        <v>9.6041331564932067E-2</v>
      </c>
      <c r="E233" s="45">
        <f t="shared" si="4"/>
        <v>1.4130387692635674E-2</v>
      </c>
    </row>
    <row r="234" spans="1:5" s="20" customFormat="1" ht="11.25" x14ac:dyDescent="0.2">
      <c r="A234" s="44" t="s">
        <v>221</v>
      </c>
      <c r="B234" s="46">
        <f>(+'Permits Census'!B237-'Permits Census'!B236)/'Permits Census'!B236</f>
        <v>-0.42610419026047563</v>
      </c>
      <c r="C234" s="46">
        <f>(+'Permits Census'!B541-'Permits Census'!B540)/'Permits Census'!B540</f>
        <v>-0.10040157588110915</v>
      </c>
      <c r="D234" s="45">
        <f t="shared" si="5"/>
        <v>7.7083925546903839E-2</v>
      </c>
      <c r="E234" s="45">
        <f t="shared" si="4"/>
        <v>1.8331807910603144E-2</v>
      </c>
    </row>
    <row r="235" spans="1:5" s="20" customFormat="1" ht="11.25" x14ac:dyDescent="0.2">
      <c r="A235" s="44" t="s">
        <v>222</v>
      </c>
      <c r="B235" s="46">
        <f>(+'Permits Census'!B238-'Permits Census'!B237)/'Permits Census'!B237</f>
        <v>0.72372964972866305</v>
      </c>
      <c r="C235" s="46">
        <f>(+'Permits Census'!B542-'Permits Census'!B541)/'Permits Census'!B541</f>
        <v>0.14793584768475063</v>
      </c>
      <c r="D235" s="45">
        <f t="shared" si="5"/>
        <v>0.14819386576007354</v>
      </c>
      <c r="E235" s="45">
        <f t="shared" si="4"/>
        <v>1.9487714299334252E-2</v>
      </c>
    </row>
    <row r="236" spans="1:5" s="20" customFormat="1" ht="11.25" x14ac:dyDescent="0.2">
      <c r="A236" s="44" t="s">
        <v>223</v>
      </c>
      <c r="B236" s="46">
        <f>(+'Permits Census'!B239-'Permits Census'!B238)/'Permits Census'!B238</f>
        <v>-0.4370349170005724</v>
      </c>
      <c r="C236" s="46">
        <f>(+'Permits Census'!B543-'Permits Census'!B542)/'Permits Census'!B542</f>
        <v>-0.18285596447167826</v>
      </c>
      <c r="D236" s="45">
        <f t="shared" si="5"/>
        <v>0.10303773020357425</v>
      </c>
      <c r="E236" s="45">
        <f t="shared" si="4"/>
        <v>1.2735555657348789E-2</v>
      </c>
    </row>
    <row r="237" spans="1:5" s="20" customFormat="1" ht="11.25" x14ac:dyDescent="0.2">
      <c r="A237" s="44" t="s">
        <v>224</v>
      </c>
      <c r="B237" s="46">
        <f>(+'Permits Census'!B240-'Permits Census'!B239)/'Permits Census'!B239</f>
        <v>0.32536858159633958</v>
      </c>
      <c r="C237" s="46">
        <f>(+'Permits Census'!B544-'Permits Census'!B543)/'Permits Census'!B543</f>
        <v>-1.9197663833583642E-3</v>
      </c>
      <c r="D237" s="45">
        <f t="shared" si="5"/>
        <v>9.9457412209146057E-2</v>
      </c>
      <c r="E237" s="45">
        <f t="shared" si="4"/>
        <v>1.7202579427318575E-2</v>
      </c>
    </row>
    <row r="238" spans="1:5" s="20" customFormat="1" ht="11.25" x14ac:dyDescent="0.2">
      <c r="A238" s="20" t="s">
        <v>225</v>
      </c>
      <c r="B238" s="46">
        <f>(+'Permits Census'!B241-'Permits Census'!B240)/'Permits Census'!B240</f>
        <v>0.68507863444572303</v>
      </c>
      <c r="C238" s="46">
        <f>(+'Permits Census'!B545-'Permits Census'!B544)/'Permits Census'!B544</f>
        <v>5.112969351080935E-2</v>
      </c>
      <c r="D238" s="45">
        <f t="shared" si="5"/>
        <v>0.19494833794243241</v>
      </c>
      <c r="E238" s="45">
        <f t="shared" si="4"/>
        <v>2.1996507995033273E-2</v>
      </c>
    </row>
    <row r="239" spans="1:5" s="20" customFormat="1" ht="11.25" x14ac:dyDescent="0.2">
      <c r="A239" s="20" t="s">
        <v>226</v>
      </c>
      <c r="B239" s="46">
        <f>(+'Permits Census'!B242-'Permits Census'!B241)/'Permits Census'!B241</f>
        <v>-0.21557022535852494</v>
      </c>
      <c r="C239" s="46">
        <f>(+'Permits Census'!B546-'Permits Census'!B545)/'Permits Census'!B545</f>
        <v>-0.11597938144329896</v>
      </c>
      <c r="D239" s="45">
        <f t="shared" si="5"/>
        <v>0.13068785619959239</v>
      </c>
      <c r="E239" s="45">
        <f t="shared" ref="E239:E246" si="6">AVERAGE(C228:C239)</f>
        <v>1.6446871627940354E-2</v>
      </c>
    </row>
    <row r="240" spans="1:5" s="20" customFormat="1" ht="11.25" x14ac:dyDescent="0.2">
      <c r="A240" s="20" t="s">
        <v>227</v>
      </c>
      <c r="B240" s="46">
        <f>(+'Permits Census'!B243-'Permits Census'!B242)/'Permits Census'!B242</f>
        <v>-0.21648287869994196</v>
      </c>
      <c r="C240" s="46">
        <f>(+'Permits Census'!B547-'Permits Census'!B546)/'Permits Census'!B546</f>
        <v>0.15646258503401353</v>
      </c>
      <c r="D240" s="45">
        <f t="shared" ref="D240:D246" si="7">AVERAGE(B229:B240)</f>
        <v>7.0491712850657209E-2</v>
      </c>
      <c r="E240" s="45">
        <f t="shared" si="6"/>
        <v>1.4401158209064832E-2</v>
      </c>
    </row>
    <row r="241" spans="1:5" s="20" customFormat="1" ht="11.25" x14ac:dyDescent="0.2">
      <c r="A241" s="20" t="s">
        <v>228</v>
      </c>
      <c r="B241" s="46">
        <f>(+'Permits Census'!B244-'Permits Census'!B243)/'Permits Census'!B243</f>
        <v>0.22555555555555556</v>
      </c>
      <c r="C241" s="46">
        <f>(+'Permits Census'!B548-'Permits Census'!B547)/'Permits Census'!B547</f>
        <v>-0.17310924369747893</v>
      </c>
      <c r="D241" s="45">
        <f t="shared" si="7"/>
        <v>8.8313350277557809E-2</v>
      </c>
      <c r="E241" s="45">
        <f t="shared" si="6"/>
        <v>-1.0422042166771233E-2</v>
      </c>
    </row>
    <row r="242" spans="1:5" s="20" customFormat="1" ht="11.25" x14ac:dyDescent="0.2">
      <c r="A242" s="20" t="s">
        <v>229</v>
      </c>
      <c r="B242" s="46">
        <f>(+'Permits Census'!B245-'Permits Census'!B244)/'Permits Census'!B244</f>
        <v>-0.11302508310667876</v>
      </c>
      <c r="C242" s="46">
        <f>(+'Permits Census'!B549-'Permits Census'!B548)/'Permits Census'!B548</f>
        <v>9.0447154471544625E-2</v>
      </c>
      <c r="D242" s="45">
        <f t="shared" si="7"/>
        <v>6.9555051498008516E-2</v>
      </c>
      <c r="E242" s="45">
        <f t="shared" si="6"/>
        <v>-6.8615457374942256E-3</v>
      </c>
    </row>
    <row r="243" spans="1:5" s="20" customFormat="1" ht="11.25" x14ac:dyDescent="0.2">
      <c r="A243" s="20" t="s">
        <v>230</v>
      </c>
      <c r="B243" s="46">
        <f>(+'Permits Census'!B246-'Permits Census'!B245)/'Permits Census'!B245</f>
        <v>-0.23202725724020443</v>
      </c>
      <c r="C243" s="46">
        <f>(+'Permits Census'!B550-'Permits Census'!B549)/'Permits Census'!B549</f>
        <v>0.18546132339235794</v>
      </c>
      <c r="D243" s="45">
        <f t="shared" si="7"/>
        <v>8.7013170859284172E-2</v>
      </c>
      <c r="E243" s="45">
        <f t="shared" si="6"/>
        <v>1.7255800347010315E-2</v>
      </c>
    </row>
    <row r="244" spans="1:5" s="20" customFormat="1" ht="11.25" x14ac:dyDescent="0.2">
      <c r="A244" s="20" t="s">
        <v>231</v>
      </c>
      <c r="B244" s="46">
        <f>(+'Permits Census'!B247-'Permits Census'!B246)/'Permits Census'!B246</f>
        <v>0.76530612244897955</v>
      </c>
      <c r="C244" s="46">
        <f>(+'Permits Census'!B551-'Permits Census'!B550)/'Permits Census'!B550</f>
        <v>9.1981132075471719E-2</v>
      </c>
      <c r="D244" s="45">
        <f t="shared" si="7"/>
        <v>0.10623507885723001</v>
      </c>
      <c r="E244" s="45">
        <f t="shared" si="6"/>
        <v>1.9015175278611018E-2</v>
      </c>
    </row>
    <row r="245" spans="1:5" s="20" customFormat="1" ht="11.25" x14ac:dyDescent="0.2">
      <c r="A245" s="20" t="s">
        <v>232</v>
      </c>
      <c r="B245" s="46">
        <f>(+'Permits Census'!B248-'Permits Census'!B247)/'Permits Census'!B247</f>
        <v>-0.18245790399597889</v>
      </c>
      <c r="C245" s="46">
        <f>(+'Permits Census'!B552-'Permits Census'!B551)/'Permits Census'!B551</f>
        <v>-7.1994240460763137E-2</v>
      </c>
      <c r="D245" s="45">
        <f t="shared" si="7"/>
        <v>7.5194674009406978E-2</v>
      </c>
      <c r="E245" s="45">
        <f t="shared" si="6"/>
        <v>6.4297969859384158E-3</v>
      </c>
    </row>
    <row r="246" spans="1:5" s="20" customFormat="1" ht="11.25" x14ac:dyDescent="0.2">
      <c r="A246" s="20" t="s">
        <v>233</v>
      </c>
      <c r="B246" s="46">
        <f>(+'Permits Census'!B249-'Permits Census'!B248)/'Permits Census'!B248</f>
        <v>0.32677528435290504</v>
      </c>
      <c r="C246" s="46">
        <f>(+'Permits Census'!B553-'Permits Census'!B552)/'Permits Census'!B552</f>
        <v>5.7408844065166838E-2</v>
      </c>
      <c r="D246" s="45">
        <f t="shared" si="7"/>
        <v>0.13793463022718871</v>
      </c>
      <c r="E246" s="45">
        <f t="shared" si="6"/>
        <v>1.9580665314794746E-2</v>
      </c>
    </row>
    <row r="247" spans="1:5" s="20" customFormat="1" ht="11.25" x14ac:dyDescent="0.2">
      <c r="A247" s="20" t="s">
        <v>234</v>
      </c>
      <c r="B247" s="46">
        <f>(+'Permits Census'!B250-'Permits Census'!B249)/'Permits Census'!B249</f>
        <v>-0.35704355885078776</v>
      </c>
      <c r="C247" s="46">
        <f>(+'Permits Census'!B554-'Permits Census'!B553)/'Permits Census'!B553</f>
        <v>-2.9347028613353312E-3</v>
      </c>
      <c r="D247" s="45">
        <f t="shared" ref="D247:E256" si="8">AVERAGE(B236:B247)</f>
        <v>4.7870196178901141E-2</v>
      </c>
      <c r="E247" s="45">
        <f t="shared" si="8"/>
        <v>7.0081194359542459E-3</v>
      </c>
    </row>
    <row r="248" spans="1:5" s="20" customFormat="1" ht="11.25" x14ac:dyDescent="0.2">
      <c r="A248" s="20" t="s">
        <v>235</v>
      </c>
      <c r="B248" s="46">
        <f>(+'Permits Census'!B251-'Permits Census'!B250)/'Permits Census'!B250</f>
        <v>0.29261261261261262</v>
      </c>
      <c r="C248" s="46">
        <f>(+'Permits Census'!B555-'Permits Census'!B554)/'Permits Census'!B554</f>
        <v>-9.4186902133922085E-2</v>
      </c>
      <c r="D248" s="45">
        <f t="shared" si="8"/>
        <v>0.10867415697999989</v>
      </c>
      <c r="E248" s="45">
        <f t="shared" si="8"/>
        <v>1.4397207964100598E-2</v>
      </c>
    </row>
    <row r="249" spans="1:5" s="20" customFormat="1" ht="11.25" x14ac:dyDescent="0.2">
      <c r="A249" s="20" t="s">
        <v>236</v>
      </c>
      <c r="B249" s="46">
        <f>(+'Permits Census'!B252-'Permits Census'!B251)/'Permits Census'!B251</f>
        <v>2.5926958461109564E-2</v>
      </c>
      <c r="C249" s="46">
        <f>(+'Permits Census'!B556-'Permits Census'!B555)/'Permits Census'!B555</f>
        <v>0.11291632818846471</v>
      </c>
      <c r="D249" s="45">
        <f t="shared" si="8"/>
        <v>8.3720688385397382E-2</v>
      </c>
      <c r="E249" s="45">
        <f t="shared" si="8"/>
        <v>2.3966882511752521E-2</v>
      </c>
    </row>
    <row r="250" spans="1:5" s="20" customFormat="1" ht="11.25" x14ac:dyDescent="0.2">
      <c r="A250" s="20" t="s">
        <v>237</v>
      </c>
      <c r="B250" s="46">
        <f>(+'Permits Census'!B253-'Permits Census'!B252)/'Permits Census'!B252</f>
        <v>0.25054347826086959</v>
      </c>
      <c r="C250" s="46">
        <f>(+'Permits Census'!B557-'Permits Census'!B556)/'Permits Census'!B556</f>
        <v>-3.7481751824817451E-2</v>
      </c>
      <c r="D250" s="45">
        <f t="shared" si="8"/>
        <v>4.750942536999294E-2</v>
      </c>
      <c r="E250" s="45">
        <f t="shared" si="8"/>
        <v>1.6582595400450286E-2</v>
      </c>
    </row>
    <row r="251" spans="1:5" s="20" customFormat="1" ht="11.25" x14ac:dyDescent="0.2">
      <c r="A251" s="20" t="s">
        <v>238</v>
      </c>
      <c r="B251" s="46">
        <f>(+'Permits Census'!B254-'Permits Census'!B253)/'Permits Census'!B253</f>
        <v>-2.0643198609300303E-2</v>
      </c>
      <c r="C251" s="46">
        <f>(+'Permits Census'!B558-'Permits Census'!B557)/'Permits Census'!B557</f>
        <v>-7.1209191218291543E-2</v>
      </c>
      <c r="D251" s="45">
        <f t="shared" si="8"/>
        <v>6.3753344265761666E-2</v>
      </c>
      <c r="E251" s="45">
        <f t="shared" si="8"/>
        <v>2.0313444585867573E-2</v>
      </c>
    </row>
    <row r="252" spans="1:5" s="20" customFormat="1" ht="11.25" x14ac:dyDescent="0.2">
      <c r="A252" s="20" t="s">
        <v>239</v>
      </c>
      <c r="B252" s="46">
        <f>(+'Permits Census'!B255-'Permits Census'!B254)/'Permits Census'!B254</f>
        <v>-7.5438207233192809E-3</v>
      </c>
      <c r="C252" s="46">
        <f>(+'Permits Census'!B559-'Permits Census'!B558)/'Permits Census'!B558</f>
        <v>0.30889569299857111</v>
      </c>
      <c r="D252" s="45">
        <f t="shared" si="8"/>
        <v>8.1164932430480216E-2</v>
      </c>
      <c r="E252" s="45">
        <f t="shared" si="8"/>
        <v>3.3016203582914037E-2</v>
      </c>
    </row>
    <row r="253" spans="1:5" s="20" customFormat="1" ht="11.25" x14ac:dyDescent="0.2">
      <c r="A253" s="20" t="s">
        <v>240</v>
      </c>
      <c r="B253" s="46">
        <f>(+'Permits Census'!B256-'Permits Census'!B255)/'Permits Census'!B255</f>
        <v>4.3818466353677622E-2</v>
      </c>
      <c r="C253" s="46">
        <f>(+'Permits Census'!B560-'Permits Census'!B559)/'Permits Census'!B559</f>
        <v>1.9525036336530321E-3</v>
      </c>
      <c r="D253" s="45">
        <f t="shared" si="8"/>
        <v>6.602017499699038E-2</v>
      </c>
      <c r="E253" s="45">
        <f t="shared" si="8"/>
        <v>4.7604682527175028E-2</v>
      </c>
    </row>
    <row r="254" spans="1:5" s="20" customFormat="1" ht="11.25" x14ac:dyDescent="0.2">
      <c r="A254" s="20" t="s">
        <v>241</v>
      </c>
      <c r="B254" s="46">
        <f>(+'Permits Census'!B257-'Permits Census'!B256)/'Permits Census'!B256</f>
        <v>-0.11073034911115871</v>
      </c>
      <c r="C254" s="46">
        <f>(+'Permits Census'!B561-'Permits Census'!B560)/'Permits Census'!B560</f>
        <v>-0.10054165110197984</v>
      </c>
      <c r="D254" s="45">
        <f t="shared" si="8"/>
        <v>6.6211402829950375E-2</v>
      </c>
      <c r="E254" s="45">
        <f t="shared" si="8"/>
        <v>3.1688948729381328E-2</v>
      </c>
    </row>
    <row r="255" spans="1:5" s="20" customFormat="1" ht="11.25" x14ac:dyDescent="0.2">
      <c r="A255" s="20" t="s">
        <v>242</v>
      </c>
      <c r="B255" s="46">
        <f>(+'Permits Census'!B258-'Permits Census'!B257)/'Permits Census'!B257</f>
        <v>0.29263005780346824</v>
      </c>
      <c r="C255" s="46">
        <f>(+'Permits Census'!B562-'Permits Census'!B561)/'Permits Census'!B561</f>
        <v>8.5477362238788338E-2</v>
      </c>
      <c r="D255" s="45">
        <f t="shared" si="8"/>
        <v>0.10993284575025643</v>
      </c>
      <c r="E255" s="45">
        <f t="shared" si="8"/>
        <v>2.3356951966583866E-2</v>
      </c>
    </row>
    <row r="256" spans="1:5" s="20" customFormat="1" ht="11.25" x14ac:dyDescent="0.2">
      <c r="A256" s="20" t="s">
        <v>243</v>
      </c>
      <c r="B256" s="46">
        <f>(+'Permits Census'!B259-'Permits Census'!B258)/'Permits Census'!B258</f>
        <v>-0.41531581889323643</v>
      </c>
      <c r="C256" s="46">
        <f>(+'Permits Census'!B563-'Permits Census'!B562)/'Permits Census'!B562</f>
        <v>-0.10037622752199965</v>
      </c>
      <c r="D256" s="45">
        <f t="shared" si="8"/>
        <v>1.1547683971738443E-2</v>
      </c>
      <c r="E256" s="45">
        <f t="shared" si="8"/>
        <v>7.3271720001279184E-3</v>
      </c>
    </row>
    <row r="257" spans="1:5" s="20" customFormat="1" ht="11.25" x14ac:dyDescent="0.2">
      <c r="A257" s="20" t="s">
        <v>244</v>
      </c>
      <c r="B257" s="46">
        <f>(+'Permits Census'!B260-'Permits Census'!B259)/'Permits Census'!B259</f>
        <v>0.69534735500318678</v>
      </c>
      <c r="C257" s="46">
        <f>(+'Permits Census'!B564-'Permits Census'!B563)/'Permits Census'!B563</f>
        <v>0.11134896051148649</v>
      </c>
      <c r="D257" s="45">
        <f t="shared" ref="D257:D262" si="9">AVERAGE(B246:B257)</f>
        <v>8.4698122221668906E-2</v>
      </c>
      <c r="E257" s="45">
        <f t="shared" ref="E257:E262" si="10">AVERAGE(C246:C257)</f>
        <v>2.2605772081148712E-2</v>
      </c>
    </row>
    <row r="258" spans="1:5" s="20" customFormat="1" ht="11.25" x14ac:dyDescent="0.2">
      <c r="A258" s="20" t="s">
        <v>245</v>
      </c>
      <c r="B258" s="46">
        <f>(+'Permits Census'!B261-'Permits Census'!B260)/'Permits Census'!B260</f>
        <v>-0.53364661654135337</v>
      </c>
      <c r="C258" s="46">
        <f>(+'Permits Census'!B565-'Permits Census'!B564)/'Permits Census'!B564</f>
        <v>-0.13161083756409941</v>
      </c>
      <c r="D258" s="45">
        <f t="shared" si="9"/>
        <v>1.2996297147147376E-2</v>
      </c>
      <c r="E258" s="45">
        <f t="shared" si="10"/>
        <v>6.8541319453765308E-3</v>
      </c>
    </row>
    <row r="259" spans="1:5" s="20" customFormat="1" ht="11.25" x14ac:dyDescent="0.2">
      <c r="A259" s="20" t="s">
        <v>246</v>
      </c>
      <c r="B259" s="46">
        <f>(+'Permits Census'!B262-'Permits Census'!B261)/'Permits Census'!B261</f>
        <v>0.40951229343006851</v>
      </c>
      <c r="C259" s="46">
        <f>(+'Permits Census'!B566-'Permits Census'!B565)/'Permits Census'!B565</f>
        <v>1.1494421716745116E-2</v>
      </c>
      <c r="D259" s="45">
        <f t="shared" si="9"/>
        <v>7.687595150388539E-2</v>
      </c>
      <c r="E259" s="45">
        <f t="shared" si="10"/>
        <v>8.0565589935499022E-3</v>
      </c>
    </row>
    <row r="260" spans="1:5" s="20" customFormat="1" ht="11.25" x14ac:dyDescent="0.2">
      <c r="A260" s="20" t="s">
        <v>247</v>
      </c>
      <c r="B260" s="46">
        <f>(+'Permits Census'!B263-'Permits Census'!B262)/'Permits Census'!B262</f>
        <v>-3.4887046039462397E-2</v>
      </c>
      <c r="C260" s="46">
        <f>(+'Permits Census'!B567-'Permits Census'!B566)/'Permits Census'!B566</f>
        <v>-3.1535456512583611E-2</v>
      </c>
      <c r="D260" s="45">
        <f t="shared" si="9"/>
        <v>4.9584313282879156E-2</v>
      </c>
      <c r="E260" s="45">
        <f t="shared" si="10"/>
        <v>1.3277512795328102E-2</v>
      </c>
    </row>
    <row r="261" spans="1:5" s="20" customFormat="1" ht="11.25" x14ac:dyDescent="0.2">
      <c r="A261" s="20" t="s">
        <v>248</v>
      </c>
      <c r="B261" s="46">
        <f>(+'Permits Census'!B264-'Permits Census'!B263)/'Permits Census'!B263</f>
        <v>0.39733333333333332</v>
      </c>
      <c r="C261" s="46">
        <f>(+'Permits Census'!B568-'Permits Census'!B567)/'Permits Census'!B567</f>
        <v>0.16446860356138712</v>
      </c>
      <c r="D261" s="45">
        <f t="shared" si="9"/>
        <v>8.0534844522231142E-2</v>
      </c>
      <c r="E261" s="45">
        <f t="shared" si="10"/>
        <v>1.7573535743071644E-2</v>
      </c>
    </row>
    <row r="262" spans="1:5" s="20" customFormat="1" ht="11.25" x14ac:dyDescent="0.2">
      <c r="A262" s="20" t="s">
        <v>249</v>
      </c>
      <c r="B262" s="46">
        <f>(+'Permits Census'!B265-'Permits Census'!B264)/'Permits Census'!B264</f>
        <v>-0.16560644614079728</v>
      </c>
      <c r="C262" s="46">
        <f>(+'Permits Census'!B569-'Permits Census'!B568)/'Permits Census'!B568</f>
        <v>-0.1347296714334465</v>
      </c>
      <c r="D262" s="45">
        <f t="shared" si="9"/>
        <v>4.5855684155425548E-2</v>
      </c>
      <c r="E262" s="45">
        <f t="shared" si="10"/>
        <v>9.4695424423525531E-3</v>
      </c>
    </row>
    <row r="263" spans="1:5" s="20" customFormat="1" ht="11.25" x14ac:dyDescent="0.2">
      <c r="A263" s="20" t="s">
        <v>250</v>
      </c>
      <c r="B263" s="46">
        <f>(+'Permits Census'!B266-'Permits Census'!B265)/'Permits Census'!B265</f>
        <v>-0.27445997458703941</v>
      </c>
      <c r="C263" s="46">
        <f>(+'Permits Census'!B570-'Permits Census'!B569)/'Permits Census'!B569</f>
        <v>-2.6565267215334881E-3</v>
      </c>
      <c r="D263" s="45">
        <f t="shared" ref="D263:D264" si="11">AVERAGE(B252:B263)</f>
        <v>2.4704286157280625E-2</v>
      </c>
      <c r="E263" s="45">
        <f t="shared" ref="E263:E264" si="12">AVERAGE(C252:C263)</f>
        <v>1.5182264483749061E-2</v>
      </c>
    </row>
    <row r="264" spans="1:5" s="20" customFormat="1" ht="11.25" x14ac:dyDescent="0.2">
      <c r="A264" s="20" t="s">
        <v>251</v>
      </c>
      <c r="B264" s="46">
        <f>(+'Permits Census'!B267-'Permits Census'!B266)/'Permits Census'!B266</f>
        <v>0.74010507880910681</v>
      </c>
      <c r="C264" s="46">
        <f>(+'Permits Census'!B571-'Permits Census'!B570)/'Permits Census'!B570</f>
        <v>0.29083258100858761</v>
      </c>
      <c r="D264" s="45">
        <f t="shared" si="11"/>
        <v>8.7008361118316155E-2</v>
      </c>
      <c r="E264" s="45">
        <f t="shared" si="12"/>
        <v>1.3677005151250435E-2</v>
      </c>
    </row>
    <row r="265" spans="1:5" s="20" customFormat="1" ht="11.25" x14ac:dyDescent="0.2">
      <c r="A265" s="20" t="s">
        <v>252</v>
      </c>
      <c r="B265" s="46">
        <f>(+'Permits Census'!B268-'Permits Census'!B267)/'Permits Census'!B267</f>
        <v>-4.2069243156199677E-2</v>
      </c>
      <c r="C265" s="46">
        <f>(+'Permits Census'!B572-'Permits Census'!B571)/'Permits Census'!B571</f>
        <v>-7.4290932841643967E-2</v>
      </c>
      <c r="D265" s="45">
        <f t="shared" ref="D265:D284" si="13">AVERAGE(B254:B265)</f>
        <v>7.9851051992493025E-2</v>
      </c>
      <c r="E265" s="45">
        <f t="shared" ref="E265:E284" si="14">AVERAGE(C254:C265)</f>
        <v>7.3233854449756839E-3</v>
      </c>
    </row>
    <row r="266" spans="1:5" s="20" customFormat="1" ht="11.25" x14ac:dyDescent="0.2">
      <c r="A266" s="20" t="s">
        <v>253</v>
      </c>
      <c r="B266" s="46">
        <f>(+'Permits Census'!B269-'Permits Census'!B268)/'Permits Census'!B268</f>
        <v>-2.2483715066190377E-2</v>
      </c>
      <c r="C266" s="46">
        <f>(+'Permits Census'!B573-'Permits Census'!B572)/'Permits Census'!B572</f>
        <v>-3.9698793676165765E-2</v>
      </c>
      <c r="D266" s="45">
        <f t="shared" si="13"/>
        <v>8.7204938162907072E-2</v>
      </c>
      <c r="E266" s="45">
        <f t="shared" si="14"/>
        <v>1.2393623563793525E-2</v>
      </c>
    </row>
    <row r="267" spans="1:5" s="20" customFormat="1" ht="11.25" x14ac:dyDescent="0.2">
      <c r="A267" s="20" t="s">
        <v>254</v>
      </c>
      <c r="B267" s="46">
        <f>(+'Permits Census'!B270-'Permits Census'!B269)/'Permits Census'!B269</f>
        <v>2.2785898538263114E-2</v>
      </c>
      <c r="C267" s="46">
        <f>(+'Permits Census'!B574-'Permits Census'!B573)/'Permits Census'!B573</f>
        <v>6.0826538706615106E-2</v>
      </c>
      <c r="D267" s="45">
        <f t="shared" si="13"/>
        <v>6.4717924890806619E-2</v>
      </c>
      <c r="E267" s="45">
        <f t="shared" si="14"/>
        <v>1.0339388269445755E-2</v>
      </c>
    </row>
    <row r="268" spans="1:5" s="20" customFormat="1" ht="11.25" x14ac:dyDescent="0.2">
      <c r="A268" s="20" t="s">
        <v>255</v>
      </c>
      <c r="B268" s="46">
        <f>(+'Permits Census'!B271-'Permits Census'!B270)/'Permits Census'!B270</f>
        <v>-0.24106767549390501</v>
      </c>
      <c r="C268" s="46">
        <f>(+'Permits Census'!B575-'Permits Census'!B574)/'Permits Census'!B574</f>
        <v>-0.14811863710750031</v>
      </c>
      <c r="D268" s="45">
        <f t="shared" si="13"/>
        <v>7.9238603507417613E-2</v>
      </c>
      <c r="E268" s="45">
        <f t="shared" si="14"/>
        <v>6.3608541373207025E-3</v>
      </c>
    </row>
    <row r="269" spans="1:5" s="20" customFormat="1" ht="11.25" x14ac:dyDescent="0.2">
      <c r="A269" s="20" t="s">
        <v>256</v>
      </c>
      <c r="B269" s="46">
        <f>(+'Permits Census'!B272-'Permits Census'!B271)/'Permits Census'!B271</f>
        <v>-0.35474937690390473</v>
      </c>
      <c r="C269" s="46">
        <f>(+'Permits Census'!B576-'Permits Census'!B575)/'Permits Census'!B575</f>
        <v>3.6255189334254395E-2</v>
      </c>
      <c r="D269" s="45">
        <f t="shared" si="13"/>
        <v>-8.2694574848400509E-3</v>
      </c>
      <c r="E269" s="45">
        <f t="shared" si="14"/>
        <v>1.0303987255135792E-4</v>
      </c>
    </row>
    <row r="270" spans="1:5" s="20" customFormat="1" ht="11.25" x14ac:dyDescent="0.2">
      <c r="A270" s="20" t="s">
        <v>257</v>
      </c>
      <c r="B270" s="46">
        <f>(+'Permits Census'!B273-'Permits Census'!B272)/'Permits Census'!B272</f>
        <v>0.36952789699570815</v>
      </c>
      <c r="C270" s="46">
        <f>(+'Permits Census'!B577-'Permits Census'!B576)/'Permits Census'!B576</f>
        <v>-5.9128212961548743E-2</v>
      </c>
      <c r="D270" s="45">
        <f t="shared" si="13"/>
        <v>6.6995085309915089E-2</v>
      </c>
      <c r="E270" s="45">
        <f t="shared" si="14"/>
        <v>6.143258589430582E-3</v>
      </c>
    </row>
    <row r="271" spans="1:5" s="20" customFormat="1" ht="11.25" x14ac:dyDescent="0.2">
      <c r="A271" s="20" t="s">
        <v>258</v>
      </c>
      <c r="B271" s="46">
        <f>(+'Permits Census'!B274-'Permits Census'!B273)/'Permits Census'!B273</f>
        <v>6.581009088060169E-3</v>
      </c>
      <c r="C271" s="46">
        <f>(+'Permits Census'!B578-'Permits Census'!B577)/'Permits Census'!B577</f>
        <v>-7.0791823481661798E-2</v>
      </c>
      <c r="D271" s="45">
        <f t="shared" si="13"/>
        <v>3.3417478281414385E-2</v>
      </c>
      <c r="E271" s="45">
        <f t="shared" si="14"/>
        <v>-7.139285104366585E-4</v>
      </c>
    </row>
    <row r="272" spans="1:5" s="20" customFormat="1" ht="11.25" x14ac:dyDescent="0.2">
      <c r="A272" s="20" t="s">
        <v>259</v>
      </c>
      <c r="B272" s="46">
        <f>(+'Permits Census'!B275-'Permits Census'!B274)/'Permits Census'!B274</f>
        <v>-0.350560398505604</v>
      </c>
      <c r="C272" s="46">
        <f>(+'Permits Census'!B579-'Permits Census'!B578)/'Permits Census'!B578</f>
        <v>-0.15148073731108586</v>
      </c>
      <c r="D272" s="45">
        <f t="shared" si="13"/>
        <v>7.1113655759025883E-3</v>
      </c>
      <c r="E272" s="45">
        <f t="shared" si="14"/>
        <v>-1.0709368576978512E-2</v>
      </c>
    </row>
    <row r="273" spans="1:5" s="20" customFormat="1" ht="11.25" x14ac:dyDescent="0.2">
      <c r="A273" s="20" t="s">
        <v>260</v>
      </c>
      <c r="B273" s="46">
        <f>(+'Permits Census'!B276-'Permits Census'!B275)/'Permits Census'!B275</f>
        <v>4.4582933844678811E-2</v>
      </c>
      <c r="C273" s="46">
        <f>(+'Permits Census'!B580-'Permits Census'!B579)/'Permits Census'!B579</f>
        <v>3.4733206667727397E-2</v>
      </c>
      <c r="D273" s="45">
        <f t="shared" si="13"/>
        <v>-2.2284501048151956E-2</v>
      </c>
      <c r="E273" s="45">
        <f t="shared" si="14"/>
        <v>-2.1520651651450159E-2</v>
      </c>
    </row>
    <row r="274" spans="1:5" s="20" customFormat="1" ht="11.25" x14ac:dyDescent="0.2">
      <c r="A274" s="20" t="s">
        <v>261</v>
      </c>
      <c r="B274" s="46">
        <f>(+'Permits Census'!B277-'Permits Census'!B276)/'Permits Census'!B276</f>
        <v>-0.21110601193207892</v>
      </c>
      <c r="C274" s="46">
        <f>(+'Permits Census'!B581-'Permits Census'!B580)/'Permits Census'!B580</f>
        <v>-3.015720824212605E-2</v>
      </c>
      <c r="D274" s="45">
        <f t="shared" si="13"/>
        <v>-2.6076131530758759E-2</v>
      </c>
      <c r="E274" s="45">
        <f t="shared" si="14"/>
        <v>-1.2806279718840123E-2</v>
      </c>
    </row>
    <row r="275" spans="1:5" s="20" customFormat="1" ht="11.25" x14ac:dyDescent="0.2">
      <c r="A275" s="20" t="s">
        <v>262</v>
      </c>
      <c r="B275" s="46">
        <f>(+'Permits Census'!B278-'Permits Census'!B277)/'Permits Census'!B277</f>
        <v>0.57184409540430481</v>
      </c>
      <c r="C275" s="46">
        <f>(+'Permits Census'!B582-'Permits Census'!B581)/'Permits Census'!B581</f>
        <v>8.4256668531990361E-2</v>
      </c>
      <c r="D275" s="45">
        <f t="shared" si="13"/>
        <v>4.4449207635186588E-2</v>
      </c>
      <c r="E275" s="45">
        <f t="shared" si="14"/>
        <v>-5.5635134477131356E-3</v>
      </c>
    </row>
    <row r="276" spans="1:5" s="20" customFormat="1" ht="11.25" x14ac:dyDescent="0.2">
      <c r="A276" s="20" t="s">
        <v>263</v>
      </c>
      <c r="B276" s="46">
        <f>(+'Permits Census'!B279-'Permits Census'!B278)/'Permits Census'!B278</f>
        <v>0.26868985936343448</v>
      </c>
      <c r="C276" s="46">
        <f>(+'Permits Census'!B583-'Permits Census'!B582)/'Permits Census'!B582</f>
        <v>0.17847988026218436</v>
      </c>
      <c r="D276" s="45">
        <f t="shared" si="13"/>
        <v>5.1646060147139128E-3</v>
      </c>
      <c r="E276" s="45">
        <f t="shared" si="14"/>
        <v>-1.4926238509913403E-2</v>
      </c>
    </row>
    <row r="277" spans="1:5" s="20" customFormat="1" ht="11.25" x14ac:dyDescent="0.2">
      <c r="A277" s="20" t="s">
        <v>264</v>
      </c>
      <c r="B277" s="46">
        <f>(+'Permits Census'!B280-'Permits Census'!B279)/'Permits Census'!B279</f>
        <v>-0.40052508751458576</v>
      </c>
      <c r="C277" s="46">
        <f>(+'Permits Census'!B584-'Permits Census'!B583)/'Permits Census'!B583</f>
        <v>-0.1118953599556213</v>
      </c>
      <c r="D277" s="45">
        <f t="shared" si="13"/>
        <v>-2.470671434848494E-2</v>
      </c>
      <c r="E277" s="45">
        <f t="shared" si="14"/>
        <v>-1.8059940769411514E-2</v>
      </c>
    </row>
    <row r="278" spans="1:5" s="20" customFormat="1" ht="11.25" x14ac:dyDescent="0.2">
      <c r="A278" s="20" t="s">
        <v>265</v>
      </c>
      <c r="B278" s="46">
        <f>(+'Permits Census'!B281-'Permits Census'!B280)/'Permits Census'!B280</f>
        <v>0.30121654501216544</v>
      </c>
      <c r="C278" s="46">
        <f>(+'Permits Census'!B585-'Permits Census'!B584)/'Permits Census'!B584</f>
        <v>0.19193247474788991</v>
      </c>
      <c r="D278" s="45">
        <f t="shared" si="13"/>
        <v>2.26830732471138E-3</v>
      </c>
      <c r="E278" s="45">
        <f t="shared" si="14"/>
        <v>1.2426649325931228E-3</v>
      </c>
    </row>
    <row r="279" spans="1:5" s="20" customFormat="1" ht="11.25" x14ac:dyDescent="0.2">
      <c r="A279" s="20" t="s">
        <v>313</v>
      </c>
      <c r="B279" s="46">
        <f>(+'Permits Census'!B282-'Permits Census'!B281)/'Permits Census'!B281</f>
        <v>1.5332834704562454E-2</v>
      </c>
      <c r="C279" s="46">
        <f>(+'Permits Census'!B586-'Permits Census'!B585)/'Permits Census'!B585</f>
        <v>-2.3437176782094251E-2</v>
      </c>
      <c r="D279" s="45">
        <f t="shared" si="13"/>
        <v>1.647218671902995E-3</v>
      </c>
      <c r="E279" s="45">
        <f t="shared" si="14"/>
        <v>-5.7793113581326551E-3</v>
      </c>
    </row>
    <row r="280" spans="1:5" s="20" customFormat="1" ht="11.25" x14ac:dyDescent="0.2">
      <c r="A280" s="20" t="s">
        <v>314</v>
      </c>
      <c r="B280" s="46">
        <f>(+'Permits Census'!B283-'Permits Census'!B282)/'Permits Census'!B282</f>
        <v>0.24088397790055249</v>
      </c>
      <c r="C280" s="46">
        <f>(+'Permits Census'!B587-'Permits Census'!B586)/'Permits Census'!B586</f>
        <v>-0.13488247297478592</v>
      </c>
      <c r="D280" s="45">
        <f t="shared" si="13"/>
        <v>4.1809856454774447E-2</v>
      </c>
      <c r="E280" s="45">
        <f t="shared" si="14"/>
        <v>-4.6762976804064589E-3</v>
      </c>
    </row>
    <row r="281" spans="1:5" s="20" customFormat="1" ht="11.25" x14ac:dyDescent="0.2">
      <c r="A281" s="20" t="s">
        <v>268</v>
      </c>
      <c r="B281" s="46">
        <f>(+'Permits Census'!B284-'Permits Census'!B283)/'Permits Census'!B283</f>
        <v>0.41317898486197685</v>
      </c>
      <c r="C281" s="46">
        <f>(+'Permits Census'!B588-'Permits Census'!B587)/'Permits Census'!B587</f>
        <v>0.19942215402696611</v>
      </c>
      <c r="D281" s="45">
        <f t="shared" si="13"/>
        <v>0.10580388660193125</v>
      </c>
      <c r="E281" s="45">
        <f t="shared" si="14"/>
        <v>8.9209493773195203E-3</v>
      </c>
    </row>
    <row r="282" spans="1:5" s="20" customFormat="1" ht="11.25" x14ac:dyDescent="0.2">
      <c r="A282" s="20" t="s">
        <v>269</v>
      </c>
      <c r="B282" s="46">
        <f>(+'Permits Census'!B285-'Permits Census'!B284)/'Permits Census'!B284</f>
        <v>-0.34446544843520271</v>
      </c>
      <c r="C282" s="46">
        <f>(+'Permits Census'!B589-'Permits Census'!B588)/'Permits Census'!B588</f>
        <v>-0.17803726234706516</v>
      </c>
      <c r="D282" s="45">
        <f t="shared" si="13"/>
        <v>4.6304441149355335E-2</v>
      </c>
      <c r="E282" s="45">
        <f t="shared" si="14"/>
        <v>-9.8813807147351868E-4</v>
      </c>
    </row>
    <row r="283" spans="1:5" s="20" customFormat="1" ht="11.25" x14ac:dyDescent="0.2">
      <c r="A283" s="20" t="s">
        <v>270</v>
      </c>
      <c r="B283" s="46">
        <f>(+'Permits Census'!B286-'Permits Census'!B285)/'Permits Census'!B285</f>
        <v>0.36526754245434156</v>
      </c>
      <c r="C283" s="46">
        <f>(+'Permits Census'!B590-'Permits Census'!B589)/'Permits Census'!B589</f>
        <v>6.937430667086121E-2</v>
      </c>
      <c r="D283" s="45">
        <f t="shared" si="13"/>
        <v>7.6194985596545445E-2</v>
      </c>
      <c r="E283" s="45">
        <f t="shared" si="14"/>
        <v>1.0692372774570066E-2</v>
      </c>
    </row>
    <row r="284" spans="1:5" s="20" customFormat="1" ht="11.25" x14ac:dyDescent="0.2">
      <c r="A284" s="20" t="s">
        <v>271</v>
      </c>
      <c r="B284" s="46">
        <f>(+'Permits Census'!B287-'Permits Census'!B286)/'Permits Census'!B286</f>
        <v>-0.44050692325745128</v>
      </c>
      <c r="C284" s="46">
        <f>(+'Permits Census'!B591-'Permits Census'!B590)/'Permits Census'!B590</f>
        <v>-0.12836948611949778</v>
      </c>
      <c r="D284" s="45">
        <f t="shared" si="13"/>
        <v>6.8699441867224861E-2</v>
      </c>
      <c r="E284" s="45">
        <f t="shared" si="14"/>
        <v>1.2618310373869077E-2</v>
      </c>
    </row>
    <row r="285" spans="1:5" s="20" customFormat="1" ht="11.25" x14ac:dyDescent="0.2">
      <c r="A285" s="20" t="s">
        <v>272</v>
      </c>
      <c r="B285" s="46">
        <f>(+'Permits Census'!B288-'Permits Census'!B287)/'Permits Census'!B287</f>
        <v>0.3049496644295302</v>
      </c>
      <c r="C285" s="46">
        <f>(+'Permits Census'!B592-'Permits Census'!B591)/'Permits Census'!B591</f>
        <v>-2.0738595992610433E-2</v>
      </c>
      <c r="D285" s="45">
        <f t="shared" ref="D285:D290" si="15">AVERAGE(B274:B285)</f>
        <v>9.0396669415962486E-2</v>
      </c>
      <c r="E285" s="45">
        <f t="shared" ref="E285:E293" si="16">AVERAGE(C274:C285)</f>
        <v>7.9956601521742592E-3</v>
      </c>
    </row>
    <row r="286" spans="1:5" s="20" customFormat="1" ht="11.25" x14ac:dyDescent="0.2">
      <c r="A286" s="20" t="s">
        <v>273</v>
      </c>
      <c r="B286" s="46">
        <f>(+'Permits Census'!B289-'Permits Census'!B288)/'Permits Census'!B288</f>
        <v>6.6216650594664098E-2</v>
      </c>
      <c r="C286" s="46">
        <f>(+'Permits Census'!B593-'Permits Census'!B592)/'Permits Census'!B592</f>
        <v>4.0986059842005415E-2</v>
      </c>
      <c r="D286" s="45">
        <f t="shared" si="15"/>
        <v>0.11350689129319108</v>
      </c>
      <c r="E286" s="45">
        <f t="shared" si="16"/>
        <v>1.3924265825851883E-2</v>
      </c>
    </row>
    <row r="287" spans="1:5" s="20" customFormat="1" ht="11.25" x14ac:dyDescent="0.2">
      <c r="A287" s="20" t="s">
        <v>274</v>
      </c>
      <c r="B287" s="46">
        <f>(+'Permits Census'!B290-'Permits Census'!B289)/'Permits Census'!B289</f>
        <v>-0.37262586674706061</v>
      </c>
      <c r="C287" s="46">
        <f>(+'Permits Census'!B594-'Permits Census'!B593)/'Permits Census'!B593</f>
        <v>3.7891196765874435E-2</v>
      </c>
      <c r="D287" s="45">
        <f t="shared" si="15"/>
        <v>3.4801061113910611E-2</v>
      </c>
      <c r="E287" s="45">
        <f t="shared" si="16"/>
        <v>1.0060476512008884E-2</v>
      </c>
    </row>
    <row r="288" spans="1:5" s="20" customFormat="1" ht="11.25" x14ac:dyDescent="0.2">
      <c r="A288" s="20" t="s">
        <v>275</v>
      </c>
      <c r="B288" s="46">
        <f>(+'Permits Census'!B291-'Permits Census'!B290)/'Permits Census'!B290</f>
        <v>0.2248918789043729</v>
      </c>
      <c r="C288" s="46">
        <f>(+'Permits Census'!B595-'Permits Census'!B594)/'Permits Census'!B594</f>
        <v>4.3592864637985292E-2</v>
      </c>
      <c r="D288" s="45">
        <f t="shared" si="15"/>
        <v>3.1151229408988804E-2</v>
      </c>
      <c r="E288" s="45">
        <f t="shared" si="16"/>
        <v>-1.1801081233410386E-3</v>
      </c>
    </row>
    <row r="289" spans="1:5" s="20" customFormat="1" ht="11.25" x14ac:dyDescent="0.2">
      <c r="A289" s="20" t="s">
        <v>276</v>
      </c>
      <c r="B289" s="46">
        <f>(+'Permits Census'!B292-'Permits Census'!B291)/'Permits Census'!B291</f>
        <v>-3.1384856806590819E-3</v>
      </c>
      <c r="C289" s="46">
        <f>(+'Permits Census'!B596-'Permits Census'!B595)/'Permits Census'!B595</f>
        <v>6.4407406811563817E-2</v>
      </c>
      <c r="D289" s="45">
        <f t="shared" si="15"/>
        <v>6.4266779561816006E-2</v>
      </c>
      <c r="E289" s="45">
        <f t="shared" si="16"/>
        <v>1.351178910725772E-2</v>
      </c>
    </row>
    <row r="290" spans="1:5" s="20" customFormat="1" ht="11.25" x14ac:dyDescent="0.2">
      <c r="A290" s="20" t="s">
        <v>277</v>
      </c>
      <c r="B290" s="46">
        <f>(+'Permits Census'!B293-'Permits Census'!B292)/'Permits Census'!B292</f>
        <v>1.1019283746556474E-2</v>
      </c>
      <c r="C290" s="46">
        <f>(+'Permits Census'!B597-'Permits Census'!B596)/'Permits Census'!B596</f>
        <v>6.6502928396011554E-4</v>
      </c>
      <c r="D290" s="45">
        <f t="shared" si="15"/>
        <v>4.0083674456348625E-2</v>
      </c>
      <c r="E290" s="45">
        <f t="shared" si="16"/>
        <v>-2.4271646814030962E-3</v>
      </c>
    </row>
    <row r="291" spans="1:5" s="20" customFormat="1" ht="11.25" x14ac:dyDescent="0.2">
      <c r="A291" s="20" t="s">
        <v>278</v>
      </c>
      <c r="B291" s="46">
        <f>(+'Permits Census'!B294-'Permits Census'!B293)/'Permits Census'!B293</f>
        <v>0.1261191124951343</v>
      </c>
      <c r="C291" s="46">
        <f>(+'Permits Census'!B598-'Permits Census'!B597)/'Permits Census'!B597</f>
        <v>-5.102973273017003E-2</v>
      </c>
      <c r="D291" s="45">
        <f>AVERAGE(B280:B291)</f>
        <v>4.9315864272229615E-2</v>
      </c>
      <c r="E291" s="45">
        <f t="shared" si="16"/>
        <v>-4.7265443437427461E-3</v>
      </c>
    </row>
    <row r="292" spans="1:5" s="20" customFormat="1" ht="11.25" x14ac:dyDescent="0.2">
      <c r="A292" s="20" t="s">
        <v>279</v>
      </c>
      <c r="B292" s="46">
        <f>(+'Permits Census'!B295-'Permits Census'!B294)/'Permits Census'!B294</f>
        <v>0.21154510888351191</v>
      </c>
      <c r="C292" s="46">
        <f>(+'Permits Census'!B599-'Permits Census'!B598)/'Permits Census'!B598</f>
        <v>6.9634557840453299E-3</v>
      </c>
      <c r="D292" s="45">
        <f>AVERAGE(B281:B292)</f>
        <v>4.6870958520809546E-2</v>
      </c>
      <c r="E292" s="45">
        <f t="shared" si="16"/>
        <v>7.0939497194931938E-3</v>
      </c>
    </row>
    <row r="293" spans="1:5" s="20" customFormat="1" ht="11.25" x14ac:dyDescent="0.2">
      <c r="A293" s="20" t="s">
        <v>280</v>
      </c>
      <c r="B293" s="46">
        <f>(+'Permits Census'!B296-'Permits Census'!B295)/'Permits Census'!B295</f>
        <v>-0.14094151212553496</v>
      </c>
      <c r="C293" s="46">
        <f>(+'Permits Census'!B600-'Permits Census'!B599)/'Permits Census'!B599</f>
        <v>4.2092451652164235E-2</v>
      </c>
      <c r="D293" s="45">
        <f>AVERAGE(B282:B293)</f>
        <v>6.9425043851689911E-4</v>
      </c>
      <c r="E293" s="45">
        <f t="shared" si="16"/>
        <v>-6.0168588117402904E-3</v>
      </c>
    </row>
    <row r="294" spans="1:5" s="20" customFormat="1" ht="11.25" x14ac:dyDescent="0.2">
      <c r="A294" s="20" t="s">
        <v>281</v>
      </c>
      <c r="B294" s="46">
        <f>(+'Permits Census'!B297-'Permits Census'!B296)/'Permits Census'!B296</f>
        <v>-0.25738957157090669</v>
      </c>
      <c r="C294" s="46">
        <f>(+'Permits Census'!B601-'Permits Census'!B600)/'Permits Census'!B600</f>
        <v>-0.13896114730351816</v>
      </c>
      <c r="D294" s="45">
        <f t="shared" ref="D294:D304" si="17">AVERAGE(B283:B294)</f>
        <v>7.9505735105415646E-3</v>
      </c>
      <c r="E294" s="45">
        <f t="shared" ref="E294:E304" si="18">AVERAGE(C283:C294)</f>
        <v>-2.7605158914447126E-3</v>
      </c>
    </row>
    <row r="295" spans="1:5" s="20" customFormat="1" ht="11.25" x14ac:dyDescent="0.2">
      <c r="A295" s="20" t="s">
        <v>282</v>
      </c>
      <c r="B295" s="46">
        <f>(+'Permits Census'!B298-'Permits Census'!B297)/'Permits Census'!B297</f>
        <v>0.20572450805008943</v>
      </c>
      <c r="C295" s="46">
        <f>(+'Permits Census'!B602-'Permits Census'!B601)/'Permits Census'!B601</f>
        <v>0.10149382563813479</v>
      </c>
      <c r="D295" s="45">
        <f t="shared" si="17"/>
        <v>-5.3446793564794412E-3</v>
      </c>
      <c r="E295" s="45">
        <f t="shared" si="18"/>
        <v>-8.3889310838581907E-5</v>
      </c>
    </row>
    <row r="296" spans="1:5" ht="12.75" x14ac:dyDescent="0.2">
      <c r="A296" s="20" t="s">
        <v>283</v>
      </c>
      <c r="B296" s="46">
        <f>(+'Permits Census'!B299-'Permits Census'!B298)/'Permits Census'!B298</f>
        <v>0.13464391691394659</v>
      </c>
      <c r="C296" s="46">
        <f>(+'Permits Census'!B603-'Permits Census'!B602)/'Permits Census'!B602</f>
        <v>-0.14220715353798671</v>
      </c>
      <c r="D296" s="45">
        <f t="shared" si="17"/>
        <v>4.2584557324470383E-2</v>
      </c>
      <c r="E296" s="45">
        <f t="shared" si="18"/>
        <v>-1.2370282623793253E-3</v>
      </c>
    </row>
    <row r="297" spans="1:5" ht="12.75" x14ac:dyDescent="0.2">
      <c r="A297" s="20" t="s">
        <v>284</v>
      </c>
      <c r="B297" s="46">
        <f>(+'Permits Census'!B300-'Permits Census'!B299)/'Permits Census'!B299</f>
        <v>4.5766590389016018E-3</v>
      </c>
      <c r="C297" s="46">
        <f>(+'Permits Census'!B604-'Permits Census'!B603)/'Permits Census'!B603</f>
        <v>4.9583772244646863E-2</v>
      </c>
      <c r="D297" s="45">
        <f t="shared" si="17"/>
        <v>1.7553473541917993E-2</v>
      </c>
      <c r="E297" s="45">
        <f t="shared" si="18"/>
        <v>4.6231690907254522E-3</v>
      </c>
    </row>
    <row r="298" spans="1:5" ht="12.75" x14ac:dyDescent="0.2">
      <c r="A298" s="20" t="s">
        <v>285</v>
      </c>
      <c r="B298" s="46">
        <f>(+'Permits Census'!B301-'Permits Census'!B300)/'Permits Census'!B300</f>
        <v>-0.37910836316303287</v>
      </c>
      <c r="C298" s="46">
        <f>(+'Permits Census'!B605-'Permits Census'!B604)/'Permits Census'!B604</f>
        <v>-9.5477476197243401E-3</v>
      </c>
      <c r="D298" s="45">
        <f t="shared" si="17"/>
        <v>-1.9556944271223415E-2</v>
      </c>
      <c r="E298" s="45">
        <f t="shared" si="18"/>
        <v>4.1201846891463666E-4</v>
      </c>
    </row>
    <row r="299" spans="1:5" ht="12.75" x14ac:dyDescent="0.2">
      <c r="A299" s="20" t="s">
        <v>286</v>
      </c>
      <c r="B299" s="46">
        <f>(+'Permits Census'!B302-'Permits Census'!B301)/'Permits Census'!B301</f>
        <v>3.8259958071278827E-2</v>
      </c>
      <c r="C299" s="46">
        <f>(+'Permits Census'!B606-'Permits Census'!B605)/'Permits Census'!B605</f>
        <v>-4.5930216917600006E-2</v>
      </c>
      <c r="D299" s="45">
        <f t="shared" si="17"/>
        <v>1.4683541130304874E-2</v>
      </c>
      <c r="E299" s="45">
        <f t="shared" si="18"/>
        <v>-6.5730993380415667E-3</v>
      </c>
    </row>
    <row r="300" spans="1:5" ht="12.75" x14ac:dyDescent="0.2">
      <c r="A300" s="20" t="s">
        <v>287</v>
      </c>
      <c r="B300" s="46">
        <f>(+'Permits Census'!B303-'Permits Census'!B302)/'Permits Census'!B302</f>
        <v>0.31196365471983845</v>
      </c>
      <c r="C300" s="46">
        <f>(+'Permits Census'!B607-'Permits Census'!B606)/'Permits Census'!B606</f>
        <v>0.16744207904506789</v>
      </c>
      <c r="D300" s="45">
        <f>AVERAGE(B289:B300)</f>
        <v>2.1939522448260335E-2</v>
      </c>
      <c r="E300" s="45">
        <f t="shared" si="18"/>
        <v>3.7476685292153152E-3</v>
      </c>
    </row>
    <row r="301" spans="1:5" ht="12.75" x14ac:dyDescent="0.2">
      <c r="A301" s="20" t="s">
        <v>288</v>
      </c>
      <c r="B301" s="46">
        <f>(+'Permits Census'!B304-'Permits Census'!B303)/'Permits Census'!B303</f>
        <v>-0.11966140823393613</v>
      </c>
      <c r="C301" s="46">
        <f>(+'Permits Census'!B608-'Permits Census'!B607)/'Permits Census'!B607</f>
        <v>4.614765316802201E-2</v>
      </c>
      <c r="D301" s="45">
        <f t="shared" si="17"/>
        <v>1.2229278902153909E-2</v>
      </c>
      <c r="E301" s="45">
        <f t="shared" si="18"/>
        <v>2.226022392253496E-3</v>
      </c>
    </row>
    <row r="302" spans="1:5" ht="12.75" x14ac:dyDescent="0.2">
      <c r="A302" s="20" t="s">
        <v>289</v>
      </c>
      <c r="B302" s="46">
        <f>(+'Permits Census'!B305-'Permits Census'!B304)/'Permits Census'!B304</f>
        <v>0.44798951048951047</v>
      </c>
      <c r="C302" s="46">
        <f>(+'Permits Census'!B609-'Permits Census'!B608)/'Permits Census'!B608</f>
        <v>-3.8763448307706561E-2</v>
      </c>
      <c r="D302" s="45">
        <f t="shared" si="17"/>
        <v>4.8643464464066734E-2</v>
      </c>
      <c r="E302" s="45">
        <f t="shared" si="18"/>
        <v>-1.0596840737187273E-3</v>
      </c>
    </row>
    <row r="303" spans="1:5" ht="12.75" x14ac:dyDescent="0.2">
      <c r="A303" s="20" t="s">
        <v>290</v>
      </c>
      <c r="B303" s="46">
        <f>(+'Permits Census'!B306-'Permits Census'!B305)/'Permits Census'!B305</f>
        <v>-0.45879867189858137</v>
      </c>
      <c r="C303" s="46">
        <f>(+'Permits Census'!C306-'Permits Census'!C305)/'Permits Census'!C305</f>
        <v>-0.14096301465457084</v>
      </c>
      <c r="D303" s="45">
        <f t="shared" si="17"/>
        <v>-9.9684235409560243E-5</v>
      </c>
      <c r="E303" s="45">
        <f t="shared" si="18"/>
        <v>-8.5541242340854591E-3</v>
      </c>
    </row>
    <row r="304" spans="1:5" ht="12.75" x14ac:dyDescent="0.2">
      <c r="A304" s="20" t="s">
        <v>291</v>
      </c>
      <c r="B304" s="46">
        <f>(+'Permits Census'!B307-'Permits Census'!B306)/'Permits Census'!B306</f>
        <v>0.62688232013385392</v>
      </c>
      <c r="C304" s="46">
        <f>(+'Permits Census'!C307-'Permits Census'!C306)/'Permits Census'!C306</f>
        <v>0.25101543460601139</v>
      </c>
      <c r="D304" s="45">
        <f t="shared" si="17"/>
        <v>3.4511750035452274E-2</v>
      </c>
      <c r="E304" s="45">
        <f t="shared" si="18"/>
        <v>1.1783540667745044E-2</v>
      </c>
    </row>
    <row r="305" spans="2:2" x14ac:dyDescent="0.25">
      <c r="B305" s="46"/>
    </row>
  </sheetData>
  <mergeCells count="2">
    <mergeCell ref="B3:C3"/>
    <mergeCell ref="D3:E3"/>
  </mergeCells>
  <phoneticPr fontId="3" type="noConversion"/>
  <pageMargins left="0.75" right="0.75" top="1" bottom="1" header="0.5" footer="0.5"/>
  <pageSetup scale="54" fitToHeight="3" orientation="portrait" verticalDpi="1200" r:id="rId1"/>
  <headerFooter alignWithMargins="0"/>
  <rowBreaks count="2" manualBreakCount="2">
    <brk id="69" max="16383" man="1"/>
    <brk id="1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0"/>
  <sheetViews>
    <sheetView zoomScaleNormal="100" workbookViewId="0">
      <pane xSplit="1" ySplit="6" topLeftCell="B408" activePane="bottomRight" state="frozen"/>
      <selection pane="topRight" activeCell="B1" sqref="B1"/>
      <selection pane="bottomLeft" activeCell="A5" sqref="A5"/>
      <selection pane="bottomRight" activeCell="E420" sqref="E420"/>
    </sheetView>
  </sheetViews>
  <sheetFormatPr defaultColWidth="9" defaultRowHeight="14.25" x14ac:dyDescent="0.25"/>
  <cols>
    <col min="1" max="1" width="11.375" style="31" customWidth="1"/>
    <col min="2" max="14" width="9.375" style="32" customWidth="1"/>
    <col min="15" max="16384" width="9" style="32"/>
  </cols>
  <sheetData>
    <row r="1" spans="1:14" x14ac:dyDescent="0.25">
      <c r="A1" s="30" t="s">
        <v>315</v>
      </c>
    </row>
    <row r="2" spans="1:14" x14ac:dyDescent="0.25">
      <c r="A2" s="31" t="s">
        <v>1</v>
      </c>
      <c r="B2" s="41" t="s">
        <v>316</v>
      </c>
    </row>
    <row r="3" spans="1:14" x14ac:dyDescent="0.25">
      <c r="B3" s="42" t="s">
        <v>317</v>
      </c>
    </row>
    <row r="4" spans="1:14" x14ac:dyDescent="0.25">
      <c r="A4" s="31" t="s">
        <v>4</v>
      </c>
      <c r="B4" s="35" t="s">
        <v>5</v>
      </c>
    </row>
    <row r="5" spans="1:14" ht="15.75" customHeight="1" x14ac:dyDescent="0.25">
      <c r="B5" s="61" t="s">
        <v>7</v>
      </c>
      <c r="C5" s="61"/>
      <c r="D5" s="61"/>
      <c r="E5" s="61"/>
      <c r="F5" s="61"/>
      <c r="G5" s="61"/>
      <c r="H5" s="61" t="s">
        <v>8</v>
      </c>
      <c r="I5" s="61" t="s">
        <v>9</v>
      </c>
      <c r="J5" s="61"/>
      <c r="K5" s="61"/>
      <c r="L5" s="61"/>
      <c r="M5" s="61"/>
      <c r="N5" s="61"/>
    </row>
    <row r="6" spans="1:14" ht="36" customHeight="1" x14ac:dyDescent="0.25">
      <c r="A6" s="33"/>
      <c r="B6" s="38" t="s">
        <v>10</v>
      </c>
      <c r="C6" s="38" t="s">
        <v>11</v>
      </c>
      <c r="D6" s="37" t="s">
        <v>12</v>
      </c>
      <c r="E6" s="38" t="s">
        <v>13</v>
      </c>
      <c r="F6" s="38" t="s">
        <v>14</v>
      </c>
      <c r="G6" s="38" t="s">
        <v>15</v>
      </c>
      <c r="H6" s="61"/>
      <c r="I6" s="37" t="s">
        <v>10</v>
      </c>
      <c r="J6" s="37" t="s">
        <v>11</v>
      </c>
      <c r="K6" s="37" t="s">
        <v>12</v>
      </c>
      <c r="L6" s="37" t="s">
        <v>13</v>
      </c>
      <c r="M6" s="37" t="s">
        <v>14</v>
      </c>
      <c r="N6" s="37" t="s">
        <v>15</v>
      </c>
    </row>
    <row r="7" spans="1:14" x14ac:dyDescent="0.25">
      <c r="A7" s="20">
        <v>1980</v>
      </c>
      <c r="B7" s="47">
        <f>+C7+D7</f>
        <v>8537</v>
      </c>
      <c r="C7" s="47">
        <v>4277</v>
      </c>
      <c r="D7" s="47">
        <f>SUM(E7:G7)</f>
        <v>4260</v>
      </c>
      <c r="E7" s="47">
        <v>1204</v>
      </c>
      <c r="F7" s="47">
        <v>194</v>
      </c>
      <c r="G7" s="47">
        <v>2862</v>
      </c>
      <c r="H7" s="47">
        <v>84</v>
      </c>
      <c r="I7" s="47">
        <f>+J7+K7</f>
        <v>333954172</v>
      </c>
      <c r="J7" s="47">
        <v>240513626</v>
      </c>
      <c r="K7" s="47">
        <f>SUM(L7:N7)</f>
        <v>93440546</v>
      </c>
      <c r="L7" s="47">
        <v>40010546</v>
      </c>
      <c r="M7" s="47">
        <v>5151000</v>
      </c>
      <c r="N7" s="47">
        <v>48279000</v>
      </c>
    </row>
    <row r="8" spans="1:14" x14ac:dyDescent="0.25">
      <c r="A8" s="20">
        <v>1981</v>
      </c>
      <c r="B8" s="47">
        <f t="shared" ref="B8:B50" si="0">+C8+D8</f>
        <v>10514</v>
      </c>
      <c r="C8" s="47">
        <v>3464</v>
      </c>
      <c r="D8" s="47">
        <f t="shared" ref="D8:D50" si="1">SUM(E8:G8)</f>
        <v>7050</v>
      </c>
      <c r="E8" s="47">
        <v>1492</v>
      </c>
      <c r="F8" s="47">
        <v>649</v>
      </c>
      <c r="G8" s="47">
        <v>4909</v>
      </c>
      <c r="H8" s="47">
        <v>150</v>
      </c>
      <c r="I8" s="47">
        <f t="shared" ref="I8:I50" si="2">+J8+K8</f>
        <v>396292145</v>
      </c>
      <c r="J8" s="47">
        <v>207471281</v>
      </c>
      <c r="K8" s="47">
        <f t="shared" ref="K8:K51" si="3">SUM(L8:N8)</f>
        <v>188820864</v>
      </c>
      <c r="L8" s="47">
        <v>50623235</v>
      </c>
      <c r="M8" s="47">
        <v>18132111</v>
      </c>
      <c r="N8" s="47">
        <v>120065518</v>
      </c>
    </row>
    <row r="9" spans="1:14" x14ac:dyDescent="0.25">
      <c r="A9" s="20">
        <v>1982</v>
      </c>
      <c r="B9" s="47">
        <f t="shared" si="0"/>
        <v>11721</v>
      </c>
      <c r="C9" s="47">
        <v>4643</v>
      </c>
      <c r="D9" s="47">
        <f t="shared" si="1"/>
        <v>7078</v>
      </c>
      <c r="E9" s="47">
        <v>1600</v>
      </c>
      <c r="F9" s="47">
        <v>696</v>
      </c>
      <c r="G9" s="47">
        <v>4782</v>
      </c>
      <c r="H9" s="47">
        <v>185</v>
      </c>
      <c r="I9" s="47">
        <f t="shared" si="2"/>
        <v>548815736</v>
      </c>
      <c r="J9" s="47">
        <v>317611064</v>
      </c>
      <c r="K9" s="47">
        <f t="shared" si="3"/>
        <v>231204672</v>
      </c>
      <c r="L9" s="47">
        <v>66085162</v>
      </c>
      <c r="M9" s="47">
        <v>28614062</v>
      </c>
      <c r="N9" s="47">
        <v>136505448</v>
      </c>
    </row>
    <row r="10" spans="1:14" x14ac:dyDescent="0.25">
      <c r="A10" s="20">
        <v>1983</v>
      </c>
      <c r="B10" s="47">
        <f t="shared" si="0"/>
        <v>26521</v>
      </c>
      <c r="C10" s="47">
        <v>7567</v>
      </c>
      <c r="D10" s="47">
        <f t="shared" si="1"/>
        <v>18954</v>
      </c>
      <c r="E10" s="47">
        <v>2156</v>
      </c>
      <c r="F10" s="47">
        <v>637</v>
      </c>
      <c r="G10" s="47">
        <v>16161</v>
      </c>
      <c r="H10" s="47">
        <v>551</v>
      </c>
      <c r="I10" s="47">
        <f t="shared" si="2"/>
        <v>985740703</v>
      </c>
      <c r="J10" s="47">
        <v>549792302</v>
      </c>
      <c r="K10" s="47">
        <f t="shared" si="3"/>
        <v>435948401</v>
      </c>
      <c r="L10" s="47">
        <v>86786963</v>
      </c>
      <c r="M10" s="47">
        <v>17091788</v>
      </c>
      <c r="N10" s="47">
        <v>332069650</v>
      </c>
    </row>
    <row r="11" spans="1:14" x14ac:dyDescent="0.25">
      <c r="A11" s="20">
        <v>1984</v>
      </c>
      <c r="B11" s="47">
        <f t="shared" si="0"/>
        <v>24094</v>
      </c>
      <c r="C11" s="47">
        <v>8715</v>
      </c>
      <c r="D11" s="47">
        <f t="shared" si="1"/>
        <v>15379</v>
      </c>
      <c r="E11" s="47">
        <v>2628</v>
      </c>
      <c r="F11" s="47">
        <v>801</v>
      </c>
      <c r="G11" s="47">
        <v>11950</v>
      </c>
      <c r="H11" s="47">
        <v>331</v>
      </c>
      <c r="I11" s="47">
        <f t="shared" si="2"/>
        <v>1119102602</v>
      </c>
      <c r="J11" s="47">
        <v>684062721</v>
      </c>
      <c r="K11" s="47">
        <f t="shared" si="3"/>
        <v>435039881</v>
      </c>
      <c r="L11" s="47">
        <v>113849716</v>
      </c>
      <c r="M11" s="47">
        <v>23848058</v>
      </c>
      <c r="N11" s="47">
        <v>297342107</v>
      </c>
    </row>
    <row r="12" spans="1:14" x14ac:dyDescent="0.25">
      <c r="A12" s="20">
        <v>1985</v>
      </c>
      <c r="B12" s="47">
        <f t="shared" si="0"/>
        <v>16277</v>
      </c>
      <c r="C12" s="47">
        <v>5744</v>
      </c>
      <c r="D12" s="47">
        <f t="shared" si="1"/>
        <v>10533</v>
      </c>
      <c r="E12" s="47">
        <v>1082</v>
      </c>
      <c r="F12" s="47">
        <v>481</v>
      </c>
      <c r="G12" s="47">
        <v>8970</v>
      </c>
      <c r="H12" s="47">
        <v>203</v>
      </c>
      <c r="I12" s="47">
        <f t="shared" si="2"/>
        <v>696895941</v>
      </c>
      <c r="J12" s="47">
        <v>435154632</v>
      </c>
      <c r="K12" s="47">
        <f t="shared" si="3"/>
        <v>261741309</v>
      </c>
      <c r="L12" s="47">
        <v>43282063</v>
      </c>
      <c r="M12" s="47">
        <v>20321494</v>
      </c>
      <c r="N12" s="47">
        <v>198137752</v>
      </c>
    </row>
    <row r="13" spans="1:14" x14ac:dyDescent="0.25">
      <c r="A13" s="20">
        <v>1986</v>
      </c>
      <c r="B13" s="47">
        <f t="shared" si="0"/>
        <v>11504</v>
      </c>
      <c r="C13" s="47">
        <v>5134</v>
      </c>
      <c r="D13" s="47">
        <f t="shared" si="1"/>
        <v>6370</v>
      </c>
      <c r="E13" s="47">
        <v>316</v>
      </c>
      <c r="F13" s="47">
        <v>100</v>
      </c>
      <c r="G13" s="47">
        <v>5954</v>
      </c>
      <c r="H13" s="47">
        <v>221</v>
      </c>
      <c r="I13" s="47">
        <f t="shared" si="2"/>
        <v>525099392</v>
      </c>
      <c r="J13" s="47">
        <v>368829939</v>
      </c>
      <c r="K13" s="47">
        <f t="shared" si="3"/>
        <v>156269453</v>
      </c>
      <c r="L13" s="47">
        <v>11539069</v>
      </c>
      <c r="M13" s="47">
        <v>3672144</v>
      </c>
      <c r="N13" s="47">
        <v>141058240</v>
      </c>
    </row>
    <row r="14" spans="1:14" x14ac:dyDescent="0.25">
      <c r="A14" s="20">
        <v>1987</v>
      </c>
      <c r="B14" s="47">
        <f t="shared" si="0"/>
        <v>3460</v>
      </c>
      <c r="C14" s="47">
        <v>2426</v>
      </c>
      <c r="D14" s="47">
        <f t="shared" si="1"/>
        <v>1034</v>
      </c>
      <c r="E14" s="47">
        <v>34</v>
      </c>
      <c r="F14" s="47">
        <v>0</v>
      </c>
      <c r="G14" s="47">
        <v>1000</v>
      </c>
      <c r="H14" s="47">
        <v>36</v>
      </c>
      <c r="I14" s="47">
        <f t="shared" si="2"/>
        <v>208093777</v>
      </c>
      <c r="J14" s="47">
        <v>187663878</v>
      </c>
      <c r="K14" s="47">
        <f t="shared" si="3"/>
        <v>20429899</v>
      </c>
      <c r="L14" s="47">
        <v>1349697</v>
      </c>
      <c r="M14" s="47">
        <v>0</v>
      </c>
      <c r="N14" s="47">
        <v>19080202</v>
      </c>
    </row>
    <row r="15" spans="1:14" x14ac:dyDescent="0.25">
      <c r="A15" s="20">
        <v>1988</v>
      </c>
      <c r="B15" s="47">
        <f t="shared" si="0"/>
        <v>2377</v>
      </c>
      <c r="C15" s="47">
        <v>2050</v>
      </c>
      <c r="D15" s="47">
        <f t="shared" si="1"/>
        <v>327</v>
      </c>
      <c r="E15" s="47">
        <v>10</v>
      </c>
      <c r="F15" s="47">
        <v>12</v>
      </c>
      <c r="G15" s="47">
        <v>305</v>
      </c>
      <c r="H15" s="47">
        <v>6</v>
      </c>
      <c r="I15" s="47">
        <f t="shared" si="2"/>
        <v>212200522</v>
      </c>
      <c r="J15" s="47">
        <v>190516021</v>
      </c>
      <c r="K15" s="47">
        <f t="shared" si="3"/>
        <v>21684501</v>
      </c>
      <c r="L15" s="47">
        <v>314110</v>
      </c>
      <c r="M15" s="47">
        <v>353140</v>
      </c>
      <c r="N15" s="47">
        <v>21017251</v>
      </c>
    </row>
    <row r="16" spans="1:14" x14ac:dyDescent="0.25">
      <c r="A16" s="20">
        <v>1989</v>
      </c>
      <c r="B16" s="47">
        <f t="shared" si="0"/>
        <v>1932</v>
      </c>
      <c r="C16" s="47">
        <v>1910</v>
      </c>
      <c r="D16" s="47">
        <f t="shared" si="1"/>
        <v>22</v>
      </c>
      <c r="E16" s="47">
        <v>14</v>
      </c>
      <c r="F16" s="47">
        <v>0</v>
      </c>
      <c r="G16" s="47">
        <v>8</v>
      </c>
      <c r="H16" s="47">
        <v>1</v>
      </c>
      <c r="I16" s="47">
        <f t="shared" si="2"/>
        <v>213225606</v>
      </c>
      <c r="J16" s="47">
        <v>211800101</v>
      </c>
      <c r="K16" s="47">
        <f t="shared" si="3"/>
        <v>1425505</v>
      </c>
      <c r="L16" s="47">
        <v>825505</v>
      </c>
      <c r="M16" s="47">
        <v>0</v>
      </c>
      <c r="N16" s="47">
        <v>600000</v>
      </c>
    </row>
    <row r="17" spans="1:14" x14ac:dyDescent="0.25">
      <c r="A17" s="20">
        <v>1990</v>
      </c>
      <c r="B17" s="47">
        <f t="shared" si="0"/>
        <v>1962</v>
      </c>
      <c r="C17" s="47">
        <v>1916</v>
      </c>
      <c r="D17" s="47">
        <f t="shared" si="1"/>
        <v>46</v>
      </c>
      <c r="E17" s="47">
        <v>10</v>
      </c>
      <c r="F17" s="47">
        <v>36</v>
      </c>
      <c r="G17" s="47">
        <v>0</v>
      </c>
      <c r="H17" s="47">
        <v>0</v>
      </c>
      <c r="I17" s="47">
        <f t="shared" si="2"/>
        <v>228444951</v>
      </c>
      <c r="J17" s="47">
        <v>226748191</v>
      </c>
      <c r="K17" s="47">
        <f t="shared" si="3"/>
        <v>1696760</v>
      </c>
      <c r="L17" s="47">
        <v>640500</v>
      </c>
      <c r="M17" s="47">
        <v>648760</v>
      </c>
      <c r="N17" s="47">
        <v>407500</v>
      </c>
    </row>
    <row r="18" spans="1:14" x14ac:dyDescent="0.25">
      <c r="A18" s="20">
        <v>1991</v>
      </c>
      <c r="B18" s="47">
        <f t="shared" si="0"/>
        <v>3222</v>
      </c>
      <c r="C18" s="47">
        <v>2994</v>
      </c>
      <c r="D18" s="47">
        <f t="shared" si="1"/>
        <v>228</v>
      </c>
      <c r="E18" s="47">
        <v>4</v>
      </c>
      <c r="F18" s="47">
        <v>4</v>
      </c>
      <c r="G18" s="47">
        <v>220</v>
      </c>
      <c r="H18" s="47">
        <v>19</v>
      </c>
      <c r="I18" s="47">
        <f t="shared" si="2"/>
        <v>324045410</v>
      </c>
      <c r="J18" s="47">
        <v>317032813</v>
      </c>
      <c r="K18" s="47">
        <f t="shared" si="3"/>
        <v>7012597</v>
      </c>
      <c r="L18" s="47">
        <v>153600</v>
      </c>
      <c r="M18" s="47">
        <v>120000</v>
      </c>
      <c r="N18" s="47">
        <v>6738997</v>
      </c>
    </row>
    <row r="19" spans="1:14" x14ac:dyDescent="0.25">
      <c r="A19" s="20">
        <v>1992</v>
      </c>
      <c r="B19" s="47">
        <f t="shared" si="0"/>
        <v>5671</v>
      </c>
      <c r="C19" s="47">
        <v>4641</v>
      </c>
      <c r="D19" s="47">
        <f t="shared" si="1"/>
        <v>1030</v>
      </c>
      <c r="E19" s="47">
        <v>26</v>
      </c>
      <c r="F19" s="47">
        <v>8</v>
      </c>
      <c r="G19" s="47">
        <v>996</v>
      </c>
      <c r="H19" s="47">
        <v>49</v>
      </c>
      <c r="I19" s="47">
        <f t="shared" si="2"/>
        <v>478092814</v>
      </c>
      <c r="J19" s="47">
        <v>457654144</v>
      </c>
      <c r="K19" s="47">
        <f t="shared" si="3"/>
        <v>20438670</v>
      </c>
      <c r="L19" s="47">
        <v>1502395</v>
      </c>
      <c r="M19" s="47">
        <v>447600</v>
      </c>
      <c r="N19" s="47">
        <v>18488675</v>
      </c>
    </row>
    <row r="20" spans="1:14" x14ac:dyDescent="0.25">
      <c r="A20" s="20">
        <v>1993</v>
      </c>
      <c r="B20" s="47">
        <f t="shared" si="0"/>
        <v>8543</v>
      </c>
      <c r="C20" s="47">
        <v>6369</v>
      </c>
      <c r="D20" s="47">
        <f t="shared" si="1"/>
        <v>2174</v>
      </c>
      <c r="E20" s="47">
        <v>82</v>
      </c>
      <c r="F20" s="47">
        <v>8</v>
      </c>
      <c r="G20" s="47">
        <v>2084</v>
      </c>
      <c r="H20" s="47">
        <v>145</v>
      </c>
      <c r="I20" s="47">
        <f t="shared" si="2"/>
        <v>749055274</v>
      </c>
      <c r="J20" s="47">
        <v>689070259</v>
      </c>
      <c r="K20" s="47">
        <f t="shared" si="3"/>
        <v>59985015</v>
      </c>
      <c r="L20" s="47">
        <v>3486765</v>
      </c>
      <c r="M20" s="47">
        <v>172569</v>
      </c>
      <c r="N20" s="47">
        <v>56325681</v>
      </c>
    </row>
    <row r="21" spans="1:14" x14ac:dyDescent="0.25">
      <c r="A21" s="20">
        <v>1994</v>
      </c>
      <c r="B21" s="47">
        <f t="shared" si="0"/>
        <v>10785</v>
      </c>
      <c r="C21" s="47">
        <v>6267</v>
      </c>
      <c r="D21" s="47">
        <f t="shared" si="1"/>
        <v>4518</v>
      </c>
      <c r="E21" s="47">
        <v>98</v>
      </c>
      <c r="F21" s="47">
        <v>17</v>
      </c>
      <c r="G21" s="47">
        <v>4403</v>
      </c>
      <c r="H21" s="47">
        <v>213</v>
      </c>
      <c r="I21" s="47">
        <f t="shared" si="2"/>
        <v>820691713</v>
      </c>
      <c r="J21" s="47">
        <v>664682007</v>
      </c>
      <c r="K21" s="47">
        <f t="shared" si="3"/>
        <v>156009706</v>
      </c>
      <c r="L21" s="47">
        <v>4765910</v>
      </c>
      <c r="M21" s="47">
        <v>728265</v>
      </c>
      <c r="N21" s="47">
        <v>150515531</v>
      </c>
    </row>
    <row r="22" spans="1:14" x14ac:dyDescent="0.25">
      <c r="A22" s="20">
        <v>1995</v>
      </c>
      <c r="B22" s="47">
        <f t="shared" si="0"/>
        <v>13765</v>
      </c>
      <c r="C22" s="47">
        <v>7435</v>
      </c>
      <c r="D22" s="47">
        <f t="shared" si="1"/>
        <v>6330</v>
      </c>
      <c r="E22" s="47">
        <v>144</v>
      </c>
      <c r="F22" s="47">
        <v>53</v>
      </c>
      <c r="G22" s="47">
        <v>6133</v>
      </c>
      <c r="H22" s="47">
        <v>289</v>
      </c>
      <c r="I22" s="47">
        <f t="shared" si="2"/>
        <v>1005973194</v>
      </c>
      <c r="J22" s="47">
        <v>769718144</v>
      </c>
      <c r="K22" s="47">
        <f t="shared" si="3"/>
        <v>236255050</v>
      </c>
      <c r="L22" s="47">
        <v>6924913</v>
      </c>
      <c r="M22" s="47">
        <v>2439293</v>
      </c>
      <c r="N22" s="47">
        <v>226890844</v>
      </c>
    </row>
    <row r="23" spans="1:14" x14ac:dyDescent="0.25">
      <c r="A23" s="20">
        <v>1996</v>
      </c>
      <c r="B23" s="47">
        <f t="shared" si="0"/>
        <v>17077</v>
      </c>
      <c r="C23" s="47">
        <v>10095</v>
      </c>
      <c r="D23" s="47">
        <f t="shared" si="1"/>
        <v>6982</v>
      </c>
      <c r="E23" s="47">
        <v>440</v>
      </c>
      <c r="F23" s="47">
        <v>58</v>
      </c>
      <c r="G23" s="47">
        <v>6484</v>
      </c>
      <c r="H23" s="47">
        <v>266</v>
      </c>
      <c r="I23" s="47">
        <f t="shared" si="2"/>
        <v>1309052535</v>
      </c>
      <c r="J23" s="47">
        <v>1049699918</v>
      </c>
      <c r="K23" s="47">
        <f t="shared" si="3"/>
        <v>259352617</v>
      </c>
      <c r="L23" s="47">
        <v>22530709</v>
      </c>
      <c r="M23" s="47">
        <v>2383648</v>
      </c>
      <c r="N23" s="47">
        <v>234438260</v>
      </c>
    </row>
    <row r="24" spans="1:14" x14ac:dyDescent="0.25">
      <c r="A24" s="20">
        <v>1997</v>
      </c>
      <c r="B24" s="47">
        <f t="shared" si="0"/>
        <v>13617</v>
      </c>
      <c r="C24" s="47">
        <v>8456</v>
      </c>
      <c r="D24" s="47">
        <f t="shared" si="1"/>
        <v>5161</v>
      </c>
      <c r="E24" s="47">
        <v>208</v>
      </c>
      <c r="F24" s="47">
        <v>233</v>
      </c>
      <c r="G24" s="47">
        <v>4720</v>
      </c>
      <c r="H24" s="47">
        <v>271</v>
      </c>
      <c r="I24" s="47">
        <f t="shared" si="2"/>
        <v>1100115016</v>
      </c>
      <c r="J24" s="47">
        <v>883011822</v>
      </c>
      <c r="K24" s="47">
        <f t="shared" si="3"/>
        <v>217103194</v>
      </c>
      <c r="L24" s="47">
        <v>13524911</v>
      </c>
      <c r="M24" s="47">
        <v>12509495</v>
      </c>
      <c r="N24" s="47">
        <v>191068788</v>
      </c>
    </row>
    <row r="25" spans="1:14" x14ac:dyDescent="0.25">
      <c r="A25" s="20">
        <v>1998</v>
      </c>
      <c r="B25" s="47">
        <f t="shared" si="0"/>
        <v>16423</v>
      </c>
      <c r="C25" s="47">
        <v>10805</v>
      </c>
      <c r="D25" s="47">
        <f t="shared" si="1"/>
        <v>5618</v>
      </c>
      <c r="E25" s="47">
        <v>194</v>
      </c>
      <c r="F25" s="47">
        <v>296</v>
      </c>
      <c r="G25" s="47">
        <v>5128</v>
      </c>
      <c r="H25" s="47">
        <v>289</v>
      </c>
      <c r="I25" s="47">
        <f t="shared" si="2"/>
        <v>1343275635</v>
      </c>
      <c r="J25" s="47">
        <v>1139276081</v>
      </c>
      <c r="K25" s="47">
        <f t="shared" si="3"/>
        <v>203999554</v>
      </c>
      <c r="L25" s="47">
        <v>11533780</v>
      </c>
      <c r="M25" s="47">
        <v>13588102</v>
      </c>
      <c r="N25" s="47">
        <v>178877672</v>
      </c>
    </row>
    <row r="26" spans="1:14" x14ac:dyDescent="0.25">
      <c r="A26" s="20">
        <v>1999</v>
      </c>
      <c r="B26" s="47">
        <f t="shared" si="0"/>
        <v>19897</v>
      </c>
      <c r="C26" s="47">
        <v>11704</v>
      </c>
      <c r="D26" s="47">
        <f t="shared" si="1"/>
        <v>8193</v>
      </c>
      <c r="E26" s="47">
        <v>272</v>
      </c>
      <c r="F26" s="47">
        <v>72</v>
      </c>
      <c r="G26" s="47">
        <v>7849</v>
      </c>
      <c r="H26" s="47">
        <v>452</v>
      </c>
      <c r="I26" s="47">
        <f t="shared" si="2"/>
        <v>1740868579</v>
      </c>
      <c r="J26" s="47">
        <v>1398731504</v>
      </c>
      <c r="K26" s="47">
        <f t="shared" si="3"/>
        <v>342137075</v>
      </c>
      <c r="L26" s="47">
        <v>19208762</v>
      </c>
      <c r="M26" s="47">
        <v>3797528</v>
      </c>
      <c r="N26" s="47">
        <v>319130785</v>
      </c>
    </row>
    <row r="27" spans="1:14" x14ac:dyDescent="0.25">
      <c r="A27" s="20">
        <v>2000</v>
      </c>
      <c r="B27" s="47">
        <f t="shared" si="0"/>
        <v>21889</v>
      </c>
      <c r="C27" s="47">
        <v>13045</v>
      </c>
      <c r="D27" s="47">
        <f t="shared" si="1"/>
        <v>8844</v>
      </c>
      <c r="E27" s="47">
        <v>196</v>
      </c>
      <c r="F27" s="47">
        <v>584</v>
      </c>
      <c r="G27" s="47">
        <v>8064</v>
      </c>
      <c r="H27" s="47">
        <v>530</v>
      </c>
      <c r="I27" s="47">
        <f t="shared" si="2"/>
        <v>2038644823</v>
      </c>
      <c r="J27" s="47">
        <v>1663687109</v>
      </c>
      <c r="K27" s="47">
        <f t="shared" si="3"/>
        <v>374957714</v>
      </c>
      <c r="L27" s="47">
        <v>15522148</v>
      </c>
      <c r="M27" s="47">
        <v>28981722</v>
      </c>
      <c r="N27" s="47">
        <v>330453844</v>
      </c>
    </row>
    <row r="28" spans="1:14" x14ac:dyDescent="0.25">
      <c r="A28" s="20">
        <v>2001</v>
      </c>
      <c r="B28" s="47">
        <f t="shared" si="0"/>
        <v>17873</v>
      </c>
      <c r="C28" s="47">
        <v>9174</v>
      </c>
      <c r="D28" s="47">
        <f t="shared" si="1"/>
        <v>8699</v>
      </c>
      <c r="E28" s="47">
        <v>84</v>
      </c>
      <c r="F28" s="47">
        <v>270</v>
      </c>
      <c r="G28" s="47">
        <v>8345</v>
      </c>
      <c r="H28" s="47">
        <v>457</v>
      </c>
      <c r="I28" s="47">
        <f t="shared" si="2"/>
        <v>1484101104</v>
      </c>
      <c r="J28" s="47">
        <v>1158781008</v>
      </c>
      <c r="K28" s="47">
        <f t="shared" si="3"/>
        <v>325320096</v>
      </c>
      <c r="L28" s="47">
        <v>4897050</v>
      </c>
      <c r="M28" s="47">
        <v>13016580</v>
      </c>
      <c r="N28" s="47">
        <v>307406466</v>
      </c>
    </row>
    <row r="29" spans="1:14" x14ac:dyDescent="0.25">
      <c r="A29" s="20">
        <v>2002</v>
      </c>
      <c r="B29" s="47">
        <f t="shared" si="0"/>
        <v>17232</v>
      </c>
      <c r="C29" s="47">
        <v>11072</v>
      </c>
      <c r="D29" s="47">
        <f t="shared" si="1"/>
        <v>6160</v>
      </c>
      <c r="E29" s="47">
        <v>346</v>
      </c>
      <c r="F29" s="47">
        <v>244</v>
      </c>
      <c r="G29" s="47">
        <v>5570</v>
      </c>
      <c r="H29" s="47">
        <v>264</v>
      </c>
      <c r="I29" s="47">
        <f t="shared" si="2"/>
        <v>1712209326</v>
      </c>
      <c r="J29" s="47">
        <v>1465597242</v>
      </c>
      <c r="K29" s="47">
        <f t="shared" si="3"/>
        <v>246612084</v>
      </c>
      <c r="L29" s="47">
        <v>21308992</v>
      </c>
      <c r="M29" s="47">
        <v>11120157</v>
      </c>
      <c r="N29" s="47">
        <v>214182935</v>
      </c>
    </row>
    <row r="30" spans="1:14" x14ac:dyDescent="0.25">
      <c r="A30" s="20">
        <v>2003</v>
      </c>
      <c r="B30" s="47">
        <f t="shared" si="0"/>
        <v>15330</v>
      </c>
      <c r="C30" s="47">
        <v>12116</v>
      </c>
      <c r="D30" s="47">
        <f t="shared" si="1"/>
        <v>3214</v>
      </c>
      <c r="E30" s="47">
        <v>258</v>
      </c>
      <c r="F30" s="47">
        <v>457</v>
      </c>
      <c r="G30" s="47">
        <v>2499</v>
      </c>
      <c r="H30" s="47">
        <v>117</v>
      </c>
      <c r="I30" s="47">
        <f t="shared" si="2"/>
        <v>1609488354</v>
      </c>
      <c r="J30" s="47">
        <v>1434333148</v>
      </c>
      <c r="K30" s="47">
        <f t="shared" si="3"/>
        <v>175155206</v>
      </c>
      <c r="L30" s="47">
        <v>17014056</v>
      </c>
      <c r="M30" s="47">
        <v>21914884</v>
      </c>
      <c r="N30" s="47">
        <v>136226266</v>
      </c>
    </row>
    <row r="31" spans="1:14" x14ac:dyDescent="0.25">
      <c r="A31" s="20">
        <v>2004</v>
      </c>
      <c r="B31" s="47">
        <f t="shared" si="0"/>
        <v>18015</v>
      </c>
      <c r="C31" s="47">
        <v>14309</v>
      </c>
      <c r="D31" s="47">
        <f t="shared" si="1"/>
        <v>3706</v>
      </c>
      <c r="E31" s="47">
        <v>302</v>
      </c>
      <c r="F31" s="47">
        <v>298</v>
      </c>
      <c r="G31" s="47">
        <v>3106</v>
      </c>
      <c r="H31" s="47">
        <v>186</v>
      </c>
      <c r="I31" s="47">
        <f t="shared" si="2"/>
        <v>2040735951</v>
      </c>
      <c r="J31" s="47">
        <v>1825760539</v>
      </c>
      <c r="K31" s="47">
        <f t="shared" si="3"/>
        <v>214975412</v>
      </c>
      <c r="L31" s="47">
        <v>18858761</v>
      </c>
      <c r="M31" s="47">
        <v>19988704</v>
      </c>
      <c r="N31" s="47">
        <v>176127947</v>
      </c>
    </row>
    <row r="32" spans="1:14" x14ac:dyDescent="0.25">
      <c r="A32" s="20">
        <v>2005</v>
      </c>
      <c r="B32" s="47">
        <f t="shared" si="0"/>
        <v>23241</v>
      </c>
      <c r="C32" s="47">
        <v>17346</v>
      </c>
      <c r="D32" s="47">
        <f t="shared" si="1"/>
        <v>5895</v>
      </c>
      <c r="E32" s="47">
        <v>538</v>
      </c>
      <c r="F32" s="47">
        <v>96</v>
      </c>
      <c r="G32" s="47">
        <v>5261</v>
      </c>
      <c r="H32" s="47">
        <v>260</v>
      </c>
      <c r="I32" s="47">
        <f t="shared" si="2"/>
        <v>2809209982</v>
      </c>
      <c r="J32" s="47">
        <v>2474507510</v>
      </c>
      <c r="K32" s="47">
        <f t="shared" si="3"/>
        <v>334702472</v>
      </c>
      <c r="L32" s="47">
        <v>45415950</v>
      </c>
      <c r="M32" s="47">
        <v>8906708</v>
      </c>
      <c r="N32" s="47">
        <v>280379814</v>
      </c>
    </row>
    <row r="33" spans="1:14" x14ac:dyDescent="0.25">
      <c r="A33" s="20">
        <v>2006</v>
      </c>
      <c r="B33" s="47">
        <f t="shared" si="0"/>
        <v>26096</v>
      </c>
      <c r="C33" s="47">
        <v>17615</v>
      </c>
      <c r="D33" s="47">
        <f t="shared" si="1"/>
        <v>8481</v>
      </c>
      <c r="E33" s="47">
        <v>564</v>
      </c>
      <c r="F33" s="47">
        <v>518</v>
      </c>
      <c r="G33" s="47">
        <v>7399</v>
      </c>
      <c r="H33" s="47">
        <v>240</v>
      </c>
      <c r="I33" s="47">
        <f t="shared" si="2"/>
        <v>3148359377</v>
      </c>
      <c r="J33" s="47">
        <v>2551610271</v>
      </c>
      <c r="K33" s="47">
        <f t="shared" si="3"/>
        <v>596749106</v>
      </c>
      <c r="L33" s="47">
        <v>64256552</v>
      </c>
      <c r="M33" s="47">
        <v>40627640</v>
      </c>
      <c r="N33" s="47">
        <v>491864914</v>
      </c>
    </row>
    <row r="34" spans="1:14" x14ac:dyDescent="0.25">
      <c r="A34" s="20">
        <v>2007</v>
      </c>
      <c r="B34" s="47">
        <f t="shared" si="0"/>
        <v>19903</v>
      </c>
      <c r="C34" s="47">
        <v>12120</v>
      </c>
      <c r="D34" s="47">
        <f t="shared" si="1"/>
        <v>7783</v>
      </c>
      <c r="E34" s="47">
        <v>328</v>
      </c>
      <c r="F34" s="47">
        <v>553</v>
      </c>
      <c r="G34" s="47">
        <v>6902</v>
      </c>
      <c r="H34" s="47">
        <v>253</v>
      </c>
      <c r="I34" s="47">
        <f t="shared" si="2"/>
        <v>2839260416</v>
      </c>
      <c r="J34" s="47">
        <v>2067310968</v>
      </c>
      <c r="K34" s="47">
        <f t="shared" si="3"/>
        <v>771949448</v>
      </c>
      <c r="L34" s="47">
        <v>31320473</v>
      </c>
      <c r="M34" s="47">
        <v>39391058</v>
      </c>
      <c r="N34" s="47">
        <v>701237917</v>
      </c>
    </row>
    <row r="35" spans="1:14" x14ac:dyDescent="0.25">
      <c r="A35" s="20">
        <v>2008</v>
      </c>
      <c r="B35" s="47">
        <f t="shared" si="0"/>
        <v>11792</v>
      </c>
      <c r="C35" s="47">
        <v>7710</v>
      </c>
      <c r="D35" s="47">
        <f t="shared" si="1"/>
        <v>4082</v>
      </c>
      <c r="E35" s="47">
        <v>174</v>
      </c>
      <c r="F35" s="47">
        <v>96</v>
      </c>
      <c r="G35" s="47">
        <v>3812</v>
      </c>
      <c r="H35" s="47">
        <v>124</v>
      </c>
      <c r="I35" s="47">
        <f t="shared" si="2"/>
        <v>1845720571</v>
      </c>
      <c r="J35" s="47">
        <v>1341901173</v>
      </c>
      <c r="K35" s="47">
        <f t="shared" si="3"/>
        <v>503819398</v>
      </c>
      <c r="L35" s="47">
        <v>22260087</v>
      </c>
      <c r="M35" s="47">
        <v>9697154</v>
      </c>
      <c r="N35" s="47">
        <v>471862157</v>
      </c>
    </row>
    <row r="36" spans="1:14" x14ac:dyDescent="0.25">
      <c r="A36" s="20">
        <v>2009</v>
      </c>
      <c r="B36" s="47">
        <f t="shared" si="0"/>
        <v>8758</v>
      </c>
      <c r="C36" s="47">
        <v>6678</v>
      </c>
      <c r="D36" s="47">
        <f t="shared" si="1"/>
        <v>2080</v>
      </c>
      <c r="E36" s="47">
        <v>20</v>
      </c>
      <c r="F36" s="47">
        <v>11</v>
      </c>
      <c r="G36" s="47">
        <v>2049</v>
      </c>
      <c r="H36" s="47">
        <v>67</v>
      </c>
      <c r="I36" s="47">
        <f t="shared" si="2"/>
        <v>1253923236</v>
      </c>
      <c r="J36" s="47">
        <v>1077709011</v>
      </c>
      <c r="K36" s="47">
        <f t="shared" si="3"/>
        <v>176214225</v>
      </c>
      <c r="L36" s="47">
        <v>1977420</v>
      </c>
      <c r="M36" s="47">
        <v>825480</v>
      </c>
      <c r="N36" s="47">
        <v>173411325</v>
      </c>
    </row>
    <row r="37" spans="1:14" x14ac:dyDescent="0.25">
      <c r="A37" s="20">
        <v>2010</v>
      </c>
      <c r="B37" s="47">
        <f t="shared" si="0"/>
        <v>8786</v>
      </c>
      <c r="C37" s="47">
        <v>6200</v>
      </c>
      <c r="D37" s="47">
        <f t="shared" si="1"/>
        <v>2586</v>
      </c>
      <c r="E37" s="47">
        <v>8</v>
      </c>
      <c r="F37" s="47">
        <v>288</v>
      </c>
      <c r="G37" s="47">
        <v>2290</v>
      </c>
      <c r="H37" s="47">
        <v>208</v>
      </c>
      <c r="I37" s="47">
        <f t="shared" si="2"/>
        <v>1285530737</v>
      </c>
      <c r="J37" s="47">
        <v>1069669495</v>
      </c>
      <c r="K37" s="47">
        <f t="shared" si="3"/>
        <v>215861242</v>
      </c>
      <c r="L37" s="47">
        <v>824019</v>
      </c>
      <c r="M37" s="47">
        <v>32051214</v>
      </c>
      <c r="N37" s="47">
        <v>182986009</v>
      </c>
    </row>
    <row r="38" spans="1:14" x14ac:dyDescent="0.25">
      <c r="A38" s="20">
        <v>2011</v>
      </c>
      <c r="B38" s="47">
        <f t="shared" si="0"/>
        <v>10239</v>
      </c>
      <c r="C38" s="47">
        <v>6231</v>
      </c>
      <c r="D38" s="47">
        <f t="shared" si="1"/>
        <v>4008</v>
      </c>
      <c r="E38" s="47">
        <v>18</v>
      </c>
      <c r="F38" s="47">
        <v>63</v>
      </c>
      <c r="G38" s="47">
        <v>3927</v>
      </c>
      <c r="H38" s="47">
        <v>227</v>
      </c>
      <c r="I38" s="47">
        <f t="shared" si="2"/>
        <v>1367696005</v>
      </c>
      <c r="J38" s="47">
        <v>1117063749</v>
      </c>
      <c r="K38" s="47">
        <f t="shared" si="3"/>
        <v>250632256</v>
      </c>
      <c r="L38" s="47">
        <v>1164535</v>
      </c>
      <c r="M38" s="47">
        <v>6349735</v>
      </c>
      <c r="N38" s="47">
        <v>243117986</v>
      </c>
    </row>
    <row r="39" spans="1:14" x14ac:dyDescent="0.25">
      <c r="A39" s="20">
        <v>2012</v>
      </c>
      <c r="B39" s="47">
        <f t="shared" si="0"/>
        <v>19595</v>
      </c>
      <c r="C39" s="47">
        <v>8261</v>
      </c>
      <c r="D39" s="47">
        <f t="shared" si="1"/>
        <v>11334</v>
      </c>
      <c r="E39" s="47">
        <v>20</v>
      </c>
      <c r="F39" s="47">
        <v>94</v>
      </c>
      <c r="G39" s="47">
        <v>11220</v>
      </c>
      <c r="H39" s="47">
        <v>453</v>
      </c>
      <c r="I39" s="47">
        <f t="shared" si="2"/>
        <v>2347034641</v>
      </c>
      <c r="J39" s="47">
        <v>1485310346</v>
      </c>
      <c r="K39" s="47">
        <f t="shared" si="3"/>
        <v>861724295</v>
      </c>
      <c r="L39" s="47">
        <v>1798170</v>
      </c>
      <c r="M39" s="47">
        <v>7104609</v>
      </c>
      <c r="N39" s="47">
        <v>852821516</v>
      </c>
    </row>
    <row r="40" spans="1:14" x14ac:dyDescent="0.25">
      <c r="A40" s="20">
        <v>2013</v>
      </c>
      <c r="B40" s="47">
        <f t="shared" si="0"/>
        <v>20865</v>
      </c>
      <c r="C40" s="47">
        <v>8954</v>
      </c>
      <c r="D40" s="47">
        <f t="shared" si="1"/>
        <v>11911</v>
      </c>
      <c r="E40" s="47">
        <v>214</v>
      </c>
      <c r="F40" s="47">
        <v>188</v>
      </c>
      <c r="G40" s="47">
        <v>11509</v>
      </c>
      <c r="H40" s="47">
        <v>521</v>
      </c>
      <c r="I40" s="47">
        <f t="shared" si="2"/>
        <v>2829780654</v>
      </c>
      <c r="J40" s="47">
        <v>1852557447</v>
      </c>
      <c r="K40" s="47">
        <f t="shared" si="3"/>
        <v>977223207</v>
      </c>
      <c r="L40" s="47">
        <v>27294474</v>
      </c>
      <c r="M40" s="47">
        <v>22185037</v>
      </c>
      <c r="N40" s="47">
        <v>927743696</v>
      </c>
    </row>
    <row r="41" spans="1:14" x14ac:dyDescent="0.25">
      <c r="A41" s="20">
        <v>2014</v>
      </c>
      <c r="B41" s="47">
        <f t="shared" si="0"/>
        <v>20276</v>
      </c>
      <c r="C41" s="47">
        <v>11842</v>
      </c>
      <c r="D41" s="47">
        <f t="shared" si="1"/>
        <v>8434</v>
      </c>
      <c r="E41" s="47">
        <v>256</v>
      </c>
      <c r="F41" s="47">
        <v>188</v>
      </c>
      <c r="G41" s="47">
        <v>7990</v>
      </c>
      <c r="H41" s="47">
        <v>273</v>
      </c>
      <c r="I41" s="47">
        <f t="shared" si="2"/>
        <v>3305801897</v>
      </c>
      <c r="J41" s="47">
        <v>2641345288</v>
      </c>
      <c r="K41" s="47">
        <f t="shared" si="3"/>
        <v>664456609</v>
      </c>
      <c r="L41" s="47">
        <v>34839633</v>
      </c>
      <c r="M41" s="47">
        <v>22299624</v>
      </c>
      <c r="N41" s="47">
        <v>607317352</v>
      </c>
    </row>
    <row r="42" spans="1:14" x14ac:dyDescent="0.25">
      <c r="A42" s="20">
        <v>2015</v>
      </c>
      <c r="B42" s="47">
        <f t="shared" si="0"/>
        <v>22370</v>
      </c>
      <c r="C42" s="47">
        <v>11857</v>
      </c>
      <c r="D42" s="47">
        <f t="shared" si="1"/>
        <v>10513</v>
      </c>
      <c r="E42" s="47">
        <v>372</v>
      </c>
      <c r="F42" s="47">
        <v>76</v>
      </c>
      <c r="G42" s="47">
        <v>10065</v>
      </c>
      <c r="H42" s="47">
        <v>347</v>
      </c>
      <c r="I42" s="47">
        <f t="shared" si="2"/>
        <v>3669932703</v>
      </c>
      <c r="J42" s="47">
        <v>2695365779</v>
      </c>
      <c r="K42" s="47">
        <f t="shared" si="3"/>
        <v>974566924</v>
      </c>
      <c r="L42" s="47">
        <v>51591714</v>
      </c>
      <c r="M42" s="47">
        <v>9792797</v>
      </c>
      <c r="N42" s="47">
        <v>913182413</v>
      </c>
    </row>
    <row r="43" spans="1:14" x14ac:dyDescent="0.25">
      <c r="A43" s="20">
        <v>2016</v>
      </c>
      <c r="B43" s="47">
        <f t="shared" si="0"/>
        <v>21861</v>
      </c>
      <c r="C43" s="47">
        <v>13327</v>
      </c>
      <c r="D43" s="47">
        <f t="shared" si="1"/>
        <v>8534</v>
      </c>
      <c r="E43" s="47">
        <v>62</v>
      </c>
      <c r="F43" s="47">
        <v>176</v>
      </c>
      <c r="G43" s="47">
        <v>8296</v>
      </c>
      <c r="H43" s="47">
        <v>275</v>
      </c>
      <c r="I43" s="47">
        <f t="shared" si="2"/>
        <v>3888081388</v>
      </c>
      <c r="J43" s="47">
        <v>3096225569</v>
      </c>
      <c r="K43" s="47">
        <f t="shared" si="3"/>
        <v>791855819</v>
      </c>
      <c r="L43" s="47">
        <v>7801149</v>
      </c>
      <c r="M43" s="47">
        <v>15730942</v>
      </c>
      <c r="N43" s="47">
        <v>768323728</v>
      </c>
    </row>
    <row r="44" spans="1:14" x14ac:dyDescent="0.25">
      <c r="A44" s="20">
        <v>2017</v>
      </c>
      <c r="B44" s="47">
        <f t="shared" si="0"/>
        <v>26700</v>
      </c>
      <c r="C44" s="47">
        <v>16119</v>
      </c>
      <c r="D44" s="47">
        <f t="shared" si="1"/>
        <v>10581</v>
      </c>
      <c r="E44" s="47">
        <v>50</v>
      </c>
      <c r="F44" s="47">
        <v>103</v>
      </c>
      <c r="G44" s="47">
        <v>10428</v>
      </c>
      <c r="H44" s="47">
        <v>265</v>
      </c>
      <c r="I44" s="47">
        <f t="shared" si="2"/>
        <v>4454993984</v>
      </c>
      <c r="J44" s="47">
        <v>3705111722</v>
      </c>
      <c r="K44" s="47">
        <f t="shared" si="3"/>
        <v>749882262</v>
      </c>
      <c r="L44" s="47">
        <v>6362970</v>
      </c>
      <c r="M44" s="47">
        <v>12189385</v>
      </c>
      <c r="N44" s="47">
        <v>731329907</v>
      </c>
    </row>
    <row r="45" spans="1:14" x14ac:dyDescent="0.25">
      <c r="A45" s="20">
        <v>2018</v>
      </c>
      <c r="B45" s="47">
        <f t="shared" si="0"/>
        <v>30670</v>
      </c>
      <c r="C45" s="47">
        <v>17665</v>
      </c>
      <c r="D45" s="47">
        <f t="shared" si="1"/>
        <v>13005</v>
      </c>
      <c r="E45" s="47">
        <v>100</v>
      </c>
      <c r="F45" s="47">
        <v>65</v>
      </c>
      <c r="G45" s="47">
        <v>12840</v>
      </c>
      <c r="H45" s="47">
        <v>371</v>
      </c>
      <c r="I45" s="47">
        <f t="shared" si="2"/>
        <v>5337874179</v>
      </c>
      <c r="J45" s="47">
        <v>4221077441</v>
      </c>
      <c r="K45" s="47">
        <f t="shared" si="3"/>
        <v>1116796738</v>
      </c>
      <c r="L45" s="47">
        <v>9981121</v>
      </c>
      <c r="M45" s="47">
        <v>12453893</v>
      </c>
      <c r="N45" s="47">
        <v>1094361724</v>
      </c>
    </row>
    <row r="46" spans="1:14" x14ac:dyDescent="0.25">
      <c r="A46" s="20">
        <v>2019</v>
      </c>
      <c r="B46" s="47">
        <f t="shared" si="0"/>
        <v>32037</v>
      </c>
      <c r="C46" s="47">
        <v>18426</v>
      </c>
      <c r="D46" s="47">
        <f t="shared" si="1"/>
        <v>13611</v>
      </c>
      <c r="E46" s="47">
        <v>254</v>
      </c>
      <c r="F46" s="47">
        <v>90</v>
      </c>
      <c r="G46" s="47">
        <v>13267</v>
      </c>
      <c r="H46" s="47">
        <v>362</v>
      </c>
      <c r="I46" s="47">
        <f t="shared" si="2"/>
        <v>5800642619</v>
      </c>
      <c r="J46" s="47">
        <v>4407360449</v>
      </c>
      <c r="K46" s="47">
        <f t="shared" si="3"/>
        <v>1393282170</v>
      </c>
      <c r="L46" s="47">
        <v>30254720</v>
      </c>
      <c r="M46" s="47">
        <v>9743303</v>
      </c>
      <c r="N46" s="47">
        <v>1353284147</v>
      </c>
    </row>
    <row r="47" spans="1:14" x14ac:dyDescent="0.25">
      <c r="A47" s="20">
        <v>2020</v>
      </c>
      <c r="B47" s="47">
        <f t="shared" si="0"/>
        <v>42839</v>
      </c>
      <c r="C47" s="47">
        <v>23134</v>
      </c>
      <c r="D47" s="47">
        <f t="shared" si="1"/>
        <v>19705</v>
      </c>
      <c r="E47" s="47">
        <v>354</v>
      </c>
      <c r="F47" s="47">
        <v>74</v>
      </c>
      <c r="G47" s="47">
        <v>19277</v>
      </c>
      <c r="H47" s="47">
        <v>406</v>
      </c>
      <c r="I47" s="47">
        <f t="shared" si="2"/>
        <v>7266636144</v>
      </c>
      <c r="J47" s="47">
        <v>5113730125</v>
      </c>
      <c r="K47" s="47">
        <f t="shared" si="3"/>
        <v>2152906019</v>
      </c>
      <c r="L47" s="47">
        <v>38281904</v>
      </c>
      <c r="M47" s="47">
        <v>6857691</v>
      </c>
      <c r="N47" s="47">
        <v>2107766424</v>
      </c>
    </row>
    <row r="48" spans="1:14" x14ac:dyDescent="0.25">
      <c r="A48" s="20">
        <v>2021</v>
      </c>
      <c r="B48" s="47">
        <f t="shared" si="0"/>
        <v>51679</v>
      </c>
      <c r="C48" s="47">
        <v>25174</v>
      </c>
      <c r="D48" s="47">
        <f t="shared" si="1"/>
        <v>26505</v>
      </c>
      <c r="E48" s="47">
        <v>568</v>
      </c>
      <c r="F48" s="47">
        <v>285</v>
      </c>
      <c r="G48" s="47">
        <v>25652</v>
      </c>
      <c r="H48" s="47">
        <v>540</v>
      </c>
      <c r="I48" s="47">
        <f t="shared" si="2"/>
        <v>9254014550</v>
      </c>
      <c r="J48" s="47">
        <v>6043700094</v>
      </c>
      <c r="K48" s="47">
        <f t="shared" si="3"/>
        <v>3210314456</v>
      </c>
      <c r="L48" s="47">
        <v>64336497</v>
      </c>
      <c r="M48" s="47">
        <v>45884391</v>
      </c>
      <c r="N48" s="47">
        <v>3100093568</v>
      </c>
    </row>
    <row r="49" spans="1:14" x14ac:dyDescent="0.25">
      <c r="A49" s="20">
        <v>2022</v>
      </c>
      <c r="B49" s="47">
        <f t="shared" si="0"/>
        <v>43634</v>
      </c>
      <c r="C49" s="47">
        <v>20963</v>
      </c>
      <c r="D49" s="47">
        <f t="shared" si="1"/>
        <v>22671</v>
      </c>
      <c r="E49" s="47">
        <v>350</v>
      </c>
      <c r="F49" s="47">
        <v>142</v>
      </c>
      <c r="G49" s="47">
        <v>22179</v>
      </c>
      <c r="H49" s="47">
        <v>464</v>
      </c>
      <c r="I49" s="47">
        <f t="shared" si="2"/>
        <v>8690234563</v>
      </c>
      <c r="J49" s="47">
        <v>5796789692</v>
      </c>
      <c r="K49" s="47">
        <f t="shared" si="3"/>
        <v>2893444871</v>
      </c>
      <c r="L49" s="47">
        <v>35207382</v>
      </c>
      <c r="M49" s="47">
        <v>19818587</v>
      </c>
      <c r="N49" s="47">
        <v>2838418902</v>
      </c>
    </row>
    <row r="50" spans="1:14" x14ac:dyDescent="0.25">
      <c r="A50" s="20">
        <v>2023</v>
      </c>
      <c r="B50" s="47">
        <f t="shared" si="0"/>
        <v>38773</v>
      </c>
      <c r="C50" s="47">
        <v>16532</v>
      </c>
      <c r="D50" s="47">
        <f t="shared" si="1"/>
        <v>22241</v>
      </c>
      <c r="E50" s="47">
        <v>244</v>
      </c>
      <c r="F50" s="47">
        <v>244</v>
      </c>
      <c r="G50" s="47">
        <v>21753</v>
      </c>
      <c r="H50" s="47">
        <v>445</v>
      </c>
      <c r="I50" s="47">
        <f t="shared" si="2"/>
        <v>6835780529</v>
      </c>
      <c r="J50" s="47">
        <v>4820960205</v>
      </c>
      <c r="K50" s="47">
        <f t="shared" si="3"/>
        <v>2014820324</v>
      </c>
      <c r="L50" s="47">
        <v>28807312</v>
      </c>
      <c r="M50" s="47">
        <v>26091278</v>
      </c>
      <c r="N50" s="47">
        <v>1959921734</v>
      </c>
    </row>
    <row r="51" spans="1:14" x14ac:dyDescent="0.25">
      <c r="A51" s="20">
        <v>2024</v>
      </c>
      <c r="B51" s="47">
        <v>32304</v>
      </c>
      <c r="C51" s="47">
        <v>16521</v>
      </c>
      <c r="D51" s="47">
        <v>15783</v>
      </c>
      <c r="E51" s="47">
        <v>660</v>
      </c>
      <c r="F51" s="47">
        <v>115</v>
      </c>
      <c r="G51" s="47">
        <v>15008</v>
      </c>
      <c r="H51" s="47">
        <v>355</v>
      </c>
      <c r="I51" s="47">
        <v>6978445446</v>
      </c>
      <c r="J51" s="47">
        <v>5090994709</v>
      </c>
      <c r="K51" s="47">
        <f t="shared" si="3"/>
        <v>1887450737</v>
      </c>
      <c r="L51" s="47">
        <v>87893963</v>
      </c>
      <c r="M51" s="47">
        <v>21555812</v>
      </c>
      <c r="N51" s="47">
        <v>1778000962</v>
      </c>
    </row>
    <row r="52" spans="1:14" x14ac:dyDescent="0.25">
      <c r="A52" s="20"/>
      <c r="B52" s="28"/>
      <c r="C52" s="28"/>
      <c r="D52" s="28"/>
      <c r="E52" s="28"/>
      <c r="F52" s="28"/>
      <c r="G52" s="28"/>
      <c r="H52" s="28"/>
      <c r="I52" s="28"/>
      <c r="J52" s="28"/>
      <c r="K52" s="28"/>
      <c r="L52" s="28"/>
      <c r="M52" s="28"/>
      <c r="N52" s="28"/>
    </row>
    <row r="53" spans="1:14" x14ac:dyDescent="0.25">
      <c r="A53" s="44" t="s">
        <v>18</v>
      </c>
      <c r="B53" s="47">
        <f>SUM(B416:B421)</f>
        <v>15922</v>
      </c>
      <c r="C53" s="47">
        <f>SUM(C416:C421)</f>
        <v>9166</v>
      </c>
      <c r="D53" s="47">
        <f t="shared" ref="D53:F53" si="4">SUM(D416:D421)</f>
        <v>6756</v>
      </c>
      <c r="E53" s="47">
        <f t="shared" si="4"/>
        <v>218</v>
      </c>
      <c r="F53" s="47">
        <f t="shared" si="4"/>
        <v>98</v>
      </c>
      <c r="G53" s="47">
        <f>SUM(G416:G421)</f>
        <v>6440</v>
      </c>
      <c r="H53" s="47">
        <f>SUM(H416:H421)</f>
        <v>150</v>
      </c>
      <c r="I53" s="47">
        <f>SUM(I416:I421)</f>
        <v>3537680964</v>
      </c>
      <c r="J53" s="47">
        <f t="shared" ref="J53:N53" si="5">SUM(J416:J421)</f>
        <v>2732870149</v>
      </c>
      <c r="K53" s="47">
        <f t="shared" si="5"/>
        <v>804810815</v>
      </c>
      <c r="L53" s="47">
        <f t="shared" si="5"/>
        <v>26948896</v>
      </c>
      <c r="M53" s="47">
        <f t="shared" si="5"/>
        <v>19867730</v>
      </c>
      <c r="N53" s="47">
        <f t="shared" si="5"/>
        <v>757994189</v>
      </c>
    </row>
    <row r="54" spans="1:14" x14ac:dyDescent="0.25">
      <c r="A54" s="44" t="s">
        <v>19</v>
      </c>
      <c r="B54" s="47">
        <f>SUM(B428:B433)</f>
        <v>13082</v>
      </c>
      <c r="C54" s="47">
        <f>SUM(C428:C433)</f>
        <v>8299</v>
      </c>
      <c r="D54" s="47">
        <f t="shared" ref="D54:G54" si="6">SUM(D428:D433)</f>
        <v>4783</v>
      </c>
      <c r="E54" s="47">
        <f t="shared" si="6"/>
        <v>542</v>
      </c>
      <c r="F54" s="47">
        <f t="shared" si="6"/>
        <v>28</v>
      </c>
      <c r="G54" s="47">
        <f t="shared" si="6"/>
        <v>4213</v>
      </c>
      <c r="H54" s="47">
        <f>SUM(H428:H433)</f>
        <v>86</v>
      </c>
      <c r="I54" s="47">
        <f>SUM(I428:I433)</f>
        <v>3270689338</v>
      </c>
      <c r="J54" s="47">
        <f t="shared" ref="J54:N54" si="7">SUM(J428:J433)</f>
        <v>2568023514</v>
      </c>
      <c r="K54" s="47">
        <f t="shared" si="7"/>
        <v>702665824</v>
      </c>
      <c r="L54" s="47">
        <f t="shared" si="7"/>
        <v>74807017</v>
      </c>
      <c r="M54" s="47">
        <f t="shared" si="7"/>
        <v>3057432</v>
      </c>
      <c r="N54" s="47">
        <f t="shared" si="7"/>
        <v>624801375</v>
      </c>
    </row>
    <row r="55" spans="1:14" x14ac:dyDescent="0.25">
      <c r="A55" s="44"/>
      <c r="B55" s="28"/>
      <c r="C55" s="28"/>
      <c r="D55" s="28"/>
      <c r="E55" s="28"/>
      <c r="F55" s="28"/>
      <c r="G55" s="28"/>
      <c r="H55" s="28"/>
      <c r="I55" s="28"/>
      <c r="J55" s="28"/>
      <c r="K55" s="28"/>
      <c r="L55" s="28"/>
      <c r="M55" s="28"/>
      <c r="N55" s="28"/>
    </row>
    <row r="56" spans="1:14" x14ac:dyDescent="0.25">
      <c r="A56" s="44" t="s">
        <v>318</v>
      </c>
      <c r="B56" s="47">
        <f t="shared" ref="B56:B119" si="8">+C56+D56</f>
        <v>598</v>
      </c>
      <c r="C56" s="47">
        <v>562</v>
      </c>
      <c r="D56" s="47">
        <f t="shared" ref="D56:D119" si="9">SUM(E56:G56)</f>
        <v>36</v>
      </c>
      <c r="E56" s="47">
        <v>36</v>
      </c>
      <c r="F56" s="47">
        <v>0</v>
      </c>
      <c r="G56" s="47">
        <v>0</v>
      </c>
      <c r="H56" s="47">
        <v>0</v>
      </c>
      <c r="I56" s="47">
        <f t="shared" ref="I56:I119" si="10">+J56+K56</f>
        <v>66547494</v>
      </c>
      <c r="J56" s="47">
        <v>64949778</v>
      </c>
      <c r="K56" s="47">
        <f t="shared" ref="K56:K119" si="11">SUM(L56:N56)</f>
        <v>1597716</v>
      </c>
      <c r="L56" s="47">
        <v>1597716</v>
      </c>
      <c r="M56" s="47">
        <v>0</v>
      </c>
      <c r="N56" s="47">
        <v>0</v>
      </c>
    </row>
    <row r="57" spans="1:14" x14ac:dyDescent="0.25">
      <c r="A57" s="44" t="s">
        <v>319</v>
      </c>
      <c r="B57" s="47">
        <f t="shared" si="8"/>
        <v>437</v>
      </c>
      <c r="C57" s="47">
        <v>433</v>
      </c>
      <c r="D57" s="47">
        <f t="shared" si="9"/>
        <v>4</v>
      </c>
      <c r="E57" s="47">
        <v>4</v>
      </c>
      <c r="F57" s="47">
        <v>0</v>
      </c>
      <c r="G57" s="47">
        <v>0</v>
      </c>
      <c r="H57" s="47">
        <v>0</v>
      </c>
      <c r="I57" s="47">
        <f t="shared" si="10"/>
        <v>48771108</v>
      </c>
      <c r="J57" s="47">
        <v>48580868</v>
      </c>
      <c r="K57" s="47">
        <f t="shared" si="11"/>
        <v>190240</v>
      </c>
      <c r="L57" s="47">
        <v>190240</v>
      </c>
      <c r="M57" s="47">
        <v>0</v>
      </c>
      <c r="N57" s="47">
        <v>0</v>
      </c>
    </row>
    <row r="58" spans="1:14" x14ac:dyDescent="0.25">
      <c r="A58" s="44" t="s">
        <v>320</v>
      </c>
      <c r="B58" s="47">
        <f t="shared" si="8"/>
        <v>1379</v>
      </c>
      <c r="C58" s="47">
        <v>665</v>
      </c>
      <c r="D58" s="47">
        <f t="shared" si="9"/>
        <v>714</v>
      </c>
      <c r="E58" s="47">
        <v>6</v>
      </c>
      <c r="F58" s="47">
        <v>0</v>
      </c>
      <c r="G58" s="47">
        <v>708</v>
      </c>
      <c r="H58" s="47">
        <v>0</v>
      </c>
      <c r="I58" s="47">
        <f t="shared" si="10"/>
        <v>100307366</v>
      </c>
      <c r="J58" s="47">
        <v>76686470</v>
      </c>
      <c r="K58" s="47">
        <f t="shared" si="11"/>
        <v>23620896</v>
      </c>
      <c r="L58" s="47">
        <v>241320</v>
      </c>
      <c r="M58" s="47">
        <v>0</v>
      </c>
      <c r="N58" s="47">
        <v>23379576</v>
      </c>
    </row>
    <row r="59" spans="1:14" x14ac:dyDescent="0.25">
      <c r="A59" s="44" t="s">
        <v>321</v>
      </c>
      <c r="B59" s="47">
        <f t="shared" si="8"/>
        <v>1535</v>
      </c>
      <c r="C59" s="47">
        <v>692</v>
      </c>
      <c r="D59" s="47">
        <f t="shared" si="9"/>
        <v>843</v>
      </c>
      <c r="E59" s="47">
        <v>8</v>
      </c>
      <c r="F59" s="47">
        <v>0</v>
      </c>
      <c r="G59" s="47">
        <v>835</v>
      </c>
      <c r="H59" s="47">
        <v>0</v>
      </c>
      <c r="I59" s="47">
        <f t="shared" si="10"/>
        <v>100592372</v>
      </c>
      <c r="J59" s="47">
        <v>75823824</v>
      </c>
      <c r="K59" s="47">
        <f t="shared" si="11"/>
        <v>24768548</v>
      </c>
      <c r="L59" s="47">
        <v>470048</v>
      </c>
      <c r="M59" s="47">
        <v>0</v>
      </c>
      <c r="N59" s="47">
        <v>24298500</v>
      </c>
    </row>
    <row r="60" spans="1:14" x14ac:dyDescent="0.25">
      <c r="A60" s="44" t="s">
        <v>322</v>
      </c>
      <c r="B60" s="47">
        <f t="shared" si="8"/>
        <v>581</v>
      </c>
      <c r="C60" s="47">
        <v>581</v>
      </c>
      <c r="D60" s="47">
        <f t="shared" si="9"/>
        <v>0</v>
      </c>
      <c r="E60" s="47">
        <v>0</v>
      </c>
      <c r="F60" s="47">
        <v>0</v>
      </c>
      <c r="G60" s="47">
        <v>0</v>
      </c>
      <c r="H60" s="47">
        <v>0</v>
      </c>
      <c r="I60" s="47">
        <f t="shared" si="10"/>
        <v>60600043</v>
      </c>
      <c r="J60" s="47">
        <v>60600043</v>
      </c>
      <c r="K60" s="47">
        <f t="shared" si="11"/>
        <v>0</v>
      </c>
      <c r="L60" s="47">
        <v>0</v>
      </c>
      <c r="M60" s="47">
        <v>0</v>
      </c>
      <c r="N60" s="47">
        <v>0</v>
      </c>
    </row>
    <row r="61" spans="1:14" x14ac:dyDescent="0.25">
      <c r="A61" s="44" t="s">
        <v>323</v>
      </c>
      <c r="B61" s="47">
        <f t="shared" si="8"/>
        <v>1268</v>
      </c>
      <c r="C61" s="47">
        <v>547</v>
      </c>
      <c r="D61" s="47">
        <f t="shared" si="9"/>
        <v>721</v>
      </c>
      <c r="E61" s="47">
        <v>20</v>
      </c>
      <c r="F61" s="47">
        <v>0</v>
      </c>
      <c r="G61" s="47">
        <v>701</v>
      </c>
      <c r="H61" s="47">
        <v>0</v>
      </c>
      <c r="I61" s="47">
        <f t="shared" si="10"/>
        <v>82503758</v>
      </c>
      <c r="J61" s="47">
        <v>55777590</v>
      </c>
      <c r="K61" s="47">
        <f t="shared" si="11"/>
        <v>26726168</v>
      </c>
      <c r="L61" s="47">
        <v>993860</v>
      </c>
      <c r="M61" s="47">
        <v>0</v>
      </c>
      <c r="N61" s="47">
        <v>25732308</v>
      </c>
    </row>
    <row r="62" spans="1:14" x14ac:dyDescent="0.25">
      <c r="A62" s="44" t="s">
        <v>324</v>
      </c>
      <c r="B62" s="47">
        <f t="shared" si="8"/>
        <v>784</v>
      </c>
      <c r="C62" s="47">
        <v>544</v>
      </c>
      <c r="D62" s="47">
        <f t="shared" si="9"/>
        <v>240</v>
      </c>
      <c r="E62" s="47">
        <v>0</v>
      </c>
      <c r="F62" s="47">
        <v>0</v>
      </c>
      <c r="G62" s="47">
        <v>240</v>
      </c>
      <c r="H62" s="47">
        <v>0</v>
      </c>
      <c r="I62" s="47">
        <f t="shared" si="10"/>
        <v>60115232</v>
      </c>
      <c r="J62" s="47">
        <v>53501312</v>
      </c>
      <c r="K62" s="47">
        <f t="shared" si="11"/>
        <v>6613920</v>
      </c>
      <c r="L62" s="47">
        <v>0</v>
      </c>
      <c r="M62" s="47">
        <v>0</v>
      </c>
      <c r="N62" s="47">
        <v>6613920</v>
      </c>
    </row>
    <row r="63" spans="1:14" x14ac:dyDescent="0.25">
      <c r="A63" s="44" t="s">
        <v>325</v>
      </c>
      <c r="B63" s="47">
        <f t="shared" si="8"/>
        <v>898</v>
      </c>
      <c r="C63" s="47">
        <v>454</v>
      </c>
      <c r="D63" s="47">
        <f t="shared" si="9"/>
        <v>444</v>
      </c>
      <c r="E63" s="47">
        <v>0</v>
      </c>
      <c r="F63" s="47">
        <v>0</v>
      </c>
      <c r="G63" s="47">
        <v>444</v>
      </c>
      <c r="H63" s="47">
        <v>0</v>
      </c>
      <c r="I63" s="47">
        <f t="shared" si="10"/>
        <v>65129336</v>
      </c>
      <c r="J63" s="47">
        <v>46940876</v>
      </c>
      <c r="K63" s="47">
        <f t="shared" si="11"/>
        <v>18188460</v>
      </c>
      <c r="L63" s="47">
        <v>0</v>
      </c>
      <c r="M63" s="47">
        <v>0</v>
      </c>
      <c r="N63" s="47">
        <v>18188460</v>
      </c>
    </row>
    <row r="64" spans="1:14" x14ac:dyDescent="0.25">
      <c r="A64" s="44" t="s">
        <v>326</v>
      </c>
      <c r="B64" s="47">
        <f t="shared" si="8"/>
        <v>786</v>
      </c>
      <c r="C64" s="47">
        <v>462</v>
      </c>
      <c r="D64" s="47">
        <f t="shared" si="9"/>
        <v>324</v>
      </c>
      <c r="E64" s="47">
        <v>0</v>
      </c>
      <c r="F64" s="47">
        <v>0</v>
      </c>
      <c r="G64" s="47">
        <v>324</v>
      </c>
      <c r="H64" s="47">
        <v>0</v>
      </c>
      <c r="I64" s="47">
        <f t="shared" si="10"/>
        <v>53390562</v>
      </c>
      <c r="J64" s="47">
        <v>42890694</v>
      </c>
      <c r="K64" s="47">
        <f t="shared" si="11"/>
        <v>10499868</v>
      </c>
      <c r="L64" s="47">
        <v>0</v>
      </c>
      <c r="M64" s="47">
        <v>0</v>
      </c>
      <c r="N64" s="47">
        <v>10499868</v>
      </c>
    </row>
    <row r="65" spans="1:14" x14ac:dyDescent="0.25">
      <c r="A65" s="44" t="s">
        <v>327</v>
      </c>
      <c r="B65" s="47">
        <f t="shared" si="8"/>
        <v>556</v>
      </c>
      <c r="C65" s="47">
        <v>434</v>
      </c>
      <c r="D65" s="47">
        <f t="shared" si="9"/>
        <v>122</v>
      </c>
      <c r="E65" s="47">
        <v>0</v>
      </c>
      <c r="F65" s="47">
        <v>0</v>
      </c>
      <c r="G65" s="47">
        <v>122</v>
      </c>
      <c r="H65" s="47">
        <v>0</v>
      </c>
      <c r="I65" s="47">
        <f t="shared" si="10"/>
        <v>48325884</v>
      </c>
      <c r="J65" s="47">
        <v>44111760</v>
      </c>
      <c r="K65" s="47">
        <f t="shared" si="11"/>
        <v>4214124</v>
      </c>
      <c r="L65" s="47">
        <v>0</v>
      </c>
      <c r="M65" s="47">
        <v>0</v>
      </c>
      <c r="N65" s="47">
        <v>4214124</v>
      </c>
    </row>
    <row r="66" spans="1:14" x14ac:dyDescent="0.25">
      <c r="A66" s="44" t="s">
        <v>328</v>
      </c>
      <c r="B66" s="47">
        <f t="shared" si="8"/>
        <v>1104</v>
      </c>
      <c r="C66" s="47">
        <v>365</v>
      </c>
      <c r="D66" s="47">
        <f t="shared" si="9"/>
        <v>739</v>
      </c>
      <c r="E66" s="47">
        <v>10</v>
      </c>
      <c r="F66" s="47">
        <v>0</v>
      </c>
      <c r="G66" s="47">
        <v>729</v>
      </c>
      <c r="H66" s="47">
        <v>0</v>
      </c>
      <c r="I66" s="47">
        <f t="shared" si="10"/>
        <v>65166570</v>
      </c>
      <c r="J66" s="47">
        <v>34834505</v>
      </c>
      <c r="K66" s="47">
        <f t="shared" si="11"/>
        <v>30332065</v>
      </c>
      <c r="L66" s="47">
        <v>468580</v>
      </c>
      <c r="M66" s="47">
        <v>0</v>
      </c>
      <c r="N66" s="47">
        <v>29863485</v>
      </c>
    </row>
    <row r="67" spans="1:14" x14ac:dyDescent="0.25">
      <c r="A67" s="44" t="s">
        <v>329</v>
      </c>
      <c r="B67" s="47">
        <f t="shared" si="8"/>
        <v>729</v>
      </c>
      <c r="C67" s="47">
        <v>405</v>
      </c>
      <c r="D67" s="47">
        <f t="shared" si="9"/>
        <v>324</v>
      </c>
      <c r="E67" s="47">
        <v>10</v>
      </c>
      <c r="F67" s="47">
        <v>14</v>
      </c>
      <c r="G67" s="47">
        <v>300</v>
      </c>
      <c r="H67" s="47">
        <v>0</v>
      </c>
      <c r="I67" s="47">
        <f t="shared" si="10"/>
        <v>54122377</v>
      </c>
      <c r="J67" s="47">
        <v>45342585</v>
      </c>
      <c r="K67" s="47">
        <f t="shared" si="11"/>
        <v>8779792</v>
      </c>
      <c r="L67" s="47">
        <v>465140</v>
      </c>
      <c r="M67" s="47">
        <v>589652</v>
      </c>
      <c r="N67" s="47">
        <v>7725000</v>
      </c>
    </row>
    <row r="68" spans="1:14" x14ac:dyDescent="0.25">
      <c r="A68" s="44" t="s">
        <v>330</v>
      </c>
      <c r="B68" s="47">
        <f t="shared" si="8"/>
        <v>362</v>
      </c>
      <c r="C68" s="47">
        <v>354</v>
      </c>
      <c r="D68" s="47">
        <f t="shared" si="9"/>
        <v>8</v>
      </c>
      <c r="E68" s="47">
        <v>4</v>
      </c>
      <c r="F68" s="47">
        <v>4</v>
      </c>
      <c r="G68" s="47">
        <v>0</v>
      </c>
      <c r="H68" s="47">
        <v>0</v>
      </c>
      <c r="I68" s="47">
        <f t="shared" si="10"/>
        <v>43697628</v>
      </c>
      <c r="J68" s="47">
        <v>43305528</v>
      </c>
      <c r="K68" s="47">
        <f t="shared" si="11"/>
        <v>392100</v>
      </c>
      <c r="L68" s="47">
        <v>200000</v>
      </c>
      <c r="M68" s="47">
        <v>192100</v>
      </c>
      <c r="N68" s="47">
        <v>0</v>
      </c>
    </row>
    <row r="69" spans="1:14" x14ac:dyDescent="0.25">
      <c r="A69" s="44" t="s">
        <v>331</v>
      </c>
      <c r="B69" s="47">
        <f t="shared" si="8"/>
        <v>1199</v>
      </c>
      <c r="C69" s="47">
        <v>391</v>
      </c>
      <c r="D69" s="47">
        <f t="shared" si="9"/>
        <v>808</v>
      </c>
      <c r="E69" s="47">
        <v>2</v>
      </c>
      <c r="F69" s="47">
        <v>13</v>
      </c>
      <c r="G69" s="47">
        <v>793</v>
      </c>
      <c r="H69" s="47">
        <v>0</v>
      </c>
      <c r="I69" s="47">
        <f t="shared" si="10"/>
        <v>76563951</v>
      </c>
      <c r="J69" s="47">
        <v>43377149</v>
      </c>
      <c r="K69" s="47">
        <f t="shared" si="11"/>
        <v>33186802</v>
      </c>
      <c r="L69" s="47">
        <v>93716</v>
      </c>
      <c r="M69" s="47">
        <v>607841</v>
      </c>
      <c r="N69" s="47">
        <v>32485245</v>
      </c>
    </row>
    <row r="70" spans="1:14" x14ac:dyDescent="0.25">
      <c r="A70" s="44" t="s">
        <v>332</v>
      </c>
      <c r="B70" s="47">
        <f t="shared" si="8"/>
        <v>477</v>
      </c>
      <c r="C70" s="47">
        <v>471</v>
      </c>
      <c r="D70" s="47">
        <f t="shared" si="9"/>
        <v>6</v>
      </c>
      <c r="E70" s="47">
        <v>6</v>
      </c>
      <c r="F70" s="47">
        <v>0</v>
      </c>
      <c r="G70" s="47">
        <v>0</v>
      </c>
      <c r="H70" s="47">
        <v>0</v>
      </c>
      <c r="I70" s="47">
        <f t="shared" si="10"/>
        <v>44171475</v>
      </c>
      <c r="J70" s="47">
        <v>43904265</v>
      </c>
      <c r="K70" s="47">
        <f t="shared" si="11"/>
        <v>267210</v>
      </c>
      <c r="L70" s="47">
        <v>267210</v>
      </c>
      <c r="M70" s="47">
        <v>0</v>
      </c>
      <c r="N70" s="47">
        <v>0</v>
      </c>
    </row>
    <row r="71" spans="1:14" x14ac:dyDescent="0.25">
      <c r="A71" s="44" t="s">
        <v>333</v>
      </c>
      <c r="B71" s="47">
        <f t="shared" si="8"/>
        <v>791</v>
      </c>
      <c r="C71" s="47">
        <v>415</v>
      </c>
      <c r="D71" s="47">
        <f t="shared" si="9"/>
        <v>376</v>
      </c>
      <c r="E71" s="47">
        <v>2</v>
      </c>
      <c r="F71" s="47">
        <v>0</v>
      </c>
      <c r="G71" s="47">
        <v>374</v>
      </c>
      <c r="H71" s="47">
        <v>0</v>
      </c>
      <c r="I71" s="47">
        <f t="shared" si="10"/>
        <v>49674298</v>
      </c>
      <c r="J71" s="47">
        <v>41503320</v>
      </c>
      <c r="K71" s="47">
        <f t="shared" si="11"/>
        <v>8170978</v>
      </c>
      <c r="L71" s="47">
        <v>75000</v>
      </c>
      <c r="M71" s="47">
        <v>0</v>
      </c>
      <c r="N71" s="47">
        <v>8095978</v>
      </c>
    </row>
    <row r="72" spans="1:14" x14ac:dyDescent="0.25">
      <c r="A72" s="44" t="s">
        <v>334</v>
      </c>
      <c r="B72" s="47">
        <f t="shared" si="8"/>
        <v>800</v>
      </c>
      <c r="C72" s="47">
        <v>563</v>
      </c>
      <c r="D72" s="47">
        <f t="shared" si="9"/>
        <v>237</v>
      </c>
      <c r="E72" s="47">
        <v>2</v>
      </c>
      <c r="F72" s="47">
        <v>4</v>
      </c>
      <c r="G72" s="47">
        <v>231</v>
      </c>
      <c r="H72" s="47">
        <v>0</v>
      </c>
      <c r="I72" s="47">
        <f t="shared" si="10"/>
        <v>66818176</v>
      </c>
      <c r="J72" s="47">
        <v>60624966</v>
      </c>
      <c r="K72" s="47">
        <f t="shared" si="11"/>
        <v>6193210</v>
      </c>
      <c r="L72" s="47">
        <v>85000</v>
      </c>
      <c r="M72" s="47">
        <v>192300</v>
      </c>
      <c r="N72" s="47">
        <v>5915910</v>
      </c>
    </row>
    <row r="73" spans="1:14" x14ac:dyDescent="0.25">
      <c r="A73" s="44" t="s">
        <v>335</v>
      </c>
      <c r="B73" s="47">
        <f t="shared" si="8"/>
        <v>555</v>
      </c>
      <c r="C73" s="47">
        <v>545</v>
      </c>
      <c r="D73" s="47">
        <f t="shared" si="9"/>
        <v>10</v>
      </c>
      <c r="E73" s="47">
        <v>10</v>
      </c>
      <c r="F73" s="47">
        <v>0</v>
      </c>
      <c r="G73" s="47">
        <v>0</v>
      </c>
      <c r="H73" s="47">
        <v>0</v>
      </c>
      <c r="I73" s="47">
        <f t="shared" si="10"/>
        <v>54847180</v>
      </c>
      <c r="J73" s="47">
        <v>54357210</v>
      </c>
      <c r="K73" s="47">
        <f t="shared" si="11"/>
        <v>489970</v>
      </c>
      <c r="L73" s="47">
        <v>489970</v>
      </c>
      <c r="M73" s="47">
        <v>0</v>
      </c>
      <c r="N73" s="47">
        <v>0</v>
      </c>
    </row>
    <row r="74" spans="1:14" x14ac:dyDescent="0.25">
      <c r="A74" s="44" t="s">
        <v>336</v>
      </c>
      <c r="B74" s="47">
        <f t="shared" si="8"/>
        <v>940</v>
      </c>
      <c r="C74" s="47">
        <v>474</v>
      </c>
      <c r="D74" s="47">
        <f t="shared" si="9"/>
        <v>466</v>
      </c>
      <c r="E74" s="47">
        <v>10</v>
      </c>
      <c r="F74" s="47">
        <v>0</v>
      </c>
      <c r="G74" s="47">
        <v>456</v>
      </c>
      <c r="H74" s="47">
        <v>0</v>
      </c>
      <c r="I74" s="47">
        <f t="shared" si="10"/>
        <v>67430504</v>
      </c>
      <c r="J74" s="47">
        <v>54258780</v>
      </c>
      <c r="K74" s="47">
        <f t="shared" si="11"/>
        <v>13171724</v>
      </c>
      <c r="L74" s="47">
        <v>504500</v>
      </c>
      <c r="M74" s="47">
        <v>0</v>
      </c>
      <c r="N74" s="47">
        <v>12667224</v>
      </c>
    </row>
    <row r="75" spans="1:14" x14ac:dyDescent="0.25">
      <c r="A75" s="44" t="s">
        <v>337</v>
      </c>
      <c r="B75" s="47">
        <f t="shared" si="8"/>
        <v>1593</v>
      </c>
      <c r="C75" s="47">
        <v>536</v>
      </c>
      <c r="D75" s="47">
        <f t="shared" si="9"/>
        <v>1057</v>
      </c>
      <c r="E75" s="47">
        <v>16</v>
      </c>
      <c r="F75" s="47">
        <v>28</v>
      </c>
      <c r="G75" s="47">
        <v>1013</v>
      </c>
      <c r="H75" s="47">
        <v>0</v>
      </c>
      <c r="I75" s="47">
        <f t="shared" si="10"/>
        <v>105872517</v>
      </c>
      <c r="J75" s="47">
        <v>62263904</v>
      </c>
      <c r="K75" s="47">
        <f t="shared" si="11"/>
        <v>43608613</v>
      </c>
      <c r="L75" s="47">
        <v>819968</v>
      </c>
      <c r="M75" s="47">
        <v>1287048</v>
      </c>
      <c r="N75" s="47">
        <v>41501597</v>
      </c>
    </row>
    <row r="76" spans="1:14" x14ac:dyDescent="0.25">
      <c r="A76" s="44" t="s">
        <v>338</v>
      </c>
      <c r="B76" s="47">
        <f t="shared" si="8"/>
        <v>1421</v>
      </c>
      <c r="C76" s="47">
        <v>586</v>
      </c>
      <c r="D76" s="47">
        <f t="shared" si="9"/>
        <v>835</v>
      </c>
      <c r="E76" s="47">
        <v>6</v>
      </c>
      <c r="F76" s="47">
        <v>0</v>
      </c>
      <c r="G76" s="47">
        <v>829</v>
      </c>
      <c r="H76" s="47">
        <v>0</v>
      </c>
      <c r="I76" s="47">
        <f t="shared" si="10"/>
        <v>96358755</v>
      </c>
      <c r="J76" s="47">
        <v>61103978</v>
      </c>
      <c r="K76" s="47">
        <f t="shared" si="11"/>
        <v>35254777</v>
      </c>
      <c r="L76" s="47">
        <v>331494</v>
      </c>
      <c r="M76" s="47">
        <v>0</v>
      </c>
      <c r="N76" s="47">
        <v>34923283</v>
      </c>
    </row>
    <row r="77" spans="1:14" x14ac:dyDescent="0.25">
      <c r="A77" s="44" t="s">
        <v>339</v>
      </c>
      <c r="B77" s="47">
        <f t="shared" si="8"/>
        <v>1023</v>
      </c>
      <c r="C77" s="47">
        <v>450</v>
      </c>
      <c r="D77" s="47">
        <f t="shared" si="9"/>
        <v>573</v>
      </c>
      <c r="E77" s="47">
        <v>22</v>
      </c>
      <c r="F77" s="47">
        <v>0</v>
      </c>
      <c r="G77" s="47">
        <v>551</v>
      </c>
      <c r="H77" s="47">
        <v>0</v>
      </c>
      <c r="I77" s="47">
        <f t="shared" si="10"/>
        <v>70939637</v>
      </c>
      <c r="J77" s="47">
        <v>46860750</v>
      </c>
      <c r="K77" s="47">
        <f t="shared" si="11"/>
        <v>24078887</v>
      </c>
      <c r="L77" s="47">
        <v>1448766</v>
      </c>
      <c r="M77" s="47">
        <v>0</v>
      </c>
      <c r="N77" s="47">
        <v>22630121</v>
      </c>
    </row>
    <row r="78" spans="1:14" x14ac:dyDescent="0.25">
      <c r="A78" s="44" t="s">
        <v>340</v>
      </c>
      <c r="B78" s="47">
        <f t="shared" si="8"/>
        <v>1961</v>
      </c>
      <c r="C78" s="47">
        <v>561</v>
      </c>
      <c r="D78" s="47">
        <f t="shared" si="9"/>
        <v>1400</v>
      </c>
      <c r="E78" s="47">
        <v>34</v>
      </c>
      <c r="F78" s="47">
        <v>0</v>
      </c>
      <c r="G78" s="47">
        <v>1366</v>
      </c>
      <c r="H78" s="47">
        <v>0</v>
      </c>
      <c r="I78" s="47">
        <f t="shared" si="10"/>
        <v>111408906</v>
      </c>
      <c r="J78" s="47">
        <v>61284762</v>
      </c>
      <c r="K78" s="47">
        <f t="shared" si="11"/>
        <v>50124144</v>
      </c>
      <c r="L78" s="47">
        <v>1748620</v>
      </c>
      <c r="M78" s="47">
        <v>0</v>
      </c>
      <c r="N78" s="47">
        <v>48375524</v>
      </c>
    </row>
    <row r="79" spans="1:14" x14ac:dyDescent="0.25">
      <c r="A79" s="44" t="s">
        <v>341</v>
      </c>
      <c r="B79" s="47">
        <f t="shared" si="8"/>
        <v>625</v>
      </c>
      <c r="C79" s="47">
        <v>457</v>
      </c>
      <c r="D79" s="47">
        <f t="shared" si="9"/>
        <v>168</v>
      </c>
      <c r="E79" s="47">
        <v>8</v>
      </c>
      <c r="F79" s="47">
        <v>0</v>
      </c>
      <c r="G79" s="47">
        <v>160</v>
      </c>
      <c r="H79" s="47">
        <v>0</v>
      </c>
      <c r="I79" s="47">
        <f t="shared" si="10"/>
        <v>59927495</v>
      </c>
      <c r="J79" s="47">
        <v>53804895</v>
      </c>
      <c r="K79" s="47">
        <f t="shared" si="11"/>
        <v>6122600</v>
      </c>
      <c r="L79" s="47">
        <v>385000</v>
      </c>
      <c r="M79" s="47">
        <v>0</v>
      </c>
      <c r="N79" s="47">
        <v>5737600</v>
      </c>
    </row>
    <row r="80" spans="1:14" x14ac:dyDescent="0.25">
      <c r="A80" s="44" t="s">
        <v>342</v>
      </c>
      <c r="B80" s="47">
        <f t="shared" si="8"/>
        <v>1190</v>
      </c>
      <c r="C80" s="47">
        <v>796</v>
      </c>
      <c r="D80" s="47">
        <f t="shared" si="9"/>
        <v>394</v>
      </c>
      <c r="E80" s="47">
        <v>30</v>
      </c>
      <c r="F80" s="47">
        <v>4</v>
      </c>
      <c r="G80" s="47">
        <v>360</v>
      </c>
      <c r="H80" s="47">
        <v>0</v>
      </c>
      <c r="I80" s="47">
        <f t="shared" si="10"/>
        <v>99831974</v>
      </c>
      <c r="J80" s="47">
        <v>87321200</v>
      </c>
      <c r="K80" s="47">
        <f t="shared" si="11"/>
        <v>12510774</v>
      </c>
      <c r="L80" s="47">
        <v>1539510</v>
      </c>
      <c r="M80" s="47">
        <v>183864</v>
      </c>
      <c r="N80" s="47">
        <v>10787400</v>
      </c>
    </row>
    <row r="81" spans="1:14" x14ac:dyDescent="0.25">
      <c r="A81" s="44" t="s">
        <v>343</v>
      </c>
      <c r="B81" s="47">
        <f t="shared" si="8"/>
        <v>944</v>
      </c>
      <c r="C81" s="47">
        <v>676</v>
      </c>
      <c r="D81" s="47">
        <f t="shared" si="9"/>
        <v>268</v>
      </c>
      <c r="E81" s="47">
        <v>16</v>
      </c>
      <c r="F81" s="47">
        <v>0</v>
      </c>
      <c r="G81" s="47">
        <v>252</v>
      </c>
      <c r="H81" s="47">
        <v>0</v>
      </c>
      <c r="I81" s="47">
        <f t="shared" si="10"/>
        <v>81684004</v>
      </c>
      <c r="J81" s="47">
        <v>70442580</v>
      </c>
      <c r="K81" s="47">
        <f t="shared" si="11"/>
        <v>11241424</v>
      </c>
      <c r="L81" s="47">
        <v>941680</v>
      </c>
      <c r="M81" s="47">
        <v>0</v>
      </c>
      <c r="N81" s="47">
        <v>10299744</v>
      </c>
    </row>
    <row r="82" spans="1:14" x14ac:dyDescent="0.25">
      <c r="A82" s="44" t="s">
        <v>344</v>
      </c>
      <c r="B82" s="47">
        <f t="shared" si="8"/>
        <v>1037</v>
      </c>
      <c r="C82" s="47">
        <v>778</v>
      </c>
      <c r="D82" s="47">
        <f t="shared" si="9"/>
        <v>259</v>
      </c>
      <c r="E82" s="47">
        <v>18</v>
      </c>
      <c r="F82" s="47">
        <v>4</v>
      </c>
      <c r="G82" s="47">
        <v>237</v>
      </c>
      <c r="H82" s="47">
        <v>0</v>
      </c>
      <c r="I82" s="47">
        <f t="shared" si="10"/>
        <v>96834222</v>
      </c>
      <c r="J82" s="47">
        <v>87453424</v>
      </c>
      <c r="K82" s="47">
        <f t="shared" si="11"/>
        <v>9380798</v>
      </c>
      <c r="L82" s="47">
        <v>848610</v>
      </c>
      <c r="M82" s="47">
        <v>350000</v>
      </c>
      <c r="N82" s="47">
        <v>8182188</v>
      </c>
    </row>
    <row r="83" spans="1:14" x14ac:dyDescent="0.25">
      <c r="A83" s="44" t="s">
        <v>345</v>
      </c>
      <c r="B83" s="47">
        <f t="shared" si="8"/>
        <v>1342</v>
      </c>
      <c r="C83" s="47">
        <v>812</v>
      </c>
      <c r="D83" s="47">
        <f t="shared" si="9"/>
        <v>530</v>
      </c>
      <c r="E83" s="47">
        <v>0</v>
      </c>
      <c r="F83" s="47">
        <v>20</v>
      </c>
      <c r="G83" s="47">
        <v>510</v>
      </c>
      <c r="H83" s="47">
        <v>0</v>
      </c>
      <c r="I83" s="47">
        <f t="shared" si="10"/>
        <v>105194594</v>
      </c>
      <c r="J83" s="47">
        <v>83329064</v>
      </c>
      <c r="K83" s="47">
        <f t="shared" si="11"/>
        <v>21865530</v>
      </c>
      <c r="L83" s="47">
        <v>0</v>
      </c>
      <c r="M83" s="47">
        <v>919320</v>
      </c>
      <c r="N83" s="47">
        <v>20946210</v>
      </c>
    </row>
    <row r="84" spans="1:14" x14ac:dyDescent="0.25">
      <c r="A84" s="44" t="s">
        <v>346</v>
      </c>
      <c r="B84" s="47">
        <f t="shared" si="8"/>
        <v>1067</v>
      </c>
      <c r="C84" s="47">
        <v>832</v>
      </c>
      <c r="D84" s="47">
        <f t="shared" si="9"/>
        <v>235</v>
      </c>
      <c r="E84" s="47">
        <v>40</v>
      </c>
      <c r="F84" s="47">
        <v>0</v>
      </c>
      <c r="G84" s="47">
        <v>195</v>
      </c>
      <c r="H84" s="47">
        <v>0</v>
      </c>
      <c r="I84" s="47">
        <f t="shared" si="10"/>
        <v>104132291</v>
      </c>
      <c r="J84" s="47">
        <v>89280256</v>
      </c>
      <c r="K84" s="47">
        <f t="shared" si="11"/>
        <v>14852035</v>
      </c>
      <c r="L84" s="47">
        <v>4246960</v>
      </c>
      <c r="M84" s="47">
        <v>0</v>
      </c>
      <c r="N84" s="47">
        <v>10605075</v>
      </c>
    </row>
    <row r="85" spans="1:14" x14ac:dyDescent="0.25">
      <c r="A85" s="44" t="s">
        <v>347</v>
      </c>
      <c r="B85" s="47">
        <f t="shared" si="8"/>
        <v>1273</v>
      </c>
      <c r="C85" s="47">
        <v>740</v>
      </c>
      <c r="D85" s="47">
        <f t="shared" si="9"/>
        <v>533</v>
      </c>
      <c r="E85" s="47">
        <v>14</v>
      </c>
      <c r="F85" s="47">
        <v>18</v>
      </c>
      <c r="G85" s="47">
        <v>501</v>
      </c>
      <c r="H85" s="47">
        <v>0</v>
      </c>
      <c r="I85" s="47">
        <f t="shared" si="10"/>
        <v>94649534</v>
      </c>
      <c r="J85" s="47">
        <v>78575420</v>
      </c>
      <c r="K85" s="47">
        <f t="shared" si="11"/>
        <v>16074114</v>
      </c>
      <c r="L85" s="47">
        <v>1027110</v>
      </c>
      <c r="M85" s="47">
        <v>508986</v>
      </c>
      <c r="N85" s="47">
        <v>14538018</v>
      </c>
    </row>
    <row r="86" spans="1:14" x14ac:dyDescent="0.25">
      <c r="A86" s="44" t="s">
        <v>348</v>
      </c>
      <c r="B86" s="47">
        <f t="shared" si="8"/>
        <v>1475</v>
      </c>
      <c r="C86" s="47">
        <v>659</v>
      </c>
      <c r="D86" s="47">
        <f t="shared" si="9"/>
        <v>816</v>
      </c>
      <c r="E86" s="47">
        <v>56</v>
      </c>
      <c r="F86" s="47">
        <v>0</v>
      </c>
      <c r="G86" s="47">
        <v>760</v>
      </c>
      <c r="H86" s="47">
        <v>0</v>
      </c>
      <c r="I86" s="47">
        <f t="shared" si="10"/>
        <v>98080348</v>
      </c>
      <c r="J86" s="47">
        <v>70194044</v>
      </c>
      <c r="K86" s="47">
        <f t="shared" si="11"/>
        <v>27886304</v>
      </c>
      <c r="L86" s="47">
        <v>2050104</v>
      </c>
      <c r="M86" s="47">
        <v>0</v>
      </c>
      <c r="N86" s="47">
        <v>25836200</v>
      </c>
    </row>
    <row r="87" spans="1:14" x14ac:dyDescent="0.25">
      <c r="A87" s="44" t="s">
        <v>349</v>
      </c>
      <c r="B87" s="47">
        <f t="shared" si="8"/>
        <v>1134</v>
      </c>
      <c r="C87" s="47">
        <v>769</v>
      </c>
      <c r="D87" s="47">
        <f t="shared" si="9"/>
        <v>365</v>
      </c>
      <c r="E87" s="47">
        <v>56</v>
      </c>
      <c r="F87" s="47">
        <v>0</v>
      </c>
      <c r="G87" s="47">
        <v>309</v>
      </c>
      <c r="H87" s="47">
        <v>0</v>
      </c>
      <c r="I87" s="47">
        <f t="shared" si="10"/>
        <v>94825269</v>
      </c>
      <c r="J87" s="47">
        <v>83597990</v>
      </c>
      <c r="K87" s="47">
        <f t="shared" si="11"/>
        <v>11227279</v>
      </c>
      <c r="L87" s="47">
        <v>2927848</v>
      </c>
      <c r="M87" s="47">
        <v>0</v>
      </c>
      <c r="N87" s="47">
        <v>8299431</v>
      </c>
    </row>
    <row r="88" spans="1:14" x14ac:dyDescent="0.25">
      <c r="A88" s="44" t="s">
        <v>350</v>
      </c>
      <c r="B88" s="47">
        <f t="shared" si="8"/>
        <v>812</v>
      </c>
      <c r="C88" s="47">
        <v>602</v>
      </c>
      <c r="D88" s="47">
        <f t="shared" si="9"/>
        <v>210</v>
      </c>
      <c r="E88" s="47">
        <v>14</v>
      </c>
      <c r="F88" s="47">
        <v>4</v>
      </c>
      <c r="G88" s="47">
        <v>192</v>
      </c>
      <c r="H88" s="47">
        <v>0</v>
      </c>
      <c r="I88" s="47">
        <f t="shared" si="10"/>
        <v>72376776</v>
      </c>
      <c r="J88" s="47">
        <v>62871676</v>
      </c>
      <c r="K88" s="47">
        <f t="shared" si="11"/>
        <v>9505100</v>
      </c>
      <c r="L88" s="47">
        <v>880068</v>
      </c>
      <c r="M88" s="47">
        <v>125000</v>
      </c>
      <c r="N88" s="47">
        <v>8500032</v>
      </c>
    </row>
    <row r="89" spans="1:14" x14ac:dyDescent="0.25">
      <c r="A89" s="44" t="s">
        <v>351</v>
      </c>
      <c r="B89" s="47">
        <f t="shared" si="8"/>
        <v>1147</v>
      </c>
      <c r="C89" s="47">
        <v>555</v>
      </c>
      <c r="D89" s="47">
        <f t="shared" si="9"/>
        <v>592</v>
      </c>
      <c r="E89" s="47">
        <v>22</v>
      </c>
      <c r="F89" s="47">
        <v>4</v>
      </c>
      <c r="G89" s="47">
        <v>566</v>
      </c>
      <c r="H89" s="47">
        <v>0</v>
      </c>
      <c r="I89" s="47">
        <f t="shared" si="10"/>
        <v>80422898</v>
      </c>
      <c r="J89" s="47">
        <v>61494000</v>
      </c>
      <c r="K89" s="47">
        <f t="shared" si="11"/>
        <v>18928898</v>
      </c>
      <c r="L89" s="47">
        <v>1576586</v>
      </c>
      <c r="M89" s="47">
        <v>176476</v>
      </c>
      <c r="N89" s="47">
        <v>17175836</v>
      </c>
    </row>
    <row r="90" spans="1:14" x14ac:dyDescent="0.25">
      <c r="A90" s="44" t="s">
        <v>352</v>
      </c>
      <c r="B90" s="47">
        <f t="shared" si="8"/>
        <v>953</v>
      </c>
      <c r="C90" s="47">
        <v>384</v>
      </c>
      <c r="D90" s="47">
        <f t="shared" si="9"/>
        <v>569</v>
      </c>
      <c r="E90" s="47">
        <v>60</v>
      </c>
      <c r="F90" s="47">
        <v>0</v>
      </c>
      <c r="G90" s="47">
        <v>509</v>
      </c>
      <c r="H90" s="47">
        <v>0</v>
      </c>
      <c r="I90" s="47">
        <f t="shared" si="10"/>
        <v>63798637</v>
      </c>
      <c r="J90" s="47">
        <v>41796480</v>
      </c>
      <c r="K90" s="47">
        <f t="shared" si="11"/>
        <v>22002157</v>
      </c>
      <c r="L90" s="47">
        <v>2337960</v>
      </c>
      <c r="M90" s="47">
        <v>0</v>
      </c>
      <c r="N90" s="47">
        <v>19664197</v>
      </c>
    </row>
    <row r="91" spans="1:14" x14ac:dyDescent="0.25">
      <c r="A91" s="44" t="s">
        <v>353</v>
      </c>
      <c r="B91" s="47">
        <f t="shared" si="8"/>
        <v>2034</v>
      </c>
      <c r="C91" s="47">
        <v>480</v>
      </c>
      <c r="D91" s="47">
        <f t="shared" si="9"/>
        <v>1554</v>
      </c>
      <c r="E91" s="47">
        <v>4</v>
      </c>
      <c r="F91" s="47">
        <v>0</v>
      </c>
      <c r="G91" s="47">
        <v>1550</v>
      </c>
      <c r="H91" s="47">
        <v>0</v>
      </c>
      <c r="I91" s="47">
        <f t="shared" si="10"/>
        <v>109743458</v>
      </c>
      <c r="J91" s="47">
        <v>52651680</v>
      </c>
      <c r="K91" s="47">
        <f t="shared" si="11"/>
        <v>57091778</v>
      </c>
      <c r="L91" s="47">
        <v>149428</v>
      </c>
      <c r="M91" s="47">
        <v>0</v>
      </c>
      <c r="N91" s="47">
        <v>56942350</v>
      </c>
    </row>
    <row r="92" spans="1:14" x14ac:dyDescent="0.25">
      <c r="A92" s="44" t="s">
        <v>354</v>
      </c>
      <c r="B92" s="47">
        <f t="shared" si="8"/>
        <v>876</v>
      </c>
      <c r="C92" s="47">
        <v>486</v>
      </c>
      <c r="D92" s="47">
        <f t="shared" si="9"/>
        <v>390</v>
      </c>
      <c r="E92" s="47">
        <v>16</v>
      </c>
      <c r="F92" s="47">
        <v>0</v>
      </c>
      <c r="G92" s="47">
        <v>374</v>
      </c>
      <c r="H92" s="47">
        <v>0</v>
      </c>
      <c r="I92" s="47">
        <f t="shared" si="10"/>
        <v>69813312</v>
      </c>
      <c r="J92" s="47">
        <v>52411698</v>
      </c>
      <c r="K92" s="47">
        <f t="shared" si="11"/>
        <v>17401614</v>
      </c>
      <c r="L92" s="47">
        <v>997600</v>
      </c>
      <c r="M92" s="47">
        <v>0</v>
      </c>
      <c r="N92" s="47">
        <v>16404014</v>
      </c>
    </row>
    <row r="93" spans="1:14" x14ac:dyDescent="0.25">
      <c r="A93" s="44" t="s">
        <v>355</v>
      </c>
      <c r="B93" s="47">
        <f t="shared" si="8"/>
        <v>740</v>
      </c>
      <c r="C93" s="47">
        <v>512</v>
      </c>
      <c r="D93" s="47">
        <f t="shared" si="9"/>
        <v>228</v>
      </c>
      <c r="E93" s="47">
        <v>14</v>
      </c>
      <c r="F93" s="47">
        <v>0</v>
      </c>
      <c r="G93" s="47">
        <v>214</v>
      </c>
      <c r="H93" s="47">
        <v>0</v>
      </c>
      <c r="I93" s="47">
        <f t="shared" si="10"/>
        <v>65937508</v>
      </c>
      <c r="J93" s="47">
        <v>56423936</v>
      </c>
      <c r="K93" s="47">
        <f t="shared" si="11"/>
        <v>9513572</v>
      </c>
      <c r="L93" s="47">
        <v>803558</v>
      </c>
      <c r="M93" s="47">
        <v>0</v>
      </c>
      <c r="N93" s="47">
        <v>8710014</v>
      </c>
    </row>
    <row r="94" spans="1:14" x14ac:dyDescent="0.25">
      <c r="A94" s="44" t="s">
        <v>356</v>
      </c>
      <c r="B94" s="47">
        <f t="shared" si="8"/>
        <v>1128</v>
      </c>
      <c r="C94" s="47">
        <v>581</v>
      </c>
      <c r="D94" s="47">
        <f t="shared" si="9"/>
        <v>547</v>
      </c>
      <c r="E94" s="47">
        <v>20</v>
      </c>
      <c r="F94" s="47">
        <v>6</v>
      </c>
      <c r="G94" s="47">
        <v>521</v>
      </c>
      <c r="H94" s="47">
        <v>0</v>
      </c>
      <c r="I94" s="47">
        <f t="shared" si="10"/>
        <v>78925361</v>
      </c>
      <c r="J94" s="47">
        <v>62714302</v>
      </c>
      <c r="K94" s="47">
        <f t="shared" si="11"/>
        <v>16211059</v>
      </c>
      <c r="L94" s="47">
        <v>1215000</v>
      </c>
      <c r="M94" s="47">
        <v>295002</v>
      </c>
      <c r="N94" s="47">
        <v>14701057</v>
      </c>
    </row>
    <row r="95" spans="1:14" x14ac:dyDescent="0.25">
      <c r="A95" s="44" t="s">
        <v>357</v>
      </c>
      <c r="B95" s="47">
        <f t="shared" si="8"/>
        <v>1501</v>
      </c>
      <c r="C95" s="47">
        <v>654</v>
      </c>
      <c r="D95" s="47">
        <f t="shared" si="9"/>
        <v>847</v>
      </c>
      <c r="E95" s="47">
        <v>44</v>
      </c>
      <c r="F95" s="47">
        <v>4</v>
      </c>
      <c r="G95" s="47">
        <v>799</v>
      </c>
      <c r="H95" s="47">
        <v>0</v>
      </c>
      <c r="I95" s="47">
        <f t="shared" si="10"/>
        <v>108793133</v>
      </c>
      <c r="J95" s="47">
        <v>70749066</v>
      </c>
      <c r="K95" s="47">
        <f t="shared" si="11"/>
        <v>38044067</v>
      </c>
      <c r="L95" s="47">
        <v>1820016</v>
      </c>
      <c r="M95" s="47">
        <v>150000</v>
      </c>
      <c r="N95" s="47">
        <v>36074051</v>
      </c>
    </row>
    <row r="96" spans="1:14" x14ac:dyDescent="0.25">
      <c r="A96" s="44" t="s">
        <v>358</v>
      </c>
      <c r="B96" s="47">
        <f t="shared" si="8"/>
        <v>695</v>
      </c>
      <c r="C96" s="47">
        <v>669</v>
      </c>
      <c r="D96" s="47">
        <f t="shared" si="9"/>
        <v>26</v>
      </c>
      <c r="E96" s="47">
        <v>26</v>
      </c>
      <c r="F96" s="47">
        <v>0</v>
      </c>
      <c r="G96" s="47">
        <v>0</v>
      </c>
      <c r="H96" s="47">
        <v>0</v>
      </c>
      <c r="I96" s="47">
        <f t="shared" si="10"/>
        <v>71328489</v>
      </c>
      <c r="J96" s="47">
        <v>70022223</v>
      </c>
      <c r="K96" s="47">
        <f t="shared" si="11"/>
        <v>1306266</v>
      </c>
      <c r="L96" s="47">
        <v>1306266</v>
      </c>
      <c r="M96" s="47">
        <v>0</v>
      </c>
      <c r="N96" s="47">
        <v>0</v>
      </c>
    </row>
    <row r="97" spans="1:14" x14ac:dyDescent="0.25">
      <c r="A97" s="44" t="s">
        <v>359</v>
      </c>
      <c r="B97" s="47">
        <f t="shared" si="8"/>
        <v>781</v>
      </c>
      <c r="C97" s="47">
        <v>612</v>
      </c>
      <c r="D97" s="47">
        <f t="shared" si="9"/>
        <v>169</v>
      </c>
      <c r="E97" s="47">
        <v>8</v>
      </c>
      <c r="F97" s="47">
        <v>0</v>
      </c>
      <c r="G97" s="47">
        <v>161</v>
      </c>
      <c r="H97" s="47">
        <v>0</v>
      </c>
      <c r="I97" s="47">
        <f t="shared" si="10"/>
        <v>70781927</v>
      </c>
      <c r="J97" s="47">
        <v>62273448</v>
      </c>
      <c r="K97" s="47">
        <f t="shared" si="11"/>
        <v>8508479</v>
      </c>
      <c r="L97" s="47">
        <v>405832</v>
      </c>
      <c r="M97" s="47">
        <v>0</v>
      </c>
      <c r="N97" s="47">
        <v>8102647</v>
      </c>
    </row>
    <row r="98" spans="1:14" x14ac:dyDescent="0.25">
      <c r="A98" s="44" t="s">
        <v>360</v>
      </c>
      <c r="B98" s="47">
        <f t="shared" si="8"/>
        <v>707</v>
      </c>
      <c r="C98" s="47">
        <v>503</v>
      </c>
      <c r="D98" s="47">
        <f t="shared" si="9"/>
        <v>204</v>
      </c>
      <c r="E98" s="47">
        <v>4</v>
      </c>
      <c r="F98" s="47">
        <v>200</v>
      </c>
      <c r="G98" s="47">
        <v>0</v>
      </c>
      <c r="H98" s="47">
        <v>0</v>
      </c>
      <c r="I98" s="47">
        <f t="shared" si="10"/>
        <v>62258425</v>
      </c>
      <c r="J98" s="47">
        <v>51369881</v>
      </c>
      <c r="K98" s="47">
        <f t="shared" si="11"/>
        <v>10888544</v>
      </c>
      <c r="L98" s="47">
        <v>203544</v>
      </c>
      <c r="M98" s="47">
        <v>10685000</v>
      </c>
      <c r="N98" s="47">
        <v>0</v>
      </c>
    </row>
    <row r="99" spans="1:14" x14ac:dyDescent="0.25">
      <c r="A99" s="44" t="s">
        <v>361</v>
      </c>
      <c r="B99" s="47">
        <f t="shared" si="8"/>
        <v>825</v>
      </c>
      <c r="C99" s="47">
        <v>579</v>
      </c>
      <c r="D99" s="47">
        <f t="shared" si="9"/>
        <v>246</v>
      </c>
      <c r="E99" s="47">
        <v>6</v>
      </c>
      <c r="F99" s="47">
        <v>0</v>
      </c>
      <c r="G99" s="47">
        <v>240</v>
      </c>
      <c r="H99" s="47">
        <v>0</v>
      </c>
      <c r="I99" s="47">
        <f t="shared" si="10"/>
        <v>70925721</v>
      </c>
      <c r="J99" s="47">
        <v>60568611</v>
      </c>
      <c r="K99" s="47">
        <f t="shared" si="11"/>
        <v>10357110</v>
      </c>
      <c r="L99" s="47">
        <v>412710</v>
      </c>
      <c r="M99" s="47">
        <v>0</v>
      </c>
      <c r="N99" s="47">
        <v>9944400</v>
      </c>
    </row>
    <row r="100" spans="1:14" x14ac:dyDescent="0.25">
      <c r="A100" s="44" t="s">
        <v>362</v>
      </c>
      <c r="B100" s="47">
        <f t="shared" si="8"/>
        <v>994</v>
      </c>
      <c r="C100" s="47">
        <v>609</v>
      </c>
      <c r="D100" s="47">
        <f t="shared" si="9"/>
        <v>385</v>
      </c>
      <c r="E100" s="47">
        <v>28</v>
      </c>
      <c r="F100" s="47">
        <v>0</v>
      </c>
      <c r="G100" s="47">
        <v>357</v>
      </c>
      <c r="H100" s="47">
        <v>0</v>
      </c>
      <c r="I100" s="47">
        <f t="shared" si="10"/>
        <v>82479796</v>
      </c>
      <c r="J100" s="47">
        <v>66429720</v>
      </c>
      <c r="K100" s="47">
        <f t="shared" si="11"/>
        <v>16050076</v>
      </c>
      <c r="L100" s="47">
        <v>3754996</v>
      </c>
      <c r="M100" s="47">
        <v>0</v>
      </c>
      <c r="N100" s="47">
        <v>12295080</v>
      </c>
    </row>
    <row r="101" spans="1:14" x14ac:dyDescent="0.25">
      <c r="A101" s="44" t="s">
        <v>363</v>
      </c>
      <c r="B101" s="47">
        <f t="shared" si="8"/>
        <v>1372</v>
      </c>
      <c r="C101" s="47">
        <v>584</v>
      </c>
      <c r="D101" s="47">
        <f t="shared" si="9"/>
        <v>788</v>
      </c>
      <c r="E101" s="47">
        <v>8</v>
      </c>
      <c r="F101" s="47">
        <v>4</v>
      </c>
      <c r="G101" s="47">
        <v>776</v>
      </c>
      <c r="H101" s="47">
        <v>0</v>
      </c>
      <c r="I101" s="47">
        <f t="shared" si="10"/>
        <v>91862424</v>
      </c>
      <c r="J101" s="47">
        <v>62481576</v>
      </c>
      <c r="K101" s="47">
        <f t="shared" si="11"/>
        <v>29380848</v>
      </c>
      <c r="L101" s="47">
        <v>933776</v>
      </c>
      <c r="M101" s="47">
        <v>300000</v>
      </c>
      <c r="N101" s="47">
        <v>28147072</v>
      </c>
    </row>
    <row r="102" spans="1:14" x14ac:dyDescent="0.25">
      <c r="A102" s="44" t="s">
        <v>364</v>
      </c>
      <c r="B102" s="47">
        <f t="shared" si="8"/>
        <v>798</v>
      </c>
      <c r="C102" s="47">
        <v>404</v>
      </c>
      <c r="D102" s="47">
        <f t="shared" si="9"/>
        <v>394</v>
      </c>
      <c r="E102" s="47">
        <v>2</v>
      </c>
      <c r="F102" s="47">
        <v>8</v>
      </c>
      <c r="G102" s="47">
        <v>384</v>
      </c>
      <c r="H102" s="47">
        <v>0</v>
      </c>
      <c r="I102" s="47">
        <f t="shared" si="10"/>
        <v>62158428</v>
      </c>
      <c r="J102" s="47">
        <v>45685532</v>
      </c>
      <c r="K102" s="47">
        <f t="shared" si="11"/>
        <v>16472896</v>
      </c>
      <c r="L102" s="47">
        <v>115000</v>
      </c>
      <c r="M102" s="47">
        <v>630792</v>
      </c>
      <c r="N102" s="47">
        <v>15727104</v>
      </c>
    </row>
    <row r="103" spans="1:14" x14ac:dyDescent="0.25">
      <c r="A103" s="44" t="s">
        <v>365</v>
      </c>
      <c r="B103" s="47">
        <f t="shared" si="8"/>
        <v>940</v>
      </c>
      <c r="C103" s="47">
        <v>562</v>
      </c>
      <c r="D103" s="47">
        <f t="shared" si="9"/>
        <v>378</v>
      </c>
      <c r="E103" s="47">
        <v>2</v>
      </c>
      <c r="F103" s="47">
        <v>4</v>
      </c>
      <c r="G103" s="47">
        <v>372</v>
      </c>
      <c r="H103" s="47">
        <v>0</v>
      </c>
      <c r="I103" s="47">
        <f t="shared" si="10"/>
        <v>76347820</v>
      </c>
      <c r="J103" s="47">
        <v>59114532</v>
      </c>
      <c r="K103" s="47">
        <f t="shared" si="11"/>
        <v>17233288</v>
      </c>
      <c r="L103" s="47">
        <v>101772</v>
      </c>
      <c r="M103" s="47">
        <v>213700</v>
      </c>
      <c r="N103" s="47">
        <v>16917816</v>
      </c>
    </row>
    <row r="104" spans="1:14" x14ac:dyDescent="0.25">
      <c r="A104" s="44" t="s">
        <v>366</v>
      </c>
      <c r="B104" s="47">
        <f t="shared" si="8"/>
        <v>557</v>
      </c>
      <c r="C104" s="47">
        <v>557</v>
      </c>
      <c r="D104" s="47">
        <f t="shared" si="9"/>
        <v>0</v>
      </c>
      <c r="E104" s="47">
        <v>0</v>
      </c>
      <c r="F104" s="47">
        <v>0</v>
      </c>
      <c r="G104" s="47">
        <v>0</v>
      </c>
      <c r="H104" s="47">
        <v>0</v>
      </c>
      <c r="I104" s="47">
        <f t="shared" si="10"/>
        <v>59669182</v>
      </c>
      <c r="J104" s="47">
        <v>59669182</v>
      </c>
      <c r="K104" s="47">
        <f t="shared" si="11"/>
        <v>0</v>
      </c>
      <c r="L104" s="47">
        <v>0</v>
      </c>
      <c r="M104" s="47">
        <v>0</v>
      </c>
      <c r="N104" s="47">
        <v>0</v>
      </c>
    </row>
    <row r="105" spans="1:14" x14ac:dyDescent="0.25">
      <c r="A105" s="44" t="s">
        <v>367</v>
      </c>
      <c r="B105" s="47">
        <f t="shared" si="8"/>
        <v>751</v>
      </c>
      <c r="C105" s="47">
        <v>622</v>
      </c>
      <c r="D105" s="47">
        <f t="shared" si="9"/>
        <v>129</v>
      </c>
      <c r="E105" s="47">
        <v>10</v>
      </c>
      <c r="F105" s="47">
        <v>0</v>
      </c>
      <c r="G105" s="47">
        <v>119</v>
      </c>
      <c r="H105" s="47">
        <v>0</v>
      </c>
      <c r="I105" s="47">
        <f t="shared" si="10"/>
        <v>71780286</v>
      </c>
      <c r="J105" s="47">
        <v>66084390</v>
      </c>
      <c r="K105" s="47">
        <f t="shared" si="11"/>
        <v>5695896</v>
      </c>
      <c r="L105" s="47">
        <v>438000</v>
      </c>
      <c r="M105" s="47">
        <v>0</v>
      </c>
      <c r="N105" s="47">
        <v>5257896</v>
      </c>
    </row>
    <row r="106" spans="1:14" x14ac:dyDescent="0.25">
      <c r="A106" s="44" t="s">
        <v>368</v>
      </c>
      <c r="B106" s="47">
        <f t="shared" si="8"/>
        <v>1214</v>
      </c>
      <c r="C106" s="47">
        <v>761</v>
      </c>
      <c r="D106" s="47">
        <f t="shared" si="9"/>
        <v>453</v>
      </c>
      <c r="E106" s="47">
        <v>2</v>
      </c>
      <c r="F106" s="47">
        <v>7</v>
      </c>
      <c r="G106" s="47">
        <v>444</v>
      </c>
      <c r="H106" s="47">
        <v>0</v>
      </c>
      <c r="I106" s="47">
        <f t="shared" si="10"/>
        <v>97693352</v>
      </c>
      <c r="J106" s="47">
        <v>85150573</v>
      </c>
      <c r="K106" s="47">
        <f t="shared" si="11"/>
        <v>12542779</v>
      </c>
      <c r="L106" s="47">
        <v>101772</v>
      </c>
      <c r="M106" s="47">
        <v>373975</v>
      </c>
      <c r="N106" s="47">
        <v>12067032</v>
      </c>
    </row>
    <row r="107" spans="1:14" x14ac:dyDescent="0.25">
      <c r="A107" s="44" t="s">
        <v>369</v>
      </c>
      <c r="B107" s="47">
        <f t="shared" si="8"/>
        <v>1077</v>
      </c>
      <c r="C107" s="47">
        <v>835</v>
      </c>
      <c r="D107" s="47">
        <f t="shared" si="9"/>
        <v>242</v>
      </c>
      <c r="E107" s="47">
        <v>6</v>
      </c>
      <c r="F107" s="47">
        <v>0</v>
      </c>
      <c r="G107" s="47">
        <v>236</v>
      </c>
      <c r="H107" s="47">
        <v>0</v>
      </c>
      <c r="I107" s="47">
        <f t="shared" si="10"/>
        <v>91759348</v>
      </c>
      <c r="J107" s="47">
        <v>86490970</v>
      </c>
      <c r="K107" s="47">
        <f t="shared" si="11"/>
        <v>5268378</v>
      </c>
      <c r="L107" s="47">
        <v>580002</v>
      </c>
      <c r="M107" s="47">
        <v>0</v>
      </c>
      <c r="N107" s="47">
        <v>4688376</v>
      </c>
    </row>
    <row r="108" spans="1:14" x14ac:dyDescent="0.25">
      <c r="A108" s="44" t="s">
        <v>370</v>
      </c>
      <c r="B108" s="47">
        <f t="shared" si="8"/>
        <v>782</v>
      </c>
      <c r="C108" s="47">
        <v>782</v>
      </c>
      <c r="D108" s="47">
        <f t="shared" si="9"/>
        <v>0</v>
      </c>
      <c r="E108" s="47">
        <v>0</v>
      </c>
      <c r="F108" s="47">
        <v>0</v>
      </c>
      <c r="G108" s="47">
        <v>0</v>
      </c>
      <c r="H108" s="47">
        <v>0</v>
      </c>
      <c r="I108" s="47">
        <f t="shared" si="10"/>
        <v>80222252</v>
      </c>
      <c r="J108" s="47">
        <v>80222252</v>
      </c>
      <c r="K108" s="47">
        <f t="shared" si="11"/>
        <v>0</v>
      </c>
      <c r="L108" s="47">
        <v>0</v>
      </c>
      <c r="M108" s="47">
        <v>0</v>
      </c>
      <c r="N108" s="47">
        <v>0</v>
      </c>
    </row>
    <row r="109" spans="1:14" x14ac:dyDescent="0.25">
      <c r="A109" s="44" t="s">
        <v>371</v>
      </c>
      <c r="B109" s="47">
        <f t="shared" si="8"/>
        <v>1269</v>
      </c>
      <c r="C109" s="47">
        <v>820</v>
      </c>
      <c r="D109" s="47">
        <f t="shared" si="9"/>
        <v>449</v>
      </c>
      <c r="E109" s="47">
        <v>28</v>
      </c>
      <c r="F109" s="47">
        <v>64</v>
      </c>
      <c r="G109" s="47">
        <v>357</v>
      </c>
      <c r="H109" s="47">
        <v>0</v>
      </c>
      <c r="I109" s="47">
        <f t="shared" si="10"/>
        <v>107083614</v>
      </c>
      <c r="J109" s="47">
        <v>90921600</v>
      </c>
      <c r="K109" s="47">
        <f t="shared" si="11"/>
        <v>16162014</v>
      </c>
      <c r="L109" s="47">
        <v>2532012</v>
      </c>
      <c r="M109" s="47">
        <v>2362368</v>
      </c>
      <c r="N109" s="47">
        <v>11267634</v>
      </c>
    </row>
    <row r="110" spans="1:14" x14ac:dyDescent="0.25">
      <c r="A110" s="44" t="s">
        <v>372</v>
      </c>
      <c r="B110" s="47">
        <f t="shared" si="8"/>
        <v>1118</v>
      </c>
      <c r="C110" s="47">
        <v>744</v>
      </c>
      <c r="D110" s="47">
        <f t="shared" si="9"/>
        <v>374</v>
      </c>
      <c r="E110" s="47">
        <v>0</v>
      </c>
      <c r="F110" s="47">
        <v>21</v>
      </c>
      <c r="G110" s="47">
        <v>353</v>
      </c>
      <c r="H110" s="47">
        <v>0</v>
      </c>
      <c r="I110" s="47">
        <f t="shared" si="10"/>
        <v>90393927</v>
      </c>
      <c r="J110" s="47">
        <v>81938208</v>
      </c>
      <c r="K110" s="47">
        <f t="shared" si="11"/>
        <v>8455719</v>
      </c>
      <c r="L110" s="47">
        <v>0</v>
      </c>
      <c r="M110" s="47">
        <v>1106259</v>
      </c>
      <c r="N110" s="47">
        <v>7349460</v>
      </c>
    </row>
    <row r="111" spans="1:14" x14ac:dyDescent="0.25">
      <c r="A111" s="44" t="s">
        <v>373</v>
      </c>
      <c r="B111" s="47">
        <f t="shared" si="8"/>
        <v>888</v>
      </c>
      <c r="C111" s="47">
        <v>686</v>
      </c>
      <c r="D111" s="47">
        <f t="shared" si="9"/>
        <v>202</v>
      </c>
      <c r="E111" s="47">
        <v>16</v>
      </c>
      <c r="F111" s="47">
        <v>55</v>
      </c>
      <c r="G111" s="47">
        <v>131</v>
      </c>
      <c r="H111" s="47">
        <v>0</v>
      </c>
      <c r="I111" s="47">
        <f t="shared" si="10"/>
        <v>88187728</v>
      </c>
      <c r="J111" s="47">
        <v>76600818</v>
      </c>
      <c r="K111" s="47">
        <f t="shared" si="11"/>
        <v>11586910</v>
      </c>
      <c r="L111" s="47">
        <v>740000</v>
      </c>
      <c r="M111" s="47">
        <v>2982980</v>
      </c>
      <c r="N111" s="47">
        <v>7863930</v>
      </c>
    </row>
    <row r="112" spans="1:14" x14ac:dyDescent="0.25">
      <c r="A112" s="44" t="s">
        <v>374</v>
      </c>
      <c r="B112" s="47">
        <f t="shared" si="8"/>
        <v>2777</v>
      </c>
      <c r="C112" s="47">
        <v>704</v>
      </c>
      <c r="D112" s="47">
        <f t="shared" si="9"/>
        <v>2073</v>
      </c>
      <c r="E112" s="47">
        <v>28</v>
      </c>
      <c r="F112" s="47">
        <v>33</v>
      </c>
      <c r="G112" s="47">
        <v>2012</v>
      </c>
      <c r="H112" s="47">
        <v>0</v>
      </c>
      <c r="I112" s="47">
        <f t="shared" si="10"/>
        <v>152347028</v>
      </c>
      <c r="J112" s="47">
        <v>74116416</v>
      </c>
      <c r="K112" s="47">
        <f t="shared" si="11"/>
        <v>78230612</v>
      </c>
      <c r="L112" s="47">
        <v>973756</v>
      </c>
      <c r="M112" s="47">
        <v>825000</v>
      </c>
      <c r="N112" s="47">
        <v>76431856</v>
      </c>
    </row>
    <row r="113" spans="1:14" x14ac:dyDescent="0.25">
      <c r="A113" s="44" t="s">
        <v>375</v>
      </c>
      <c r="B113" s="47">
        <f t="shared" si="8"/>
        <v>1679</v>
      </c>
      <c r="C113" s="47">
        <v>728</v>
      </c>
      <c r="D113" s="47">
        <f t="shared" si="9"/>
        <v>951</v>
      </c>
      <c r="E113" s="47">
        <v>6</v>
      </c>
      <c r="F113" s="47">
        <v>12</v>
      </c>
      <c r="G113" s="47">
        <v>933</v>
      </c>
      <c r="H113" s="47">
        <v>0</v>
      </c>
      <c r="I113" s="47">
        <f t="shared" si="10"/>
        <v>108041723</v>
      </c>
      <c r="J113" s="47">
        <v>77502152</v>
      </c>
      <c r="K113" s="47">
        <f t="shared" si="11"/>
        <v>30539571</v>
      </c>
      <c r="L113" s="47">
        <v>332256</v>
      </c>
      <c r="M113" s="47">
        <v>598560</v>
      </c>
      <c r="N113" s="47">
        <v>29608755</v>
      </c>
    </row>
    <row r="114" spans="1:14" x14ac:dyDescent="0.25">
      <c r="A114" s="44" t="s">
        <v>376</v>
      </c>
      <c r="B114" s="47">
        <f t="shared" si="8"/>
        <v>653</v>
      </c>
      <c r="C114" s="47">
        <v>649</v>
      </c>
      <c r="D114" s="47">
        <f t="shared" si="9"/>
        <v>4</v>
      </c>
      <c r="E114" s="47">
        <v>4</v>
      </c>
      <c r="F114" s="47">
        <v>0</v>
      </c>
      <c r="G114" s="47">
        <v>0</v>
      </c>
      <c r="H114" s="47">
        <v>0</v>
      </c>
      <c r="I114" s="47">
        <f t="shared" si="10"/>
        <v>67800343</v>
      </c>
      <c r="J114" s="47">
        <v>67630343</v>
      </c>
      <c r="K114" s="47">
        <f t="shared" si="11"/>
        <v>170000</v>
      </c>
      <c r="L114" s="47">
        <v>170000</v>
      </c>
      <c r="M114" s="47">
        <v>0</v>
      </c>
      <c r="N114" s="47">
        <v>0</v>
      </c>
    </row>
    <row r="115" spans="1:14" x14ac:dyDescent="0.25">
      <c r="A115" s="44" t="s">
        <v>377</v>
      </c>
      <c r="B115" s="47">
        <f t="shared" si="8"/>
        <v>689</v>
      </c>
      <c r="C115" s="47">
        <v>663</v>
      </c>
      <c r="D115" s="47">
        <f t="shared" si="9"/>
        <v>26</v>
      </c>
      <c r="E115" s="47">
        <v>2</v>
      </c>
      <c r="F115" s="47">
        <v>0</v>
      </c>
      <c r="G115" s="47">
        <v>24</v>
      </c>
      <c r="H115" s="47">
        <v>0</v>
      </c>
      <c r="I115" s="47">
        <f t="shared" si="10"/>
        <v>76537103</v>
      </c>
      <c r="J115" s="47">
        <v>75731175</v>
      </c>
      <c r="K115" s="47">
        <f t="shared" si="11"/>
        <v>805928</v>
      </c>
      <c r="L115" s="47">
        <v>131000</v>
      </c>
      <c r="M115" s="47">
        <v>0</v>
      </c>
      <c r="N115" s="47">
        <v>674928</v>
      </c>
    </row>
    <row r="116" spans="1:14" x14ac:dyDescent="0.25">
      <c r="A116" s="44" t="s">
        <v>378</v>
      </c>
      <c r="B116" s="47">
        <f t="shared" si="8"/>
        <v>1398</v>
      </c>
      <c r="C116" s="47">
        <v>553</v>
      </c>
      <c r="D116" s="47">
        <f t="shared" si="9"/>
        <v>845</v>
      </c>
      <c r="E116" s="47">
        <v>14</v>
      </c>
      <c r="F116" s="47">
        <v>8</v>
      </c>
      <c r="G116" s="47">
        <v>823</v>
      </c>
      <c r="H116" s="47">
        <v>40</v>
      </c>
      <c r="I116" s="47">
        <f t="shared" si="10"/>
        <v>92099104</v>
      </c>
      <c r="J116" s="47">
        <v>62162730</v>
      </c>
      <c r="K116" s="47">
        <f t="shared" si="11"/>
        <v>29936374</v>
      </c>
      <c r="L116" s="47">
        <v>1159564</v>
      </c>
      <c r="M116" s="47">
        <v>408000</v>
      </c>
      <c r="N116" s="47">
        <v>28368810</v>
      </c>
    </row>
    <row r="117" spans="1:14" x14ac:dyDescent="0.25">
      <c r="A117" s="44" t="s">
        <v>379</v>
      </c>
      <c r="B117" s="47">
        <f t="shared" si="8"/>
        <v>1216</v>
      </c>
      <c r="C117" s="47">
        <v>666</v>
      </c>
      <c r="D117" s="47">
        <f t="shared" si="9"/>
        <v>550</v>
      </c>
      <c r="E117" s="47">
        <v>8</v>
      </c>
      <c r="F117" s="47">
        <v>12</v>
      </c>
      <c r="G117" s="47">
        <v>530</v>
      </c>
      <c r="H117" s="47">
        <v>31</v>
      </c>
      <c r="I117" s="47">
        <f t="shared" si="10"/>
        <v>98943544</v>
      </c>
      <c r="J117" s="47">
        <v>75894696</v>
      </c>
      <c r="K117" s="47">
        <f t="shared" si="11"/>
        <v>23048848</v>
      </c>
      <c r="L117" s="47">
        <v>509000</v>
      </c>
      <c r="M117" s="47">
        <v>681588</v>
      </c>
      <c r="N117" s="47">
        <v>21858260</v>
      </c>
    </row>
    <row r="118" spans="1:14" x14ac:dyDescent="0.25">
      <c r="A118" s="44" t="s">
        <v>380</v>
      </c>
      <c r="B118" s="47">
        <f t="shared" si="8"/>
        <v>1084</v>
      </c>
      <c r="C118" s="47">
        <v>867</v>
      </c>
      <c r="D118" s="47">
        <f t="shared" si="9"/>
        <v>217</v>
      </c>
      <c r="E118" s="47">
        <v>54</v>
      </c>
      <c r="F118" s="47">
        <v>16</v>
      </c>
      <c r="G118" s="47">
        <v>147</v>
      </c>
      <c r="H118" s="47">
        <v>14</v>
      </c>
      <c r="I118" s="47">
        <f t="shared" si="10"/>
        <v>105450858</v>
      </c>
      <c r="J118" s="47">
        <v>95913609</v>
      </c>
      <c r="K118" s="47">
        <f t="shared" si="11"/>
        <v>9537249</v>
      </c>
      <c r="L118" s="47">
        <v>2274264</v>
      </c>
      <c r="M118" s="47">
        <v>841584</v>
      </c>
      <c r="N118" s="47">
        <v>6421401</v>
      </c>
    </row>
    <row r="119" spans="1:14" x14ac:dyDescent="0.25">
      <c r="A119" s="44" t="s">
        <v>381</v>
      </c>
      <c r="B119" s="47">
        <f t="shared" si="8"/>
        <v>1302</v>
      </c>
      <c r="C119" s="47">
        <v>816</v>
      </c>
      <c r="D119" s="47">
        <f t="shared" si="9"/>
        <v>486</v>
      </c>
      <c r="E119" s="47">
        <v>4</v>
      </c>
      <c r="F119" s="47">
        <v>0</v>
      </c>
      <c r="G119" s="47">
        <v>482</v>
      </c>
      <c r="H119" s="47">
        <v>38</v>
      </c>
      <c r="I119" s="47">
        <f t="shared" si="10"/>
        <v>120053262</v>
      </c>
      <c r="J119" s="47">
        <v>96438144</v>
      </c>
      <c r="K119" s="47">
        <f t="shared" si="11"/>
        <v>23615118</v>
      </c>
      <c r="L119" s="47">
        <v>335000</v>
      </c>
      <c r="M119" s="47">
        <v>0</v>
      </c>
      <c r="N119" s="47">
        <v>23280118</v>
      </c>
    </row>
    <row r="120" spans="1:14" x14ac:dyDescent="0.25">
      <c r="A120" s="44" t="s">
        <v>382</v>
      </c>
      <c r="B120" s="47">
        <f t="shared" ref="B120:B183" si="12">+C120+D120</f>
        <v>1805</v>
      </c>
      <c r="C120" s="47">
        <v>843</v>
      </c>
      <c r="D120" s="47">
        <f t="shared" ref="D120:D183" si="13">SUM(E120:G120)</f>
        <v>962</v>
      </c>
      <c r="E120" s="47">
        <v>18</v>
      </c>
      <c r="F120" s="47">
        <v>16</v>
      </c>
      <c r="G120" s="47">
        <v>928</v>
      </c>
      <c r="H120" s="47">
        <v>73</v>
      </c>
      <c r="I120" s="47">
        <f t="shared" ref="I120:I183" si="14">+J120+K120</f>
        <v>130573706</v>
      </c>
      <c r="J120" s="47">
        <v>88469478</v>
      </c>
      <c r="K120" s="47">
        <f t="shared" ref="K120:K183" si="15">SUM(L120:N120)</f>
        <v>42104228</v>
      </c>
      <c r="L120" s="47">
        <v>986004</v>
      </c>
      <c r="M120" s="47">
        <v>911696</v>
      </c>
      <c r="N120" s="47">
        <v>40206528</v>
      </c>
    </row>
    <row r="121" spans="1:14" x14ac:dyDescent="0.25">
      <c r="A121" s="44" t="s">
        <v>383</v>
      </c>
      <c r="B121" s="47">
        <f t="shared" si="12"/>
        <v>1115</v>
      </c>
      <c r="C121" s="47">
        <v>822</v>
      </c>
      <c r="D121" s="47">
        <f t="shared" si="13"/>
        <v>293</v>
      </c>
      <c r="E121" s="47">
        <v>2</v>
      </c>
      <c r="F121" s="47">
        <v>16</v>
      </c>
      <c r="G121" s="47">
        <v>275</v>
      </c>
      <c r="H121" s="47">
        <v>17</v>
      </c>
      <c r="I121" s="47">
        <f t="shared" si="14"/>
        <v>106604894</v>
      </c>
      <c r="J121" s="47">
        <v>95805744</v>
      </c>
      <c r="K121" s="47">
        <f t="shared" si="15"/>
        <v>10799150</v>
      </c>
      <c r="L121" s="47">
        <v>80000</v>
      </c>
      <c r="M121" s="47">
        <v>574400</v>
      </c>
      <c r="N121" s="47">
        <v>10144750</v>
      </c>
    </row>
    <row r="122" spans="1:14" x14ac:dyDescent="0.25">
      <c r="A122" s="44" t="s">
        <v>384</v>
      </c>
      <c r="B122" s="47">
        <f t="shared" si="12"/>
        <v>1002</v>
      </c>
      <c r="C122" s="47">
        <v>645</v>
      </c>
      <c r="D122" s="47">
        <f t="shared" si="13"/>
        <v>357</v>
      </c>
      <c r="E122" s="47">
        <v>50</v>
      </c>
      <c r="F122" s="47">
        <v>0</v>
      </c>
      <c r="G122" s="47">
        <v>307</v>
      </c>
      <c r="H122" s="47">
        <v>19</v>
      </c>
      <c r="I122" s="47">
        <f t="shared" si="14"/>
        <v>99548318</v>
      </c>
      <c r="J122" s="47">
        <v>83964165</v>
      </c>
      <c r="K122" s="47">
        <f t="shared" si="15"/>
        <v>15584153</v>
      </c>
      <c r="L122" s="47">
        <v>3602250</v>
      </c>
      <c r="M122" s="47">
        <v>0</v>
      </c>
      <c r="N122" s="47">
        <v>11981903</v>
      </c>
    </row>
    <row r="123" spans="1:14" x14ac:dyDescent="0.25">
      <c r="A123" s="44" t="s">
        <v>385</v>
      </c>
      <c r="B123" s="47">
        <f t="shared" si="12"/>
        <v>1770</v>
      </c>
      <c r="C123" s="47">
        <v>739</v>
      </c>
      <c r="D123" s="47">
        <f t="shared" si="13"/>
        <v>1031</v>
      </c>
      <c r="E123" s="47">
        <v>26</v>
      </c>
      <c r="F123" s="47">
        <v>0</v>
      </c>
      <c r="G123" s="47">
        <v>1005</v>
      </c>
      <c r="H123" s="47">
        <v>77</v>
      </c>
      <c r="I123" s="47">
        <f t="shared" si="14"/>
        <v>137721053</v>
      </c>
      <c r="J123" s="47">
        <v>89886048</v>
      </c>
      <c r="K123" s="47">
        <f t="shared" si="15"/>
        <v>47835005</v>
      </c>
      <c r="L123" s="47">
        <v>1601990</v>
      </c>
      <c r="M123" s="47">
        <v>0</v>
      </c>
      <c r="N123" s="47">
        <v>46233015</v>
      </c>
    </row>
    <row r="124" spans="1:14" x14ac:dyDescent="0.25">
      <c r="A124" s="44" t="s">
        <v>386</v>
      </c>
      <c r="B124" s="47">
        <f t="shared" si="12"/>
        <v>1186</v>
      </c>
      <c r="C124" s="47">
        <v>693</v>
      </c>
      <c r="D124" s="47">
        <f t="shared" si="13"/>
        <v>493</v>
      </c>
      <c r="E124" s="47">
        <v>4</v>
      </c>
      <c r="F124" s="47">
        <v>4</v>
      </c>
      <c r="G124" s="47">
        <v>485</v>
      </c>
      <c r="H124" s="47">
        <v>36</v>
      </c>
      <c r="I124" s="47">
        <f t="shared" si="14"/>
        <v>99000351</v>
      </c>
      <c r="J124" s="47">
        <v>84309687</v>
      </c>
      <c r="K124" s="47">
        <f t="shared" si="15"/>
        <v>14690664</v>
      </c>
      <c r="L124" s="47">
        <v>275000</v>
      </c>
      <c r="M124" s="47">
        <v>311864</v>
      </c>
      <c r="N124" s="47">
        <v>14103800</v>
      </c>
    </row>
    <row r="125" spans="1:14" x14ac:dyDescent="0.25">
      <c r="A125" s="44" t="s">
        <v>387</v>
      </c>
      <c r="B125" s="47">
        <f t="shared" si="12"/>
        <v>2479</v>
      </c>
      <c r="C125" s="47">
        <v>529</v>
      </c>
      <c r="D125" s="47">
        <f t="shared" si="13"/>
        <v>1950</v>
      </c>
      <c r="E125" s="47">
        <v>8</v>
      </c>
      <c r="F125" s="47">
        <v>0</v>
      </c>
      <c r="G125" s="47">
        <v>1942</v>
      </c>
      <c r="H125" s="47">
        <v>77</v>
      </c>
      <c r="I125" s="47">
        <f t="shared" si="14"/>
        <v>142372554</v>
      </c>
      <c r="J125" s="47">
        <v>70011034</v>
      </c>
      <c r="K125" s="47">
        <f t="shared" si="15"/>
        <v>72361520</v>
      </c>
      <c r="L125" s="47">
        <v>2247552</v>
      </c>
      <c r="M125" s="47">
        <v>0</v>
      </c>
      <c r="N125" s="47">
        <v>70113968</v>
      </c>
    </row>
    <row r="126" spans="1:14" x14ac:dyDescent="0.25">
      <c r="A126" s="44" t="s">
        <v>388</v>
      </c>
      <c r="B126" s="47">
        <f t="shared" si="12"/>
        <v>733</v>
      </c>
      <c r="C126" s="47">
        <v>717</v>
      </c>
      <c r="D126" s="47">
        <f t="shared" si="13"/>
        <v>16</v>
      </c>
      <c r="E126" s="47">
        <v>16</v>
      </c>
      <c r="F126" s="47">
        <v>0</v>
      </c>
      <c r="G126" s="47">
        <v>0</v>
      </c>
      <c r="H126" s="47">
        <v>0</v>
      </c>
      <c r="I126" s="47">
        <f t="shared" si="14"/>
        <v>115691082</v>
      </c>
      <c r="J126" s="47">
        <v>114664074</v>
      </c>
      <c r="K126" s="47">
        <f t="shared" si="15"/>
        <v>1027008</v>
      </c>
      <c r="L126" s="47">
        <v>1027008</v>
      </c>
      <c r="M126" s="47">
        <v>0</v>
      </c>
      <c r="N126" s="47">
        <v>0</v>
      </c>
    </row>
    <row r="127" spans="1:14" x14ac:dyDescent="0.25">
      <c r="A127" s="44" t="s">
        <v>389</v>
      </c>
      <c r="B127" s="47">
        <f t="shared" si="12"/>
        <v>1658</v>
      </c>
      <c r="C127" s="47">
        <v>699</v>
      </c>
      <c r="D127" s="47">
        <f t="shared" si="13"/>
        <v>959</v>
      </c>
      <c r="E127" s="47">
        <v>8</v>
      </c>
      <c r="F127" s="47">
        <v>0</v>
      </c>
      <c r="G127" s="47">
        <v>951</v>
      </c>
      <c r="H127" s="47">
        <v>25</v>
      </c>
      <c r="I127" s="47">
        <f t="shared" si="14"/>
        <v>110206794</v>
      </c>
      <c r="J127" s="47">
        <v>67680675</v>
      </c>
      <c r="K127" s="47">
        <f t="shared" si="15"/>
        <v>42526119</v>
      </c>
      <c r="L127" s="47">
        <v>1092000</v>
      </c>
      <c r="M127" s="47">
        <v>0</v>
      </c>
      <c r="N127" s="47">
        <v>41434119</v>
      </c>
    </row>
    <row r="128" spans="1:14" x14ac:dyDescent="0.25">
      <c r="A128" s="44" t="s">
        <v>390</v>
      </c>
      <c r="B128" s="47">
        <f t="shared" si="12"/>
        <v>1267</v>
      </c>
      <c r="C128" s="47">
        <v>600</v>
      </c>
      <c r="D128" s="47">
        <f t="shared" si="13"/>
        <v>667</v>
      </c>
      <c r="E128" s="47">
        <v>2</v>
      </c>
      <c r="F128" s="47">
        <v>16</v>
      </c>
      <c r="G128" s="47">
        <v>649</v>
      </c>
      <c r="H128" s="47">
        <v>40</v>
      </c>
      <c r="I128" s="47">
        <f t="shared" si="14"/>
        <v>106291819</v>
      </c>
      <c r="J128" s="47">
        <v>73294800</v>
      </c>
      <c r="K128" s="47">
        <f t="shared" si="15"/>
        <v>32997019</v>
      </c>
      <c r="L128" s="47">
        <v>116194</v>
      </c>
      <c r="M128" s="47">
        <v>804000</v>
      </c>
      <c r="N128" s="47">
        <v>32076825</v>
      </c>
    </row>
    <row r="129" spans="1:14" x14ac:dyDescent="0.25">
      <c r="A129" s="44" t="s">
        <v>391</v>
      </c>
      <c r="B129" s="47">
        <f t="shared" si="12"/>
        <v>1281</v>
      </c>
      <c r="C129" s="47">
        <v>871</v>
      </c>
      <c r="D129" s="47">
        <f t="shared" si="13"/>
        <v>410</v>
      </c>
      <c r="E129" s="47">
        <v>12</v>
      </c>
      <c r="F129" s="47">
        <v>0</v>
      </c>
      <c r="G129" s="47">
        <v>398</v>
      </c>
      <c r="H129" s="47">
        <v>19</v>
      </c>
      <c r="I129" s="47">
        <f t="shared" si="14"/>
        <v>137970170</v>
      </c>
      <c r="J129" s="47">
        <v>118077986</v>
      </c>
      <c r="K129" s="47">
        <f t="shared" si="15"/>
        <v>19892184</v>
      </c>
      <c r="L129" s="47">
        <v>807288</v>
      </c>
      <c r="M129" s="47">
        <v>0</v>
      </c>
      <c r="N129" s="47">
        <v>19084896</v>
      </c>
    </row>
    <row r="130" spans="1:14" x14ac:dyDescent="0.25">
      <c r="A130" s="44" t="s">
        <v>392</v>
      </c>
      <c r="B130" s="47">
        <f t="shared" si="12"/>
        <v>1509</v>
      </c>
      <c r="C130" s="47">
        <v>857</v>
      </c>
      <c r="D130" s="47">
        <f t="shared" si="13"/>
        <v>652</v>
      </c>
      <c r="E130" s="47">
        <v>6</v>
      </c>
      <c r="F130" s="47">
        <v>8</v>
      </c>
      <c r="G130" s="47">
        <v>638</v>
      </c>
      <c r="H130" s="47">
        <v>34</v>
      </c>
      <c r="I130" s="47">
        <f t="shared" si="14"/>
        <v>135899606</v>
      </c>
      <c r="J130" s="47">
        <v>106494248</v>
      </c>
      <c r="K130" s="47">
        <f t="shared" si="15"/>
        <v>29405358</v>
      </c>
      <c r="L130" s="47">
        <v>348582</v>
      </c>
      <c r="M130" s="47">
        <v>186000</v>
      </c>
      <c r="N130" s="47">
        <v>28870776</v>
      </c>
    </row>
    <row r="131" spans="1:14" x14ac:dyDescent="0.25">
      <c r="A131" s="44" t="s">
        <v>393</v>
      </c>
      <c r="B131" s="47">
        <f t="shared" si="12"/>
        <v>986</v>
      </c>
      <c r="C131" s="47">
        <v>965</v>
      </c>
      <c r="D131" s="47">
        <f t="shared" si="13"/>
        <v>21</v>
      </c>
      <c r="E131" s="47">
        <v>6</v>
      </c>
      <c r="F131" s="47">
        <v>4</v>
      </c>
      <c r="G131" s="47">
        <v>11</v>
      </c>
      <c r="H131" s="47">
        <v>1</v>
      </c>
      <c r="I131" s="47">
        <f t="shared" si="14"/>
        <v>131832230</v>
      </c>
      <c r="J131" s="47">
        <v>130831805</v>
      </c>
      <c r="K131" s="47">
        <f t="shared" si="15"/>
        <v>1000425</v>
      </c>
      <c r="L131" s="47">
        <v>385770</v>
      </c>
      <c r="M131" s="47">
        <v>132800</v>
      </c>
      <c r="N131" s="47">
        <v>481855</v>
      </c>
    </row>
    <row r="132" spans="1:14" x14ac:dyDescent="0.25">
      <c r="A132" s="44" t="s">
        <v>394</v>
      </c>
      <c r="B132" s="47">
        <f t="shared" si="12"/>
        <v>1964</v>
      </c>
      <c r="C132" s="47">
        <v>888</v>
      </c>
      <c r="D132" s="47">
        <f t="shared" si="13"/>
        <v>1076</v>
      </c>
      <c r="E132" s="47">
        <v>10</v>
      </c>
      <c r="F132" s="47">
        <v>274</v>
      </c>
      <c r="G132" s="47">
        <v>792</v>
      </c>
      <c r="H132" s="47">
        <v>14</v>
      </c>
      <c r="I132" s="47">
        <f t="shared" si="14"/>
        <v>153151914</v>
      </c>
      <c r="J132" s="47">
        <v>115774776</v>
      </c>
      <c r="K132" s="47">
        <f t="shared" si="15"/>
        <v>37377138</v>
      </c>
      <c r="L132" s="47">
        <v>1500000</v>
      </c>
      <c r="M132" s="47">
        <v>11184954</v>
      </c>
      <c r="N132" s="47">
        <v>24692184</v>
      </c>
    </row>
    <row r="133" spans="1:14" x14ac:dyDescent="0.25">
      <c r="A133" s="44" t="s">
        <v>395</v>
      </c>
      <c r="B133" s="47">
        <f t="shared" si="12"/>
        <v>1730</v>
      </c>
      <c r="C133" s="47">
        <v>964</v>
      </c>
      <c r="D133" s="47">
        <f t="shared" si="13"/>
        <v>766</v>
      </c>
      <c r="E133" s="47">
        <v>18</v>
      </c>
      <c r="F133" s="47">
        <v>4</v>
      </c>
      <c r="G133" s="47">
        <v>744</v>
      </c>
      <c r="H133" s="47">
        <v>39</v>
      </c>
      <c r="I133" s="47">
        <f t="shared" si="14"/>
        <v>149288466</v>
      </c>
      <c r="J133" s="47">
        <v>127646132</v>
      </c>
      <c r="K133" s="47">
        <f t="shared" si="15"/>
        <v>21642334</v>
      </c>
      <c r="L133" s="47">
        <v>1650006</v>
      </c>
      <c r="M133" s="47">
        <v>100000</v>
      </c>
      <c r="N133" s="47">
        <v>19892328</v>
      </c>
    </row>
    <row r="134" spans="1:14" x14ac:dyDescent="0.25">
      <c r="A134" s="44" t="s">
        <v>396</v>
      </c>
      <c r="B134" s="47">
        <f t="shared" si="12"/>
        <v>1704</v>
      </c>
      <c r="C134" s="47">
        <v>733</v>
      </c>
      <c r="D134" s="47">
        <f t="shared" si="13"/>
        <v>971</v>
      </c>
      <c r="E134" s="47">
        <v>6</v>
      </c>
      <c r="F134" s="47">
        <v>0</v>
      </c>
      <c r="G134" s="47">
        <v>965</v>
      </c>
      <c r="H134" s="47">
        <v>84</v>
      </c>
      <c r="I134" s="47">
        <f t="shared" si="14"/>
        <v>166661189</v>
      </c>
      <c r="J134" s="47">
        <v>124904666</v>
      </c>
      <c r="K134" s="47">
        <f t="shared" si="15"/>
        <v>41756523</v>
      </c>
      <c r="L134" s="47">
        <v>459348</v>
      </c>
      <c r="M134" s="47">
        <v>0</v>
      </c>
      <c r="N134" s="47">
        <v>41297175</v>
      </c>
    </row>
    <row r="135" spans="1:14" x14ac:dyDescent="0.25">
      <c r="A135" s="44" t="s">
        <v>397</v>
      </c>
      <c r="B135" s="47">
        <f t="shared" si="12"/>
        <v>1128</v>
      </c>
      <c r="C135" s="47">
        <v>952</v>
      </c>
      <c r="D135" s="47">
        <f t="shared" si="13"/>
        <v>176</v>
      </c>
      <c r="E135" s="47">
        <v>22</v>
      </c>
      <c r="F135" s="47">
        <v>3</v>
      </c>
      <c r="G135" s="47">
        <v>151</v>
      </c>
      <c r="H135" s="47">
        <v>17</v>
      </c>
      <c r="I135" s="47">
        <f t="shared" si="14"/>
        <v>151864158</v>
      </c>
      <c r="J135" s="47">
        <v>138264672</v>
      </c>
      <c r="K135" s="47">
        <f t="shared" si="15"/>
        <v>13599486</v>
      </c>
      <c r="L135" s="47">
        <v>2213596</v>
      </c>
      <c r="M135" s="47">
        <v>153000</v>
      </c>
      <c r="N135" s="47">
        <v>11232890</v>
      </c>
    </row>
    <row r="136" spans="1:14" x14ac:dyDescent="0.25">
      <c r="A136" s="44" t="s">
        <v>398</v>
      </c>
      <c r="B136" s="47">
        <f t="shared" si="12"/>
        <v>1949</v>
      </c>
      <c r="C136" s="47">
        <v>816</v>
      </c>
      <c r="D136" s="47">
        <f t="shared" si="13"/>
        <v>1133</v>
      </c>
      <c r="E136" s="47">
        <v>16</v>
      </c>
      <c r="F136" s="47">
        <v>3</v>
      </c>
      <c r="G136" s="47">
        <v>1114</v>
      </c>
      <c r="H136" s="47">
        <v>130</v>
      </c>
      <c r="I136" s="47">
        <f t="shared" si="14"/>
        <v>155057426</v>
      </c>
      <c r="J136" s="47">
        <v>112273440</v>
      </c>
      <c r="K136" s="47">
        <f t="shared" si="15"/>
        <v>42783986</v>
      </c>
      <c r="L136" s="47">
        <v>1296016</v>
      </c>
      <c r="M136" s="47">
        <v>153000</v>
      </c>
      <c r="N136" s="47">
        <v>41334970</v>
      </c>
    </row>
    <row r="137" spans="1:14" x14ac:dyDescent="0.25">
      <c r="A137" s="44" t="s">
        <v>399</v>
      </c>
      <c r="B137" s="47">
        <f t="shared" si="12"/>
        <v>1884</v>
      </c>
      <c r="C137" s="47">
        <v>657</v>
      </c>
      <c r="D137" s="47">
        <f t="shared" si="13"/>
        <v>1227</v>
      </c>
      <c r="E137" s="47">
        <v>28</v>
      </c>
      <c r="F137" s="47">
        <v>20</v>
      </c>
      <c r="G137" s="47">
        <v>1179</v>
      </c>
      <c r="H137" s="47">
        <v>66</v>
      </c>
      <c r="I137" s="47">
        <f t="shared" si="14"/>
        <v>135177667</v>
      </c>
      <c r="J137" s="47">
        <v>79117254</v>
      </c>
      <c r="K137" s="47">
        <f t="shared" si="15"/>
        <v>56060413</v>
      </c>
      <c r="L137" s="47">
        <v>1714440</v>
      </c>
      <c r="M137" s="47">
        <v>1070500</v>
      </c>
      <c r="N137" s="47">
        <v>53275473</v>
      </c>
    </row>
    <row r="138" spans="1:14" x14ac:dyDescent="0.25">
      <c r="A138" s="44" t="s">
        <v>400</v>
      </c>
      <c r="B138" s="47">
        <f t="shared" si="12"/>
        <v>920</v>
      </c>
      <c r="C138" s="47">
        <v>689</v>
      </c>
      <c r="D138" s="47">
        <f t="shared" si="13"/>
        <v>231</v>
      </c>
      <c r="E138" s="47">
        <v>26</v>
      </c>
      <c r="F138" s="47">
        <v>15</v>
      </c>
      <c r="G138" s="47">
        <v>190</v>
      </c>
      <c r="H138" s="47">
        <v>9</v>
      </c>
      <c r="I138" s="47">
        <f t="shared" si="14"/>
        <v>108930200</v>
      </c>
      <c r="J138" s="47">
        <v>86484658</v>
      </c>
      <c r="K138" s="47">
        <f t="shared" si="15"/>
        <v>22445542</v>
      </c>
      <c r="L138" s="47">
        <v>2424682</v>
      </c>
      <c r="M138" s="47">
        <v>954360</v>
      </c>
      <c r="N138" s="47">
        <v>19066500</v>
      </c>
    </row>
    <row r="139" spans="1:14" x14ac:dyDescent="0.25">
      <c r="A139" s="44" t="s">
        <v>401</v>
      </c>
      <c r="B139" s="47">
        <f t="shared" si="12"/>
        <v>773</v>
      </c>
      <c r="C139" s="47">
        <v>592</v>
      </c>
      <c r="D139" s="47">
        <f t="shared" si="13"/>
        <v>181</v>
      </c>
      <c r="E139" s="47">
        <v>10</v>
      </c>
      <c r="F139" s="47">
        <v>0</v>
      </c>
      <c r="G139" s="47">
        <v>171</v>
      </c>
      <c r="H139" s="47">
        <v>18</v>
      </c>
      <c r="I139" s="47">
        <f t="shared" si="14"/>
        <v>91092579</v>
      </c>
      <c r="J139" s="47">
        <v>81664032</v>
      </c>
      <c r="K139" s="47">
        <f t="shared" si="15"/>
        <v>9428547</v>
      </c>
      <c r="L139" s="47">
        <v>612300</v>
      </c>
      <c r="M139" s="47">
        <v>0</v>
      </c>
      <c r="N139" s="47">
        <v>8816247</v>
      </c>
    </row>
    <row r="140" spans="1:14" x14ac:dyDescent="0.25">
      <c r="A140" s="44" t="s">
        <v>402</v>
      </c>
      <c r="B140" s="47">
        <f t="shared" si="12"/>
        <v>2507</v>
      </c>
      <c r="C140" s="47">
        <v>1761</v>
      </c>
      <c r="D140" s="47">
        <f t="shared" si="13"/>
        <v>746</v>
      </c>
      <c r="E140" s="47">
        <v>28</v>
      </c>
      <c r="F140" s="47">
        <v>19</v>
      </c>
      <c r="G140" s="47">
        <v>699</v>
      </c>
      <c r="H140" s="47">
        <v>44</v>
      </c>
      <c r="I140" s="47">
        <f t="shared" si="14"/>
        <v>223754414</v>
      </c>
      <c r="J140" s="47">
        <v>195109995</v>
      </c>
      <c r="K140" s="47">
        <f t="shared" si="15"/>
        <v>28644419</v>
      </c>
      <c r="L140" s="47">
        <v>1651496</v>
      </c>
      <c r="M140" s="47">
        <v>1331235</v>
      </c>
      <c r="N140" s="47">
        <v>25661688</v>
      </c>
    </row>
    <row r="141" spans="1:14" x14ac:dyDescent="0.25">
      <c r="A141" s="44" t="s">
        <v>403</v>
      </c>
      <c r="B141" s="47">
        <f t="shared" si="12"/>
        <v>1198</v>
      </c>
      <c r="C141" s="47">
        <v>513</v>
      </c>
      <c r="D141" s="47">
        <f t="shared" si="13"/>
        <v>685</v>
      </c>
      <c r="E141" s="47">
        <v>0</v>
      </c>
      <c r="F141" s="47">
        <v>0</v>
      </c>
      <c r="G141" s="47">
        <v>685</v>
      </c>
      <c r="H141" s="47">
        <v>37</v>
      </c>
      <c r="I141" s="47">
        <f t="shared" si="14"/>
        <v>97090001</v>
      </c>
      <c r="J141" s="47">
        <v>76499586</v>
      </c>
      <c r="K141" s="47">
        <f t="shared" si="15"/>
        <v>20590415</v>
      </c>
      <c r="L141" s="47">
        <v>0</v>
      </c>
      <c r="M141" s="47">
        <v>0</v>
      </c>
      <c r="N141" s="47">
        <v>20590415</v>
      </c>
    </row>
    <row r="142" spans="1:14" x14ac:dyDescent="0.25">
      <c r="A142" s="44" t="s">
        <v>404</v>
      </c>
      <c r="B142" s="47">
        <f t="shared" si="12"/>
        <v>1642</v>
      </c>
      <c r="C142" s="47">
        <v>714</v>
      </c>
      <c r="D142" s="47">
        <f t="shared" si="13"/>
        <v>928</v>
      </c>
      <c r="E142" s="47">
        <v>0</v>
      </c>
      <c r="F142" s="47">
        <v>0</v>
      </c>
      <c r="G142" s="47">
        <v>928</v>
      </c>
      <c r="H142" s="47">
        <v>52</v>
      </c>
      <c r="I142" s="47">
        <f t="shared" si="14"/>
        <v>137354682</v>
      </c>
      <c r="J142" s="47">
        <v>94631418</v>
      </c>
      <c r="K142" s="47">
        <f t="shared" si="15"/>
        <v>42723264</v>
      </c>
      <c r="L142" s="47">
        <v>0</v>
      </c>
      <c r="M142" s="47">
        <v>0</v>
      </c>
      <c r="N142" s="47">
        <v>42723264</v>
      </c>
    </row>
    <row r="143" spans="1:14" x14ac:dyDescent="0.25">
      <c r="A143" s="44" t="s">
        <v>405</v>
      </c>
      <c r="B143" s="47">
        <f t="shared" si="12"/>
        <v>1433</v>
      </c>
      <c r="C143" s="47">
        <v>604</v>
      </c>
      <c r="D143" s="47">
        <f t="shared" si="13"/>
        <v>829</v>
      </c>
      <c r="E143" s="47">
        <v>4</v>
      </c>
      <c r="F143" s="47">
        <v>0</v>
      </c>
      <c r="G143" s="47">
        <v>825</v>
      </c>
      <c r="H143" s="47">
        <v>49</v>
      </c>
      <c r="I143" s="47">
        <f t="shared" si="14"/>
        <v>92246539</v>
      </c>
      <c r="J143" s="47">
        <v>78393764</v>
      </c>
      <c r="K143" s="47">
        <f t="shared" si="15"/>
        <v>13852775</v>
      </c>
      <c r="L143" s="47">
        <v>251000</v>
      </c>
      <c r="M143" s="47">
        <v>0</v>
      </c>
      <c r="N143" s="47">
        <v>13601775</v>
      </c>
    </row>
    <row r="144" spans="1:14" x14ac:dyDescent="0.25">
      <c r="A144" s="44" t="s">
        <v>406</v>
      </c>
      <c r="B144" s="47">
        <f t="shared" si="12"/>
        <v>1803</v>
      </c>
      <c r="C144" s="47">
        <v>727</v>
      </c>
      <c r="D144" s="47">
        <f t="shared" si="13"/>
        <v>1076</v>
      </c>
      <c r="E144" s="47">
        <v>4</v>
      </c>
      <c r="F144" s="47">
        <v>14</v>
      </c>
      <c r="G144" s="47">
        <v>1058</v>
      </c>
      <c r="H144" s="47">
        <v>36</v>
      </c>
      <c r="I144" s="47">
        <f t="shared" si="14"/>
        <v>127615131</v>
      </c>
      <c r="J144" s="47">
        <v>87723455</v>
      </c>
      <c r="K144" s="47">
        <f t="shared" si="15"/>
        <v>39891676</v>
      </c>
      <c r="L144" s="47">
        <v>243852</v>
      </c>
      <c r="M144" s="47">
        <v>715540</v>
      </c>
      <c r="N144" s="47">
        <v>38932284</v>
      </c>
    </row>
    <row r="145" spans="1:14" x14ac:dyDescent="0.25">
      <c r="A145" s="44" t="s">
        <v>407</v>
      </c>
      <c r="B145" s="47">
        <f t="shared" si="12"/>
        <v>563</v>
      </c>
      <c r="C145" s="47">
        <v>557</v>
      </c>
      <c r="D145" s="47">
        <f t="shared" si="13"/>
        <v>6</v>
      </c>
      <c r="E145" s="47">
        <v>0</v>
      </c>
      <c r="F145" s="47">
        <v>0</v>
      </c>
      <c r="G145" s="47">
        <v>6</v>
      </c>
      <c r="H145" s="47">
        <v>1</v>
      </c>
      <c r="I145" s="47">
        <f t="shared" si="14"/>
        <v>70172191</v>
      </c>
      <c r="J145" s="47">
        <v>69847243</v>
      </c>
      <c r="K145" s="47">
        <f t="shared" si="15"/>
        <v>324948</v>
      </c>
      <c r="L145" s="47">
        <v>0</v>
      </c>
      <c r="M145" s="47">
        <v>0</v>
      </c>
      <c r="N145" s="47">
        <v>324948</v>
      </c>
    </row>
    <row r="146" spans="1:14" x14ac:dyDescent="0.25">
      <c r="A146" s="44" t="s">
        <v>408</v>
      </c>
      <c r="B146" s="47">
        <f t="shared" si="12"/>
        <v>533</v>
      </c>
      <c r="C146" s="47">
        <v>480</v>
      </c>
      <c r="D146" s="47">
        <f t="shared" si="13"/>
        <v>53</v>
      </c>
      <c r="E146" s="47">
        <v>6</v>
      </c>
      <c r="F146" s="47">
        <v>34</v>
      </c>
      <c r="G146" s="47">
        <v>13</v>
      </c>
      <c r="H146" s="47">
        <v>2</v>
      </c>
      <c r="I146" s="47">
        <f t="shared" si="14"/>
        <v>74403278</v>
      </c>
      <c r="J146" s="47">
        <v>68469600</v>
      </c>
      <c r="K146" s="47">
        <f t="shared" si="15"/>
        <v>5933678</v>
      </c>
      <c r="L146" s="47">
        <v>522000</v>
      </c>
      <c r="M146" s="47">
        <v>3099134</v>
      </c>
      <c r="N146" s="47">
        <v>2312544</v>
      </c>
    </row>
    <row r="147" spans="1:14" x14ac:dyDescent="0.25">
      <c r="A147" s="44" t="s">
        <v>409</v>
      </c>
      <c r="B147" s="47">
        <f t="shared" si="12"/>
        <v>850</v>
      </c>
      <c r="C147" s="47">
        <v>470</v>
      </c>
      <c r="D147" s="47">
        <f t="shared" si="13"/>
        <v>380</v>
      </c>
      <c r="E147" s="47">
        <v>6</v>
      </c>
      <c r="F147" s="47">
        <v>3</v>
      </c>
      <c r="G147" s="47">
        <v>371</v>
      </c>
      <c r="H147" s="47">
        <v>15</v>
      </c>
      <c r="I147" s="47">
        <f t="shared" si="14"/>
        <v>86038103</v>
      </c>
      <c r="J147" s="47">
        <v>69637550</v>
      </c>
      <c r="K147" s="47">
        <f t="shared" si="15"/>
        <v>16400553</v>
      </c>
      <c r="L147" s="47">
        <v>265002</v>
      </c>
      <c r="M147" s="47">
        <v>926406</v>
      </c>
      <c r="N147" s="47">
        <v>15209145</v>
      </c>
    </row>
    <row r="148" spans="1:14" x14ac:dyDescent="0.25">
      <c r="A148" s="44" t="s">
        <v>410</v>
      </c>
      <c r="B148" s="47">
        <f t="shared" si="12"/>
        <v>1001</v>
      </c>
      <c r="C148" s="47">
        <v>360</v>
      </c>
      <c r="D148" s="47">
        <f t="shared" si="13"/>
        <v>641</v>
      </c>
      <c r="E148" s="47">
        <v>0</v>
      </c>
      <c r="F148" s="47">
        <v>172</v>
      </c>
      <c r="G148" s="47">
        <v>469</v>
      </c>
      <c r="H148" s="47">
        <v>20</v>
      </c>
      <c r="I148" s="47">
        <f t="shared" si="14"/>
        <v>76109331</v>
      </c>
      <c r="J148" s="47">
        <v>54586800</v>
      </c>
      <c r="K148" s="47">
        <f t="shared" si="15"/>
        <v>21522531</v>
      </c>
      <c r="L148" s="47">
        <v>0</v>
      </c>
      <c r="M148" s="47">
        <v>5222436</v>
      </c>
      <c r="N148" s="47">
        <v>16300095</v>
      </c>
    </row>
    <row r="149" spans="1:14" x14ac:dyDescent="0.25">
      <c r="A149" s="44" t="s">
        <v>411</v>
      </c>
      <c r="B149" s="47">
        <f t="shared" si="12"/>
        <v>1316</v>
      </c>
      <c r="C149" s="47">
        <v>337</v>
      </c>
      <c r="D149" s="47">
        <f t="shared" si="13"/>
        <v>979</v>
      </c>
      <c r="E149" s="47">
        <v>8</v>
      </c>
      <c r="F149" s="47">
        <v>20</v>
      </c>
      <c r="G149" s="47">
        <v>951</v>
      </c>
      <c r="H149" s="47">
        <v>34</v>
      </c>
      <c r="I149" s="47">
        <f t="shared" si="14"/>
        <v>97267289</v>
      </c>
      <c r="J149" s="47">
        <v>56842127</v>
      </c>
      <c r="K149" s="47">
        <f t="shared" si="15"/>
        <v>40425162</v>
      </c>
      <c r="L149" s="47">
        <v>123800</v>
      </c>
      <c r="M149" s="47">
        <v>1384540</v>
      </c>
      <c r="N149" s="47">
        <v>38916822</v>
      </c>
    </row>
    <row r="150" spans="1:14" x14ac:dyDescent="0.25">
      <c r="A150" s="44" t="s">
        <v>412</v>
      </c>
      <c r="B150" s="47">
        <f t="shared" si="12"/>
        <v>974</v>
      </c>
      <c r="C150" s="47">
        <v>331</v>
      </c>
      <c r="D150" s="47">
        <f t="shared" si="13"/>
        <v>643</v>
      </c>
      <c r="E150" s="47">
        <v>6</v>
      </c>
      <c r="F150" s="47">
        <v>0</v>
      </c>
      <c r="G150" s="47">
        <v>637</v>
      </c>
      <c r="H150" s="47">
        <v>52</v>
      </c>
      <c r="I150" s="47">
        <f t="shared" si="14"/>
        <v>60253816</v>
      </c>
      <c r="J150" s="47">
        <v>39882190</v>
      </c>
      <c r="K150" s="47">
        <f t="shared" si="15"/>
        <v>20371626</v>
      </c>
      <c r="L150" s="47">
        <v>180000</v>
      </c>
      <c r="M150" s="47">
        <v>0</v>
      </c>
      <c r="N150" s="47">
        <v>20191626</v>
      </c>
    </row>
    <row r="151" spans="1:14" x14ac:dyDescent="0.25">
      <c r="A151" s="44" t="s">
        <v>413</v>
      </c>
      <c r="B151" s="47">
        <f t="shared" si="12"/>
        <v>738</v>
      </c>
      <c r="C151" s="47">
        <v>340</v>
      </c>
      <c r="D151" s="47">
        <f t="shared" si="13"/>
        <v>398</v>
      </c>
      <c r="E151" s="47">
        <v>2</v>
      </c>
      <c r="F151" s="47">
        <v>0</v>
      </c>
      <c r="G151" s="47">
        <v>396</v>
      </c>
      <c r="H151" s="47">
        <v>18</v>
      </c>
      <c r="I151" s="47">
        <f t="shared" si="14"/>
        <v>53237412</v>
      </c>
      <c r="J151" s="47">
        <v>37039260</v>
      </c>
      <c r="K151" s="47">
        <f t="shared" si="15"/>
        <v>16198152</v>
      </c>
      <c r="L151" s="47">
        <v>195000</v>
      </c>
      <c r="M151" s="47">
        <v>0</v>
      </c>
      <c r="N151" s="47">
        <v>16003152</v>
      </c>
    </row>
    <row r="152" spans="1:14" x14ac:dyDescent="0.25">
      <c r="A152" s="44" t="s">
        <v>414</v>
      </c>
      <c r="B152" s="47">
        <f t="shared" si="12"/>
        <v>1182</v>
      </c>
      <c r="C152" s="47">
        <v>599</v>
      </c>
      <c r="D152" s="47">
        <f t="shared" si="13"/>
        <v>583</v>
      </c>
      <c r="E152" s="47">
        <v>10</v>
      </c>
      <c r="F152" s="47">
        <v>4</v>
      </c>
      <c r="G152" s="47">
        <v>569</v>
      </c>
      <c r="H152" s="47">
        <v>20</v>
      </c>
      <c r="I152" s="47">
        <f t="shared" si="14"/>
        <v>91306810</v>
      </c>
      <c r="J152" s="47">
        <v>67898447</v>
      </c>
      <c r="K152" s="47">
        <f t="shared" si="15"/>
        <v>23408363</v>
      </c>
      <c r="L152" s="47">
        <v>543850</v>
      </c>
      <c r="M152" s="47">
        <v>206364</v>
      </c>
      <c r="N152" s="47">
        <v>22658149</v>
      </c>
    </row>
    <row r="153" spans="1:14" x14ac:dyDescent="0.25">
      <c r="A153" s="44" t="s">
        <v>415</v>
      </c>
      <c r="B153" s="47">
        <f t="shared" si="12"/>
        <v>1497</v>
      </c>
      <c r="C153" s="47">
        <v>471</v>
      </c>
      <c r="D153" s="47">
        <f t="shared" si="13"/>
        <v>1026</v>
      </c>
      <c r="E153" s="47">
        <v>18</v>
      </c>
      <c r="F153" s="47">
        <v>0</v>
      </c>
      <c r="G153" s="47">
        <v>1008</v>
      </c>
      <c r="H153" s="47">
        <v>33</v>
      </c>
      <c r="I153" s="47">
        <f t="shared" si="14"/>
        <v>94589898</v>
      </c>
      <c r="J153" s="47">
        <v>60146700</v>
      </c>
      <c r="K153" s="47">
        <f t="shared" si="15"/>
        <v>34443198</v>
      </c>
      <c r="L153" s="47">
        <v>1177182</v>
      </c>
      <c r="M153" s="47">
        <v>0</v>
      </c>
      <c r="N153" s="47">
        <v>33266016</v>
      </c>
    </row>
    <row r="154" spans="1:14" x14ac:dyDescent="0.25">
      <c r="A154" s="44" t="s">
        <v>416</v>
      </c>
      <c r="B154" s="47">
        <f t="shared" si="12"/>
        <v>973</v>
      </c>
      <c r="C154" s="47">
        <v>675</v>
      </c>
      <c r="D154" s="47">
        <f t="shared" si="13"/>
        <v>298</v>
      </c>
      <c r="E154" s="47">
        <v>32</v>
      </c>
      <c r="F154" s="47">
        <v>4</v>
      </c>
      <c r="G154" s="47">
        <v>262</v>
      </c>
      <c r="H154" s="47">
        <v>10</v>
      </c>
      <c r="I154" s="47">
        <f t="shared" si="14"/>
        <v>85326111</v>
      </c>
      <c r="J154" s="47">
        <v>73598625</v>
      </c>
      <c r="K154" s="47">
        <f t="shared" si="15"/>
        <v>11727486</v>
      </c>
      <c r="L154" s="47">
        <v>1919040</v>
      </c>
      <c r="M154" s="47">
        <v>216364</v>
      </c>
      <c r="N154" s="47">
        <v>9592082</v>
      </c>
    </row>
    <row r="155" spans="1:14" x14ac:dyDescent="0.25">
      <c r="A155" s="44" t="s">
        <v>417</v>
      </c>
      <c r="B155" s="47">
        <f t="shared" si="12"/>
        <v>1118</v>
      </c>
      <c r="C155" s="47">
        <v>658</v>
      </c>
      <c r="D155" s="47">
        <f t="shared" si="13"/>
        <v>460</v>
      </c>
      <c r="E155" s="47">
        <v>40</v>
      </c>
      <c r="F155" s="47">
        <v>3</v>
      </c>
      <c r="G155" s="47">
        <v>417</v>
      </c>
      <c r="H155" s="47">
        <v>24</v>
      </c>
      <c r="I155" s="47">
        <f t="shared" si="14"/>
        <v>108525538</v>
      </c>
      <c r="J155" s="47">
        <v>89371534</v>
      </c>
      <c r="K155" s="47">
        <f t="shared" si="15"/>
        <v>19154004</v>
      </c>
      <c r="L155" s="47">
        <v>2343000</v>
      </c>
      <c r="M155" s="47">
        <v>154773</v>
      </c>
      <c r="N155" s="47">
        <v>16656231</v>
      </c>
    </row>
    <row r="156" spans="1:14" x14ac:dyDescent="0.25">
      <c r="A156" s="44" t="s">
        <v>418</v>
      </c>
      <c r="B156" s="47">
        <f t="shared" si="12"/>
        <v>1233</v>
      </c>
      <c r="C156" s="47">
        <v>647</v>
      </c>
      <c r="D156" s="47">
        <f t="shared" si="13"/>
        <v>586</v>
      </c>
      <c r="E156" s="47">
        <v>14</v>
      </c>
      <c r="F156" s="47">
        <v>56</v>
      </c>
      <c r="G156" s="47">
        <v>516</v>
      </c>
      <c r="H156" s="47">
        <v>1</v>
      </c>
      <c r="I156" s="47">
        <f t="shared" si="14"/>
        <v>90752644</v>
      </c>
      <c r="J156" s="47">
        <v>84603014</v>
      </c>
      <c r="K156" s="47">
        <f t="shared" si="15"/>
        <v>6149630</v>
      </c>
      <c r="L156" s="47">
        <v>1063398</v>
      </c>
      <c r="M156" s="47">
        <v>3136784</v>
      </c>
      <c r="N156" s="47">
        <v>1949448</v>
      </c>
    </row>
    <row r="157" spans="1:14" x14ac:dyDescent="0.25">
      <c r="A157" s="44" t="s">
        <v>419</v>
      </c>
      <c r="B157" s="47">
        <f t="shared" si="12"/>
        <v>1070</v>
      </c>
      <c r="C157" s="47">
        <v>693</v>
      </c>
      <c r="D157" s="47">
        <f t="shared" si="13"/>
        <v>377</v>
      </c>
      <c r="E157" s="47">
        <v>12</v>
      </c>
      <c r="F157" s="47">
        <v>12</v>
      </c>
      <c r="G157" s="47">
        <v>353</v>
      </c>
      <c r="H157" s="47">
        <v>30</v>
      </c>
      <c r="I157" s="47">
        <f t="shared" si="14"/>
        <v>121801805</v>
      </c>
      <c r="J157" s="47">
        <v>103464207</v>
      </c>
      <c r="K157" s="47">
        <f t="shared" si="15"/>
        <v>18337598</v>
      </c>
      <c r="L157" s="47">
        <v>279996</v>
      </c>
      <c r="M157" s="47">
        <v>1055004</v>
      </c>
      <c r="N157" s="47">
        <v>17002598</v>
      </c>
    </row>
    <row r="158" spans="1:14" x14ac:dyDescent="0.25">
      <c r="A158" s="44" t="s">
        <v>420</v>
      </c>
      <c r="B158" s="47">
        <f t="shared" si="12"/>
        <v>876</v>
      </c>
      <c r="C158" s="47">
        <v>727</v>
      </c>
      <c r="D158" s="47">
        <f t="shared" si="13"/>
        <v>149</v>
      </c>
      <c r="E158" s="47">
        <v>16</v>
      </c>
      <c r="F158" s="47">
        <v>6</v>
      </c>
      <c r="G158" s="47">
        <v>127</v>
      </c>
      <c r="H158" s="47">
        <v>17</v>
      </c>
      <c r="I158" s="47">
        <f t="shared" si="14"/>
        <v>120432523</v>
      </c>
      <c r="J158" s="47">
        <v>113943437</v>
      </c>
      <c r="K158" s="47">
        <f t="shared" si="15"/>
        <v>6489086</v>
      </c>
      <c r="L158" s="47">
        <v>1598000</v>
      </c>
      <c r="M158" s="47">
        <v>314514</v>
      </c>
      <c r="N158" s="47">
        <v>4576572</v>
      </c>
    </row>
    <row r="159" spans="1:14" x14ac:dyDescent="0.25">
      <c r="A159" s="44" t="s">
        <v>421</v>
      </c>
      <c r="B159" s="47">
        <f t="shared" si="12"/>
        <v>852</v>
      </c>
      <c r="C159" s="47">
        <v>570</v>
      </c>
      <c r="D159" s="47">
        <f t="shared" si="13"/>
        <v>282</v>
      </c>
      <c r="E159" s="47">
        <v>12</v>
      </c>
      <c r="F159" s="47">
        <v>0</v>
      </c>
      <c r="G159" s="47">
        <v>270</v>
      </c>
      <c r="H159" s="47">
        <v>17</v>
      </c>
      <c r="I159" s="47">
        <f t="shared" si="14"/>
        <v>99447576</v>
      </c>
      <c r="J159" s="47">
        <v>81259200</v>
      </c>
      <c r="K159" s="47">
        <f t="shared" si="15"/>
        <v>18188376</v>
      </c>
      <c r="L159" s="47">
        <v>904596</v>
      </c>
      <c r="M159" s="47">
        <v>0</v>
      </c>
      <c r="N159" s="47">
        <v>17283780</v>
      </c>
    </row>
    <row r="160" spans="1:14" x14ac:dyDescent="0.25">
      <c r="A160" s="44" t="s">
        <v>422</v>
      </c>
      <c r="B160" s="47">
        <f t="shared" si="12"/>
        <v>773</v>
      </c>
      <c r="C160" s="47">
        <v>534</v>
      </c>
      <c r="D160" s="47">
        <f t="shared" si="13"/>
        <v>239</v>
      </c>
      <c r="E160" s="47">
        <v>12</v>
      </c>
      <c r="F160" s="47">
        <v>11</v>
      </c>
      <c r="G160" s="47">
        <v>216</v>
      </c>
      <c r="H160" s="47">
        <v>9</v>
      </c>
      <c r="I160" s="47">
        <f t="shared" si="14"/>
        <v>77852248</v>
      </c>
      <c r="J160" s="47">
        <v>69065424</v>
      </c>
      <c r="K160" s="47">
        <f t="shared" si="15"/>
        <v>8786824</v>
      </c>
      <c r="L160" s="47">
        <v>690000</v>
      </c>
      <c r="M160" s="47">
        <v>550000</v>
      </c>
      <c r="N160" s="47">
        <v>7546824</v>
      </c>
    </row>
    <row r="161" spans="1:14" x14ac:dyDescent="0.25">
      <c r="A161" s="44" t="s">
        <v>423</v>
      </c>
      <c r="B161" s="47">
        <f t="shared" si="12"/>
        <v>1374</v>
      </c>
      <c r="C161" s="47">
        <v>720</v>
      </c>
      <c r="D161" s="47">
        <f t="shared" si="13"/>
        <v>654</v>
      </c>
      <c r="E161" s="47">
        <v>10</v>
      </c>
      <c r="F161" s="47">
        <v>6</v>
      </c>
      <c r="G161" s="47">
        <v>638</v>
      </c>
      <c r="H161" s="47">
        <v>32</v>
      </c>
      <c r="I161" s="47">
        <f t="shared" si="14"/>
        <v>129872536</v>
      </c>
      <c r="J161" s="47">
        <v>87025680</v>
      </c>
      <c r="K161" s="47">
        <f t="shared" si="15"/>
        <v>42846856</v>
      </c>
      <c r="L161" s="47">
        <v>1015000</v>
      </c>
      <c r="M161" s="47">
        <v>336336</v>
      </c>
      <c r="N161" s="47">
        <v>41495520</v>
      </c>
    </row>
    <row r="162" spans="1:14" x14ac:dyDescent="0.25">
      <c r="A162" s="44" t="s">
        <v>424</v>
      </c>
      <c r="B162" s="47">
        <f t="shared" si="12"/>
        <v>519</v>
      </c>
      <c r="C162" s="47">
        <v>387</v>
      </c>
      <c r="D162" s="47">
        <f t="shared" si="13"/>
        <v>132</v>
      </c>
      <c r="E162" s="47">
        <v>14</v>
      </c>
      <c r="F162" s="47">
        <v>0</v>
      </c>
      <c r="G162" s="47">
        <v>118</v>
      </c>
      <c r="H162" s="47">
        <v>3</v>
      </c>
      <c r="I162" s="47">
        <f t="shared" si="14"/>
        <v>58158374</v>
      </c>
      <c r="J162" s="47">
        <v>53572410</v>
      </c>
      <c r="K162" s="47">
        <f t="shared" si="15"/>
        <v>4585964</v>
      </c>
      <c r="L162" s="47">
        <v>819994</v>
      </c>
      <c r="M162" s="47">
        <v>0</v>
      </c>
      <c r="N162" s="47">
        <v>3765970</v>
      </c>
    </row>
    <row r="163" spans="1:14" x14ac:dyDescent="0.25">
      <c r="A163" s="44" t="s">
        <v>425</v>
      </c>
      <c r="B163" s="47">
        <f t="shared" si="12"/>
        <v>1159</v>
      </c>
      <c r="C163" s="47">
        <v>531</v>
      </c>
      <c r="D163" s="47">
        <f t="shared" si="13"/>
        <v>628</v>
      </c>
      <c r="E163" s="47">
        <v>128</v>
      </c>
      <c r="F163" s="47">
        <v>21</v>
      </c>
      <c r="G163" s="47">
        <v>479</v>
      </c>
      <c r="H163" s="47">
        <v>25</v>
      </c>
      <c r="I163" s="47">
        <f t="shared" si="14"/>
        <v>91021316</v>
      </c>
      <c r="J163" s="47">
        <v>72838332</v>
      </c>
      <c r="K163" s="47">
        <f t="shared" si="15"/>
        <v>18182984</v>
      </c>
      <c r="L163" s="47">
        <v>6742784</v>
      </c>
      <c r="M163" s="47">
        <v>1128288</v>
      </c>
      <c r="N163" s="47">
        <v>10311912</v>
      </c>
    </row>
    <row r="164" spans="1:14" x14ac:dyDescent="0.25">
      <c r="A164" s="44" t="s">
        <v>20</v>
      </c>
      <c r="B164" s="47">
        <f t="shared" si="12"/>
        <v>583</v>
      </c>
      <c r="C164" s="47">
        <v>524</v>
      </c>
      <c r="D164" s="47">
        <f t="shared" si="13"/>
        <v>59</v>
      </c>
      <c r="E164" s="47">
        <v>14</v>
      </c>
      <c r="F164" s="47">
        <v>0</v>
      </c>
      <c r="G164" s="47">
        <v>45</v>
      </c>
      <c r="H164" s="47">
        <v>9</v>
      </c>
      <c r="I164" s="47">
        <f t="shared" si="14"/>
        <v>68172101</v>
      </c>
      <c r="J164" s="47">
        <v>64600292</v>
      </c>
      <c r="K164" s="47">
        <f t="shared" si="15"/>
        <v>3571809</v>
      </c>
      <c r="L164" s="47">
        <v>1485204</v>
      </c>
      <c r="M164" s="47">
        <v>0</v>
      </c>
      <c r="N164" s="47">
        <v>2086605</v>
      </c>
    </row>
    <row r="165" spans="1:14" x14ac:dyDescent="0.25">
      <c r="A165" s="44" t="s">
        <v>21</v>
      </c>
      <c r="B165" s="47">
        <f t="shared" si="12"/>
        <v>596</v>
      </c>
      <c r="C165" s="47">
        <v>511</v>
      </c>
      <c r="D165" s="47">
        <f t="shared" si="13"/>
        <v>85</v>
      </c>
      <c r="E165" s="47">
        <v>30</v>
      </c>
      <c r="F165" s="47">
        <v>47</v>
      </c>
      <c r="G165" s="47">
        <v>8</v>
      </c>
      <c r="H165" s="47">
        <v>1</v>
      </c>
      <c r="I165" s="47">
        <f t="shared" si="14"/>
        <v>68543710</v>
      </c>
      <c r="J165" s="47">
        <v>63658336</v>
      </c>
      <c r="K165" s="47">
        <f t="shared" si="15"/>
        <v>4885374</v>
      </c>
      <c r="L165" s="47">
        <v>2177010</v>
      </c>
      <c r="M165" s="47">
        <v>2463364</v>
      </c>
      <c r="N165" s="47">
        <v>245000</v>
      </c>
    </row>
    <row r="166" spans="1:14" x14ac:dyDescent="0.25">
      <c r="A166" s="44" t="s">
        <v>22</v>
      </c>
      <c r="B166" s="47">
        <f t="shared" si="12"/>
        <v>1437</v>
      </c>
      <c r="C166" s="47">
        <v>713</v>
      </c>
      <c r="D166" s="47">
        <f t="shared" si="13"/>
        <v>724</v>
      </c>
      <c r="E166" s="47">
        <v>20</v>
      </c>
      <c r="F166" s="47">
        <v>194</v>
      </c>
      <c r="G166" s="47">
        <v>510</v>
      </c>
      <c r="H166" s="47">
        <v>16</v>
      </c>
      <c r="I166" s="47">
        <f t="shared" si="14"/>
        <v>127584777</v>
      </c>
      <c r="J166" s="47">
        <v>87905057</v>
      </c>
      <c r="K166" s="47">
        <f t="shared" si="15"/>
        <v>39679720</v>
      </c>
      <c r="L166" s="47">
        <v>1293860</v>
      </c>
      <c r="M166" s="47">
        <v>9939590</v>
      </c>
      <c r="N166" s="47">
        <v>28446270</v>
      </c>
    </row>
    <row r="167" spans="1:14" x14ac:dyDescent="0.25">
      <c r="A167" s="44" t="s">
        <v>23</v>
      </c>
      <c r="B167" s="47">
        <f t="shared" si="12"/>
        <v>719</v>
      </c>
      <c r="C167" s="47">
        <v>697</v>
      </c>
      <c r="D167" s="47">
        <f t="shared" si="13"/>
        <v>22</v>
      </c>
      <c r="E167" s="47">
        <v>22</v>
      </c>
      <c r="F167" s="47">
        <v>0</v>
      </c>
      <c r="G167" s="47">
        <v>0</v>
      </c>
      <c r="H167" s="47">
        <v>0</v>
      </c>
      <c r="I167" s="47">
        <f t="shared" si="14"/>
        <v>110239556</v>
      </c>
      <c r="J167" s="47">
        <v>108759880</v>
      </c>
      <c r="K167" s="47">
        <f t="shared" si="15"/>
        <v>1479676</v>
      </c>
      <c r="L167" s="47">
        <v>1479676</v>
      </c>
      <c r="M167" s="47">
        <v>0</v>
      </c>
      <c r="N167" s="47">
        <v>0</v>
      </c>
    </row>
    <row r="168" spans="1:14" x14ac:dyDescent="0.25">
      <c r="A168" s="44" t="s">
        <v>24</v>
      </c>
      <c r="B168" s="47">
        <f t="shared" si="12"/>
        <v>977</v>
      </c>
      <c r="C168" s="47">
        <v>651</v>
      </c>
      <c r="D168" s="47">
        <f t="shared" si="13"/>
        <v>326</v>
      </c>
      <c r="E168" s="47">
        <v>16</v>
      </c>
      <c r="F168" s="47">
        <v>0</v>
      </c>
      <c r="G168" s="47">
        <v>310</v>
      </c>
      <c r="H168" s="47">
        <v>15</v>
      </c>
      <c r="I168" s="47">
        <f t="shared" si="14"/>
        <v>96210950</v>
      </c>
      <c r="J168" s="47">
        <v>80744832</v>
      </c>
      <c r="K168" s="47">
        <f t="shared" si="15"/>
        <v>15466118</v>
      </c>
      <c r="L168" s="47">
        <v>1119008</v>
      </c>
      <c r="M168" s="47">
        <v>0</v>
      </c>
      <c r="N168" s="47">
        <v>14347110</v>
      </c>
    </row>
    <row r="169" spans="1:14" x14ac:dyDescent="0.25">
      <c r="A169" s="44" t="s">
        <v>25</v>
      </c>
      <c r="B169" s="47">
        <f t="shared" si="12"/>
        <v>900</v>
      </c>
      <c r="C169" s="47">
        <v>831</v>
      </c>
      <c r="D169" s="47">
        <f t="shared" si="13"/>
        <v>69</v>
      </c>
      <c r="E169" s="47">
        <v>36</v>
      </c>
      <c r="F169" s="47">
        <v>15</v>
      </c>
      <c r="G169" s="47">
        <v>18</v>
      </c>
      <c r="H169" s="47">
        <v>3</v>
      </c>
      <c r="I169" s="47">
        <f t="shared" si="14"/>
        <v>103619418</v>
      </c>
      <c r="J169" s="47">
        <v>96931164</v>
      </c>
      <c r="K169" s="47">
        <f t="shared" si="15"/>
        <v>6688254</v>
      </c>
      <c r="L169" s="47">
        <v>2559240</v>
      </c>
      <c r="M169" s="47">
        <v>750000</v>
      </c>
      <c r="N169" s="47">
        <v>3379014</v>
      </c>
    </row>
    <row r="170" spans="1:14" x14ac:dyDescent="0.25">
      <c r="A170" s="44" t="s">
        <v>26</v>
      </c>
      <c r="B170" s="47">
        <f t="shared" si="12"/>
        <v>868</v>
      </c>
      <c r="C170" s="47">
        <v>784</v>
      </c>
      <c r="D170" s="47">
        <f t="shared" si="13"/>
        <v>84</v>
      </c>
      <c r="E170" s="47">
        <v>14</v>
      </c>
      <c r="F170" s="47">
        <v>54</v>
      </c>
      <c r="G170" s="47">
        <v>16</v>
      </c>
      <c r="H170" s="47">
        <v>2</v>
      </c>
      <c r="I170" s="47">
        <f t="shared" si="14"/>
        <v>101185532</v>
      </c>
      <c r="J170" s="47">
        <v>97586832</v>
      </c>
      <c r="K170" s="47">
        <f t="shared" si="15"/>
        <v>3598700</v>
      </c>
      <c r="L170" s="47">
        <v>441000</v>
      </c>
      <c r="M170" s="47">
        <v>2891700</v>
      </c>
      <c r="N170" s="47">
        <v>266000</v>
      </c>
    </row>
    <row r="171" spans="1:14" x14ac:dyDescent="0.25">
      <c r="A171" s="44" t="s">
        <v>27</v>
      </c>
      <c r="B171" s="47">
        <f t="shared" si="12"/>
        <v>913</v>
      </c>
      <c r="C171" s="47">
        <v>653</v>
      </c>
      <c r="D171" s="47">
        <f t="shared" si="13"/>
        <v>260</v>
      </c>
      <c r="E171" s="47">
        <v>22</v>
      </c>
      <c r="F171" s="47">
        <v>0</v>
      </c>
      <c r="G171" s="47">
        <v>238</v>
      </c>
      <c r="H171" s="47">
        <v>12</v>
      </c>
      <c r="I171" s="47">
        <f t="shared" si="14"/>
        <v>107836798</v>
      </c>
      <c r="J171" s="47">
        <v>89549808</v>
      </c>
      <c r="K171" s="47">
        <f t="shared" si="15"/>
        <v>18286990</v>
      </c>
      <c r="L171" s="47">
        <v>1552496</v>
      </c>
      <c r="M171" s="47">
        <v>0</v>
      </c>
      <c r="N171" s="47">
        <v>16734494</v>
      </c>
    </row>
    <row r="172" spans="1:14" x14ac:dyDescent="0.25">
      <c r="A172" s="44" t="s">
        <v>28</v>
      </c>
      <c r="B172" s="47">
        <f t="shared" si="12"/>
        <v>804</v>
      </c>
      <c r="C172" s="47">
        <v>758</v>
      </c>
      <c r="D172" s="47">
        <f t="shared" si="13"/>
        <v>46</v>
      </c>
      <c r="E172" s="47">
        <v>10</v>
      </c>
      <c r="F172" s="47">
        <v>36</v>
      </c>
      <c r="G172" s="47">
        <v>0</v>
      </c>
      <c r="H172" s="47">
        <v>0</v>
      </c>
      <c r="I172" s="47">
        <f t="shared" si="14"/>
        <v>106749784</v>
      </c>
      <c r="J172" s="47">
        <v>104400856</v>
      </c>
      <c r="K172" s="47">
        <f t="shared" si="15"/>
        <v>2348928</v>
      </c>
      <c r="L172" s="47">
        <v>441000</v>
      </c>
      <c r="M172" s="47">
        <v>1907928</v>
      </c>
      <c r="N172" s="47">
        <v>0</v>
      </c>
    </row>
    <row r="173" spans="1:14" x14ac:dyDescent="0.25">
      <c r="A173" s="44" t="s">
        <v>29</v>
      </c>
      <c r="B173" s="47">
        <f t="shared" si="12"/>
        <v>965</v>
      </c>
      <c r="C173" s="47">
        <v>688</v>
      </c>
      <c r="D173" s="47">
        <f t="shared" si="13"/>
        <v>277</v>
      </c>
      <c r="E173" s="47">
        <v>22</v>
      </c>
      <c r="F173" s="47">
        <v>0</v>
      </c>
      <c r="G173" s="47">
        <v>255</v>
      </c>
      <c r="H173" s="47">
        <v>5</v>
      </c>
      <c r="I173" s="47">
        <f t="shared" si="14"/>
        <v>91278555</v>
      </c>
      <c r="J173" s="47">
        <v>81325728</v>
      </c>
      <c r="K173" s="47">
        <f t="shared" si="15"/>
        <v>9952827</v>
      </c>
      <c r="L173" s="47">
        <v>702702</v>
      </c>
      <c r="M173" s="47">
        <v>0</v>
      </c>
      <c r="N173" s="47">
        <v>9250125</v>
      </c>
    </row>
    <row r="174" spans="1:14" x14ac:dyDescent="0.25">
      <c r="A174" s="44" t="s">
        <v>30</v>
      </c>
      <c r="B174" s="47">
        <f t="shared" si="12"/>
        <v>825</v>
      </c>
      <c r="C174" s="47">
        <v>536</v>
      </c>
      <c r="D174" s="47">
        <f t="shared" si="13"/>
        <v>289</v>
      </c>
      <c r="E174" s="47">
        <v>20</v>
      </c>
      <c r="F174" s="47">
        <v>0</v>
      </c>
      <c r="G174" s="47">
        <v>269</v>
      </c>
      <c r="H174" s="47">
        <v>15</v>
      </c>
      <c r="I174" s="47">
        <f t="shared" si="14"/>
        <v>83234215</v>
      </c>
      <c r="J174" s="47">
        <v>69578160</v>
      </c>
      <c r="K174" s="47">
        <f t="shared" si="15"/>
        <v>13656055</v>
      </c>
      <c r="L174" s="47">
        <v>1460940</v>
      </c>
      <c r="M174" s="47">
        <v>0</v>
      </c>
      <c r="N174" s="47">
        <v>12195115</v>
      </c>
    </row>
    <row r="175" spans="1:14" x14ac:dyDescent="0.25">
      <c r="A175" s="44" t="s">
        <v>31</v>
      </c>
      <c r="B175" s="47">
        <f t="shared" si="12"/>
        <v>646</v>
      </c>
      <c r="C175" s="47">
        <v>642</v>
      </c>
      <c r="D175" s="47">
        <f t="shared" si="13"/>
        <v>4</v>
      </c>
      <c r="E175" s="47">
        <v>4</v>
      </c>
      <c r="F175" s="47">
        <v>0</v>
      </c>
      <c r="G175" s="47">
        <v>0</v>
      </c>
      <c r="H175" s="47">
        <v>0</v>
      </c>
      <c r="I175" s="47">
        <f t="shared" si="14"/>
        <v>76896880</v>
      </c>
      <c r="J175" s="47">
        <v>76808880</v>
      </c>
      <c r="K175" s="47">
        <f t="shared" si="15"/>
        <v>88000</v>
      </c>
      <c r="L175" s="47">
        <v>88000</v>
      </c>
      <c r="M175" s="47">
        <v>0</v>
      </c>
      <c r="N175" s="47">
        <v>0</v>
      </c>
    </row>
    <row r="176" spans="1:14" x14ac:dyDescent="0.25">
      <c r="A176" s="44" t="s">
        <v>32</v>
      </c>
      <c r="B176" s="47">
        <f t="shared" si="12"/>
        <v>1549</v>
      </c>
      <c r="C176" s="47">
        <v>956</v>
      </c>
      <c r="D176" s="47">
        <f t="shared" si="13"/>
        <v>593</v>
      </c>
      <c r="E176" s="47">
        <v>16</v>
      </c>
      <c r="F176" s="47">
        <v>65</v>
      </c>
      <c r="G176" s="47">
        <v>512</v>
      </c>
      <c r="H176" s="47">
        <v>25</v>
      </c>
      <c r="I176" s="47">
        <f t="shared" si="14"/>
        <v>162781847</v>
      </c>
      <c r="J176" s="47">
        <v>124475024</v>
      </c>
      <c r="K176" s="47">
        <f t="shared" si="15"/>
        <v>38306823</v>
      </c>
      <c r="L176" s="47">
        <v>847792</v>
      </c>
      <c r="M176" s="47">
        <v>4302935</v>
      </c>
      <c r="N176" s="47">
        <v>33156096</v>
      </c>
    </row>
    <row r="177" spans="1:14" x14ac:dyDescent="0.25">
      <c r="A177" s="44" t="s">
        <v>33</v>
      </c>
      <c r="B177" s="47">
        <f t="shared" si="12"/>
        <v>1343</v>
      </c>
      <c r="C177" s="47">
        <v>1049</v>
      </c>
      <c r="D177" s="47">
        <f t="shared" si="13"/>
        <v>294</v>
      </c>
      <c r="E177" s="47">
        <v>56</v>
      </c>
      <c r="F177" s="47">
        <v>16</v>
      </c>
      <c r="G177" s="47">
        <v>222</v>
      </c>
      <c r="H177" s="47">
        <v>19</v>
      </c>
      <c r="I177" s="47">
        <f t="shared" si="14"/>
        <v>141691665</v>
      </c>
      <c r="J177" s="47">
        <v>127374825</v>
      </c>
      <c r="K177" s="47">
        <f t="shared" si="15"/>
        <v>14316840</v>
      </c>
      <c r="L177" s="47">
        <v>2813384</v>
      </c>
      <c r="M177" s="47">
        <v>886528</v>
      </c>
      <c r="N177" s="47">
        <v>10616928</v>
      </c>
    </row>
    <row r="178" spans="1:14" x14ac:dyDescent="0.25">
      <c r="A178" s="44" t="s">
        <v>34</v>
      </c>
      <c r="B178" s="47">
        <f t="shared" si="12"/>
        <v>1251</v>
      </c>
      <c r="C178" s="47">
        <v>1207</v>
      </c>
      <c r="D178" s="47">
        <f t="shared" si="13"/>
        <v>44</v>
      </c>
      <c r="E178" s="47">
        <v>28</v>
      </c>
      <c r="F178" s="47">
        <v>16</v>
      </c>
      <c r="G178" s="47">
        <v>0</v>
      </c>
      <c r="H178" s="47">
        <v>0</v>
      </c>
      <c r="I178" s="47">
        <f t="shared" si="14"/>
        <v>145225795</v>
      </c>
      <c r="J178" s="47">
        <v>141814051</v>
      </c>
      <c r="K178" s="47">
        <f t="shared" si="15"/>
        <v>3411744</v>
      </c>
      <c r="L178" s="47">
        <v>1864688</v>
      </c>
      <c r="M178" s="47">
        <v>1547056</v>
      </c>
      <c r="N178" s="47">
        <v>0</v>
      </c>
    </row>
    <row r="179" spans="1:14" x14ac:dyDescent="0.25">
      <c r="A179" s="44" t="s">
        <v>35</v>
      </c>
      <c r="B179" s="47">
        <f t="shared" si="12"/>
        <v>1552</v>
      </c>
      <c r="C179" s="47">
        <v>1532</v>
      </c>
      <c r="D179" s="47">
        <f t="shared" si="13"/>
        <v>20</v>
      </c>
      <c r="E179" s="47">
        <v>20</v>
      </c>
      <c r="F179" s="47">
        <v>0</v>
      </c>
      <c r="G179" s="47">
        <v>0</v>
      </c>
      <c r="H179" s="47">
        <v>0</v>
      </c>
      <c r="I179" s="47">
        <f t="shared" si="14"/>
        <v>181796480</v>
      </c>
      <c r="J179" s="47">
        <v>180990480</v>
      </c>
      <c r="K179" s="47">
        <f t="shared" si="15"/>
        <v>806000</v>
      </c>
      <c r="L179" s="47">
        <v>806000</v>
      </c>
      <c r="M179" s="47">
        <v>0</v>
      </c>
      <c r="N179" s="47">
        <v>0</v>
      </c>
    </row>
    <row r="180" spans="1:14" x14ac:dyDescent="0.25">
      <c r="A180" s="44" t="s">
        <v>36</v>
      </c>
      <c r="B180" s="47">
        <f t="shared" si="12"/>
        <v>1478</v>
      </c>
      <c r="C180" s="47">
        <v>1409</v>
      </c>
      <c r="D180" s="47">
        <f t="shared" si="13"/>
        <v>69</v>
      </c>
      <c r="E180" s="47">
        <v>18</v>
      </c>
      <c r="F180" s="47">
        <v>27</v>
      </c>
      <c r="G180" s="47">
        <v>24</v>
      </c>
      <c r="H180" s="47">
        <v>3</v>
      </c>
      <c r="I180" s="47">
        <f t="shared" si="14"/>
        <v>176927329</v>
      </c>
      <c r="J180" s="47">
        <v>173081560</v>
      </c>
      <c r="K180" s="47">
        <f t="shared" si="15"/>
        <v>3845769</v>
      </c>
      <c r="L180" s="47">
        <v>1564632</v>
      </c>
      <c r="M180" s="47">
        <v>1456137</v>
      </c>
      <c r="N180" s="47">
        <v>825000</v>
      </c>
    </row>
    <row r="181" spans="1:14" x14ac:dyDescent="0.25">
      <c r="A181" s="44" t="s">
        <v>37</v>
      </c>
      <c r="B181" s="47">
        <f t="shared" si="12"/>
        <v>1751</v>
      </c>
      <c r="C181" s="47">
        <v>1239</v>
      </c>
      <c r="D181" s="47">
        <f t="shared" si="13"/>
        <v>512</v>
      </c>
      <c r="E181" s="47">
        <v>56</v>
      </c>
      <c r="F181" s="47">
        <v>7</v>
      </c>
      <c r="G181" s="47">
        <v>449</v>
      </c>
      <c r="H181" s="47">
        <v>25</v>
      </c>
      <c r="I181" s="47">
        <f t="shared" si="14"/>
        <v>189522171</v>
      </c>
      <c r="J181" s="47">
        <v>162140496</v>
      </c>
      <c r="K181" s="47">
        <f t="shared" si="15"/>
        <v>27381675</v>
      </c>
      <c r="L181" s="47">
        <v>2684024</v>
      </c>
      <c r="M181" s="47">
        <v>242417</v>
      </c>
      <c r="N181" s="47">
        <v>24455234</v>
      </c>
    </row>
    <row r="182" spans="1:14" x14ac:dyDescent="0.25">
      <c r="A182" s="44" t="s">
        <v>38</v>
      </c>
      <c r="B182" s="47">
        <f t="shared" si="12"/>
        <v>1584</v>
      </c>
      <c r="C182" s="47">
        <v>1290</v>
      </c>
      <c r="D182" s="47">
        <f t="shared" si="13"/>
        <v>294</v>
      </c>
      <c r="E182" s="47">
        <v>10</v>
      </c>
      <c r="F182" s="47">
        <v>19</v>
      </c>
      <c r="G182" s="47">
        <v>265</v>
      </c>
      <c r="H182" s="47">
        <v>13</v>
      </c>
      <c r="I182" s="47">
        <f t="shared" si="14"/>
        <v>187255716</v>
      </c>
      <c r="J182" s="47">
        <v>171268140</v>
      </c>
      <c r="K182" s="47">
        <f t="shared" si="15"/>
        <v>15987576</v>
      </c>
      <c r="L182" s="47">
        <v>710000</v>
      </c>
      <c r="M182" s="47">
        <v>690916</v>
      </c>
      <c r="N182" s="47">
        <v>14586660</v>
      </c>
    </row>
    <row r="183" spans="1:14" x14ac:dyDescent="0.25">
      <c r="A183" s="44" t="s">
        <v>39</v>
      </c>
      <c r="B183" s="47">
        <f t="shared" si="12"/>
        <v>1985</v>
      </c>
      <c r="C183" s="47">
        <v>1336</v>
      </c>
      <c r="D183" s="47">
        <f t="shared" si="13"/>
        <v>649</v>
      </c>
      <c r="E183" s="47">
        <v>20</v>
      </c>
      <c r="F183" s="47">
        <v>4</v>
      </c>
      <c r="G183" s="47">
        <v>625</v>
      </c>
      <c r="H183" s="47">
        <v>46</v>
      </c>
      <c r="I183" s="47">
        <f t="shared" si="14"/>
        <v>212495917</v>
      </c>
      <c r="J183" s="47">
        <v>170611208</v>
      </c>
      <c r="K183" s="47">
        <f t="shared" si="15"/>
        <v>41884709</v>
      </c>
      <c r="L183" s="47">
        <v>2078060</v>
      </c>
      <c r="M183" s="47">
        <v>138524</v>
      </c>
      <c r="N183" s="47">
        <v>39668125</v>
      </c>
    </row>
    <row r="184" spans="1:14" x14ac:dyDescent="0.25">
      <c r="A184" s="44" t="s">
        <v>40</v>
      </c>
      <c r="B184" s="47">
        <f t="shared" ref="B184:B247" si="16">+C184+D184</f>
        <v>1731</v>
      </c>
      <c r="C184" s="47">
        <v>1276</v>
      </c>
      <c r="D184" s="47">
        <f t="shared" ref="D184:D247" si="17">SUM(E184:G184)</f>
        <v>455</v>
      </c>
      <c r="E184" s="47">
        <v>24</v>
      </c>
      <c r="F184" s="47">
        <v>8</v>
      </c>
      <c r="G184" s="47">
        <v>423</v>
      </c>
      <c r="H184" s="47">
        <v>25</v>
      </c>
      <c r="I184" s="47">
        <f t="shared" ref="I184:I247" si="18">+J184+K184</f>
        <v>170248939</v>
      </c>
      <c r="J184" s="47">
        <v>150483784</v>
      </c>
      <c r="K184" s="47">
        <f t="shared" ref="K184:K247" si="19">SUM(L184:N184)</f>
        <v>19765155</v>
      </c>
      <c r="L184" s="47">
        <v>1630584</v>
      </c>
      <c r="M184" s="47">
        <v>393528</v>
      </c>
      <c r="N184" s="47">
        <v>17741043</v>
      </c>
    </row>
    <row r="185" spans="1:14" x14ac:dyDescent="0.25">
      <c r="A185" s="44" t="s">
        <v>41</v>
      </c>
      <c r="B185" s="47">
        <f t="shared" si="16"/>
        <v>1528</v>
      </c>
      <c r="C185" s="47">
        <v>1147</v>
      </c>
      <c r="D185" s="47">
        <f t="shared" si="17"/>
        <v>381</v>
      </c>
      <c r="E185" s="47">
        <v>26</v>
      </c>
      <c r="F185" s="47">
        <v>89</v>
      </c>
      <c r="G185" s="47">
        <v>266</v>
      </c>
      <c r="H185" s="47">
        <v>15</v>
      </c>
      <c r="I185" s="47">
        <f t="shared" si="18"/>
        <v>187097957</v>
      </c>
      <c r="J185" s="47">
        <v>158286000</v>
      </c>
      <c r="K185" s="47">
        <f t="shared" si="19"/>
        <v>28811957</v>
      </c>
      <c r="L185" s="47">
        <v>1636310</v>
      </c>
      <c r="M185" s="47">
        <v>7297733</v>
      </c>
      <c r="N185" s="47">
        <v>19877914</v>
      </c>
    </row>
    <row r="186" spans="1:14" x14ac:dyDescent="0.25">
      <c r="A186" s="44" t="s">
        <v>42</v>
      </c>
      <c r="B186" s="47">
        <f t="shared" si="16"/>
        <v>1190</v>
      </c>
      <c r="C186" s="47">
        <v>912</v>
      </c>
      <c r="D186" s="47">
        <f t="shared" si="17"/>
        <v>278</v>
      </c>
      <c r="E186" s="47">
        <v>14</v>
      </c>
      <c r="F186" s="47">
        <v>14</v>
      </c>
      <c r="G186" s="47">
        <v>250</v>
      </c>
      <c r="H186" s="47">
        <v>13</v>
      </c>
      <c r="I186" s="47">
        <f t="shared" si="18"/>
        <v>139486032</v>
      </c>
      <c r="J186" s="47">
        <v>128779872</v>
      </c>
      <c r="K186" s="47">
        <f t="shared" si="19"/>
        <v>10706160</v>
      </c>
      <c r="L186" s="47">
        <v>1069054</v>
      </c>
      <c r="M186" s="47">
        <v>736106</v>
      </c>
      <c r="N186" s="47">
        <v>8901000</v>
      </c>
    </row>
    <row r="187" spans="1:14" x14ac:dyDescent="0.25">
      <c r="A187" s="44" t="s">
        <v>43</v>
      </c>
      <c r="B187" s="47">
        <f t="shared" si="16"/>
        <v>1085</v>
      </c>
      <c r="C187" s="47">
        <v>973</v>
      </c>
      <c r="D187" s="47">
        <f t="shared" si="17"/>
        <v>112</v>
      </c>
      <c r="E187" s="47">
        <v>14</v>
      </c>
      <c r="F187" s="47">
        <v>36</v>
      </c>
      <c r="G187" s="47">
        <v>62</v>
      </c>
      <c r="H187" s="47">
        <v>1</v>
      </c>
      <c r="I187" s="47">
        <f t="shared" si="18"/>
        <v>137405545</v>
      </c>
      <c r="J187" s="47">
        <v>128483677</v>
      </c>
      <c r="K187" s="47">
        <f t="shared" si="19"/>
        <v>8921868</v>
      </c>
      <c r="L187" s="47">
        <v>1154244</v>
      </c>
      <c r="M187" s="47">
        <v>2596824</v>
      </c>
      <c r="N187" s="47">
        <v>5170800</v>
      </c>
    </row>
    <row r="188" spans="1:14" x14ac:dyDescent="0.25">
      <c r="A188" s="44" t="s">
        <v>296</v>
      </c>
      <c r="B188" s="47">
        <f t="shared" si="16"/>
        <v>1060</v>
      </c>
      <c r="C188" s="47">
        <v>906</v>
      </c>
      <c r="D188" s="47">
        <f t="shared" si="17"/>
        <v>154</v>
      </c>
      <c r="E188" s="47">
        <v>22</v>
      </c>
      <c r="F188" s="47">
        <v>4</v>
      </c>
      <c r="G188" s="47">
        <v>128</v>
      </c>
      <c r="H188" s="47">
        <v>3</v>
      </c>
      <c r="I188" s="47">
        <f t="shared" si="18"/>
        <v>133100240</v>
      </c>
      <c r="J188" s="47">
        <v>121024386</v>
      </c>
      <c r="K188" s="47">
        <f t="shared" si="19"/>
        <v>12075854</v>
      </c>
      <c r="L188" s="47">
        <v>2673330</v>
      </c>
      <c r="M188" s="47">
        <v>138524</v>
      </c>
      <c r="N188" s="47">
        <v>9264000</v>
      </c>
    </row>
    <row r="189" spans="1:14" x14ac:dyDescent="0.25">
      <c r="A189" s="44" t="s">
        <v>45</v>
      </c>
      <c r="B189" s="47">
        <f t="shared" si="16"/>
        <v>1348</v>
      </c>
      <c r="C189" s="47">
        <v>1255</v>
      </c>
      <c r="D189" s="47">
        <f t="shared" si="17"/>
        <v>93</v>
      </c>
      <c r="E189" s="47">
        <v>60</v>
      </c>
      <c r="F189" s="47">
        <v>4</v>
      </c>
      <c r="G189" s="47">
        <v>29</v>
      </c>
      <c r="H189" s="47">
        <v>1</v>
      </c>
      <c r="I189" s="47">
        <f t="shared" si="18"/>
        <v>175184705</v>
      </c>
      <c r="J189" s="47">
        <v>169934530</v>
      </c>
      <c r="K189" s="47">
        <f t="shared" si="19"/>
        <v>5250175</v>
      </c>
      <c r="L189" s="47">
        <v>3313680</v>
      </c>
      <c r="M189" s="47">
        <v>138524</v>
      </c>
      <c r="N189" s="47">
        <v>1797971</v>
      </c>
    </row>
    <row r="190" spans="1:14" x14ac:dyDescent="0.25">
      <c r="A190" s="44" t="s">
        <v>46</v>
      </c>
      <c r="B190" s="47">
        <f t="shared" si="16"/>
        <v>1959</v>
      </c>
      <c r="C190" s="47">
        <v>1497</v>
      </c>
      <c r="D190" s="47">
        <f t="shared" si="17"/>
        <v>462</v>
      </c>
      <c r="E190" s="47">
        <v>46</v>
      </c>
      <c r="F190" s="47">
        <v>4</v>
      </c>
      <c r="G190" s="47">
        <v>412</v>
      </c>
      <c r="H190" s="47">
        <v>25</v>
      </c>
      <c r="I190" s="47">
        <f t="shared" si="18"/>
        <v>225515239</v>
      </c>
      <c r="J190" s="47">
        <v>199186329</v>
      </c>
      <c r="K190" s="47">
        <f t="shared" si="19"/>
        <v>26328910</v>
      </c>
      <c r="L190" s="47">
        <v>3421618</v>
      </c>
      <c r="M190" s="47">
        <v>138524</v>
      </c>
      <c r="N190" s="47">
        <v>22768768</v>
      </c>
    </row>
    <row r="191" spans="1:14" x14ac:dyDescent="0.25">
      <c r="A191" s="44" t="s">
        <v>47</v>
      </c>
      <c r="B191" s="47">
        <f t="shared" si="16"/>
        <v>2316</v>
      </c>
      <c r="C191" s="47">
        <v>1465</v>
      </c>
      <c r="D191" s="47">
        <f t="shared" si="17"/>
        <v>851</v>
      </c>
      <c r="E191" s="47">
        <v>16</v>
      </c>
      <c r="F191" s="47">
        <v>4</v>
      </c>
      <c r="G191" s="47">
        <v>831</v>
      </c>
      <c r="H191" s="47">
        <v>42</v>
      </c>
      <c r="I191" s="47">
        <f t="shared" si="18"/>
        <v>241023295</v>
      </c>
      <c r="J191" s="47">
        <v>202577270</v>
      </c>
      <c r="K191" s="47">
        <f t="shared" si="19"/>
        <v>38446025</v>
      </c>
      <c r="L191" s="47">
        <v>757104</v>
      </c>
      <c r="M191" s="47">
        <v>138524</v>
      </c>
      <c r="N191" s="47">
        <v>37550397</v>
      </c>
    </row>
    <row r="192" spans="1:14" x14ac:dyDescent="0.25">
      <c r="A192" s="44" t="s">
        <v>48</v>
      </c>
      <c r="B192" s="47">
        <f t="shared" si="16"/>
        <v>1762</v>
      </c>
      <c r="C192" s="47">
        <v>1572</v>
      </c>
      <c r="D192" s="47">
        <f t="shared" si="17"/>
        <v>190</v>
      </c>
      <c r="E192" s="47">
        <v>34</v>
      </c>
      <c r="F192" s="47">
        <v>12</v>
      </c>
      <c r="G192" s="47">
        <v>144</v>
      </c>
      <c r="H192" s="47">
        <v>4</v>
      </c>
      <c r="I192" s="47">
        <f t="shared" si="18"/>
        <v>240739898</v>
      </c>
      <c r="J192" s="47">
        <v>228949224</v>
      </c>
      <c r="K192" s="47">
        <f t="shared" si="19"/>
        <v>11790674</v>
      </c>
      <c r="L192" s="47">
        <v>2734586</v>
      </c>
      <c r="M192" s="47">
        <v>643896</v>
      </c>
      <c r="N192" s="47">
        <v>8412192</v>
      </c>
    </row>
    <row r="193" spans="1:14" x14ac:dyDescent="0.25">
      <c r="A193" s="44" t="s">
        <v>49</v>
      </c>
      <c r="B193" s="47">
        <f t="shared" si="16"/>
        <v>1776</v>
      </c>
      <c r="C193" s="47">
        <v>1521</v>
      </c>
      <c r="D193" s="47">
        <f t="shared" si="17"/>
        <v>255</v>
      </c>
      <c r="E193" s="47">
        <v>98</v>
      </c>
      <c r="F193" s="47">
        <v>6</v>
      </c>
      <c r="G193" s="47">
        <v>151</v>
      </c>
      <c r="H193" s="47">
        <v>16</v>
      </c>
      <c r="I193" s="47">
        <f t="shared" si="18"/>
        <v>237084937</v>
      </c>
      <c r="J193" s="47">
        <v>213590988</v>
      </c>
      <c r="K193" s="47">
        <f t="shared" si="19"/>
        <v>23493949</v>
      </c>
      <c r="L193" s="47">
        <v>8420062</v>
      </c>
      <c r="M193" s="47">
        <v>207786</v>
      </c>
      <c r="N193" s="47">
        <v>14866101</v>
      </c>
    </row>
    <row r="194" spans="1:14" x14ac:dyDescent="0.25">
      <c r="A194" s="44" t="s">
        <v>50</v>
      </c>
      <c r="B194" s="47">
        <f t="shared" si="16"/>
        <v>1997</v>
      </c>
      <c r="C194" s="47">
        <v>1457</v>
      </c>
      <c r="D194" s="47">
        <f t="shared" si="17"/>
        <v>540</v>
      </c>
      <c r="E194" s="47">
        <v>56</v>
      </c>
      <c r="F194" s="47">
        <v>0</v>
      </c>
      <c r="G194" s="47">
        <v>484</v>
      </c>
      <c r="H194" s="47">
        <v>20</v>
      </c>
      <c r="I194" s="47">
        <f t="shared" si="18"/>
        <v>223469329</v>
      </c>
      <c r="J194" s="47">
        <v>192972365</v>
      </c>
      <c r="K194" s="47">
        <f t="shared" si="19"/>
        <v>30496964</v>
      </c>
      <c r="L194" s="47">
        <v>4456312</v>
      </c>
      <c r="M194" s="47">
        <v>0</v>
      </c>
      <c r="N194" s="47">
        <v>26040652</v>
      </c>
    </row>
    <row r="195" spans="1:14" x14ac:dyDescent="0.25">
      <c r="A195" s="44" t="s">
        <v>51</v>
      </c>
      <c r="B195" s="47">
        <f t="shared" si="16"/>
        <v>2140</v>
      </c>
      <c r="C195" s="47">
        <v>1510</v>
      </c>
      <c r="D195" s="47">
        <f t="shared" si="17"/>
        <v>630</v>
      </c>
      <c r="E195" s="47">
        <v>24</v>
      </c>
      <c r="F195" s="47">
        <v>54</v>
      </c>
      <c r="G195" s="47">
        <v>552</v>
      </c>
      <c r="H195" s="47">
        <v>35</v>
      </c>
      <c r="I195" s="47">
        <f t="shared" si="18"/>
        <v>240113720</v>
      </c>
      <c r="J195" s="47">
        <v>202512140</v>
      </c>
      <c r="K195" s="47">
        <f t="shared" si="19"/>
        <v>37601580</v>
      </c>
      <c r="L195" s="47">
        <v>1979160</v>
      </c>
      <c r="M195" s="47">
        <v>4308012</v>
      </c>
      <c r="N195" s="47">
        <v>31314408</v>
      </c>
    </row>
    <row r="196" spans="1:14" x14ac:dyDescent="0.25">
      <c r="A196" s="44" t="s">
        <v>52</v>
      </c>
      <c r="B196" s="47">
        <f t="shared" si="16"/>
        <v>1787</v>
      </c>
      <c r="C196" s="47">
        <v>1514</v>
      </c>
      <c r="D196" s="47">
        <f t="shared" si="17"/>
        <v>273</v>
      </c>
      <c r="E196" s="47">
        <v>24</v>
      </c>
      <c r="F196" s="47">
        <v>17</v>
      </c>
      <c r="G196" s="47">
        <v>232</v>
      </c>
      <c r="H196" s="47">
        <v>8</v>
      </c>
      <c r="I196" s="47">
        <f t="shared" si="18"/>
        <v>222423295</v>
      </c>
      <c r="J196" s="47">
        <v>202759422</v>
      </c>
      <c r="K196" s="47">
        <f t="shared" si="19"/>
        <v>19663873</v>
      </c>
      <c r="L196" s="47">
        <v>1319616</v>
      </c>
      <c r="M196" s="47">
        <v>1550009</v>
      </c>
      <c r="N196" s="47">
        <v>16794248</v>
      </c>
    </row>
    <row r="197" spans="1:14" x14ac:dyDescent="0.25">
      <c r="A197" s="44" t="s">
        <v>53</v>
      </c>
      <c r="B197" s="47">
        <f t="shared" si="16"/>
        <v>3103</v>
      </c>
      <c r="C197" s="47">
        <v>1418</v>
      </c>
      <c r="D197" s="47">
        <f t="shared" si="17"/>
        <v>1685</v>
      </c>
      <c r="E197" s="47">
        <v>56</v>
      </c>
      <c r="F197" s="47">
        <v>12</v>
      </c>
      <c r="G197" s="47">
        <v>1617</v>
      </c>
      <c r="H197" s="47">
        <v>64</v>
      </c>
      <c r="I197" s="47">
        <f t="shared" si="18"/>
        <v>314295070</v>
      </c>
      <c r="J197" s="47">
        <v>241614438</v>
      </c>
      <c r="K197" s="47">
        <f t="shared" si="19"/>
        <v>72680632</v>
      </c>
      <c r="L197" s="47">
        <v>6124720</v>
      </c>
      <c r="M197" s="47">
        <v>1041540</v>
      </c>
      <c r="N197" s="47">
        <v>65514372</v>
      </c>
    </row>
    <row r="198" spans="1:14" x14ac:dyDescent="0.25">
      <c r="A198" s="44" t="s">
        <v>54</v>
      </c>
      <c r="B198" s="47">
        <f t="shared" si="16"/>
        <v>1696</v>
      </c>
      <c r="C198" s="47">
        <v>1522</v>
      </c>
      <c r="D198" s="47">
        <f t="shared" si="17"/>
        <v>174</v>
      </c>
      <c r="E198" s="47">
        <v>22</v>
      </c>
      <c r="F198" s="47">
        <v>3</v>
      </c>
      <c r="G198" s="47">
        <v>149</v>
      </c>
      <c r="H198" s="47">
        <v>9</v>
      </c>
      <c r="I198" s="47">
        <f t="shared" si="18"/>
        <v>239463537</v>
      </c>
      <c r="J198" s="47">
        <v>223560492</v>
      </c>
      <c r="K198" s="47">
        <f t="shared" si="19"/>
        <v>15903045</v>
      </c>
      <c r="L198" s="47">
        <v>2233000</v>
      </c>
      <c r="M198" s="47">
        <v>103893</v>
      </c>
      <c r="N198" s="47">
        <v>13566152</v>
      </c>
    </row>
    <row r="199" spans="1:14" x14ac:dyDescent="0.25">
      <c r="A199" s="44" t="s">
        <v>55</v>
      </c>
      <c r="B199" s="47">
        <f t="shared" si="16"/>
        <v>2105</v>
      </c>
      <c r="C199" s="47">
        <v>1493</v>
      </c>
      <c r="D199" s="47">
        <f t="shared" si="17"/>
        <v>612</v>
      </c>
      <c r="E199" s="47">
        <v>68</v>
      </c>
      <c r="F199" s="47">
        <v>12</v>
      </c>
      <c r="G199" s="47">
        <v>532</v>
      </c>
      <c r="H199" s="47">
        <v>33</v>
      </c>
      <c r="I199" s="47">
        <f t="shared" si="18"/>
        <v>274022871</v>
      </c>
      <c r="J199" s="47">
        <v>232906507</v>
      </c>
      <c r="K199" s="47">
        <f t="shared" si="19"/>
        <v>41116364</v>
      </c>
      <c r="L199" s="47">
        <v>6881328</v>
      </c>
      <c r="M199" s="47">
        <v>1744200</v>
      </c>
      <c r="N199" s="47">
        <v>32490836</v>
      </c>
    </row>
    <row r="200" spans="1:14" x14ac:dyDescent="0.25">
      <c r="A200" s="44" t="s">
        <v>56</v>
      </c>
      <c r="B200" s="47">
        <f t="shared" si="16"/>
        <v>2220</v>
      </c>
      <c r="C200" s="47">
        <v>1941</v>
      </c>
      <c r="D200" s="47">
        <f t="shared" si="17"/>
        <v>279</v>
      </c>
      <c r="E200" s="47">
        <v>28</v>
      </c>
      <c r="F200" s="47">
        <v>112</v>
      </c>
      <c r="G200" s="47">
        <v>139</v>
      </c>
      <c r="H200" s="47">
        <v>6</v>
      </c>
      <c r="I200" s="47">
        <f t="shared" si="18"/>
        <v>247229647</v>
      </c>
      <c r="J200" s="47">
        <v>225551964</v>
      </c>
      <c r="K200" s="47">
        <f t="shared" si="19"/>
        <v>21677683</v>
      </c>
      <c r="L200" s="47">
        <v>4245304</v>
      </c>
      <c r="M200" s="47">
        <v>9368016</v>
      </c>
      <c r="N200" s="47">
        <v>8064363</v>
      </c>
    </row>
    <row r="201" spans="1:14" x14ac:dyDescent="0.25">
      <c r="A201" s="44" t="s">
        <v>57</v>
      </c>
      <c r="B201" s="47">
        <f t="shared" si="16"/>
        <v>1760</v>
      </c>
      <c r="C201" s="47">
        <v>1341</v>
      </c>
      <c r="D201" s="47">
        <f t="shared" si="17"/>
        <v>419</v>
      </c>
      <c r="E201" s="47">
        <v>32</v>
      </c>
      <c r="F201" s="47">
        <v>0</v>
      </c>
      <c r="G201" s="47">
        <v>387</v>
      </c>
      <c r="H201" s="47">
        <v>16</v>
      </c>
      <c r="I201" s="47">
        <f t="shared" si="18"/>
        <v>212739686</v>
      </c>
      <c r="J201" s="47">
        <v>184694589</v>
      </c>
      <c r="K201" s="47">
        <f t="shared" si="19"/>
        <v>28045097</v>
      </c>
      <c r="L201" s="47">
        <v>6173792</v>
      </c>
      <c r="M201" s="47">
        <v>0</v>
      </c>
      <c r="N201" s="47">
        <v>21871305</v>
      </c>
    </row>
    <row r="202" spans="1:14" x14ac:dyDescent="0.25">
      <c r="A202" s="44" t="s">
        <v>58</v>
      </c>
      <c r="B202" s="47">
        <f t="shared" si="16"/>
        <v>3618</v>
      </c>
      <c r="C202" s="47">
        <v>2160</v>
      </c>
      <c r="D202" s="47">
        <f t="shared" si="17"/>
        <v>1458</v>
      </c>
      <c r="E202" s="47">
        <v>84</v>
      </c>
      <c r="F202" s="47">
        <v>24</v>
      </c>
      <c r="G202" s="47">
        <v>1350</v>
      </c>
      <c r="H202" s="47">
        <v>43</v>
      </c>
      <c r="I202" s="47">
        <f t="shared" si="18"/>
        <v>370221120</v>
      </c>
      <c r="J202" s="47">
        <v>283936320</v>
      </c>
      <c r="K202" s="47">
        <f t="shared" si="19"/>
        <v>86284800</v>
      </c>
      <c r="L202" s="47">
        <v>8537340</v>
      </c>
      <c r="M202" s="47">
        <v>2592960</v>
      </c>
      <c r="N202" s="47">
        <v>75154500</v>
      </c>
    </row>
    <row r="203" spans="1:14" x14ac:dyDescent="0.25">
      <c r="A203" s="44" t="s">
        <v>59</v>
      </c>
      <c r="B203" s="47">
        <f t="shared" si="16"/>
        <v>2386</v>
      </c>
      <c r="C203" s="47">
        <v>1535</v>
      </c>
      <c r="D203" s="47">
        <f t="shared" si="17"/>
        <v>851</v>
      </c>
      <c r="E203" s="47">
        <v>78</v>
      </c>
      <c r="F203" s="47">
        <v>66</v>
      </c>
      <c r="G203" s="47">
        <v>707</v>
      </c>
      <c r="H203" s="47">
        <v>13</v>
      </c>
      <c r="I203" s="47">
        <f t="shared" si="18"/>
        <v>291036527</v>
      </c>
      <c r="J203" s="47">
        <v>213833175</v>
      </c>
      <c r="K203" s="47">
        <f t="shared" si="19"/>
        <v>77203352</v>
      </c>
      <c r="L203" s="47">
        <v>8165664</v>
      </c>
      <c r="M203" s="47">
        <v>6045402</v>
      </c>
      <c r="N203" s="47">
        <v>62992286</v>
      </c>
    </row>
    <row r="204" spans="1:14" x14ac:dyDescent="0.25">
      <c r="A204" s="44" t="s">
        <v>60</v>
      </c>
      <c r="B204" s="47">
        <f t="shared" si="16"/>
        <v>1927</v>
      </c>
      <c r="C204" s="47">
        <v>1548</v>
      </c>
      <c r="D204" s="47">
        <f t="shared" si="17"/>
        <v>379</v>
      </c>
      <c r="E204" s="47">
        <v>38</v>
      </c>
      <c r="F204" s="47">
        <v>9</v>
      </c>
      <c r="G204" s="47">
        <v>332</v>
      </c>
      <c r="H204" s="47">
        <v>6</v>
      </c>
      <c r="I204" s="47">
        <f t="shared" si="18"/>
        <v>261663682</v>
      </c>
      <c r="J204" s="47">
        <v>231826932</v>
      </c>
      <c r="K204" s="47">
        <f t="shared" si="19"/>
        <v>29836750</v>
      </c>
      <c r="L204" s="47">
        <v>4285450</v>
      </c>
      <c r="M204" s="47">
        <v>725004</v>
      </c>
      <c r="N204" s="47">
        <v>24826296</v>
      </c>
    </row>
    <row r="205" spans="1:14" x14ac:dyDescent="0.25">
      <c r="A205" s="44" t="s">
        <v>61</v>
      </c>
      <c r="B205" s="47">
        <f t="shared" si="16"/>
        <v>2158</v>
      </c>
      <c r="C205" s="47">
        <v>1634</v>
      </c>
      <c r="D205" s="47">
        <f t="shared" si="17"/>
        <v>524</v>
      </c>
      <c r="E205" s="47">
        <v>80</v>
      </c>
      <c r="F205" s="47">
        <v>9</v>
      </c>
      <c r="G205" s="47">
        <v>435</v>
      </c>
      <c r="H205" s="47">
        <v>8</v>
      </c>
      <c r="I205" s="47">
        <f t="shared" si="18"/>
        <v>303248979</v>
      </c>
      <c r="J205" s="47">
        <v>255467730</v>
      </c>
      <c r="K205" s="47">
        <f t="shared" si="19"/>
        <v>47781249</v>
      </c>
      <c r="L205" s="47">
        <v>7500480</v>
      </c>
      <c r="M205" s="47">
        <v>800604</v>
      </c>
      <c r="N205" s="47">
        <v>39480165</v>
      </c>
    </row>
    <row r="206" spans="1:14" x14ac:dyDescent="0.25">
      <c r="A206" s="44" t="s">
        <v>62</v>
      </c>
      <c r="B206" s="47">
        <f t="shared" si="16"/>
        <v>1646</v>
      </c>
      <c r="C206" s="47">
        <v>1211</v>
      </c>
      <c r="D206" s="47">
        <f t="shared" si="17"/>
        <v>435</v>
      </c>
      <c r="E206" s="47">
        <v>44</v>
      </c>
      <c r="F206" s="47">
        <v>44</v>
      </c>
      <c r="G206" s="47">
        <v>347</v>
      </c>
      <c r="H206" s="47">
        <v>4</v>
      </c>
      <c r="I206" s="47">
        <f t="shared" si="18"/>
        <v>221014546</v>
      </c>
      <c r="J206" s="47">
        <v>189177576</v>
      </c>
      <c r="K206" s="47">
        <f t="shared" si="19"/>
        <v>31836970</v>
      </c>
      <c r="L206" s="47">
        <v>4392520</v>
      </c>
      <c r="M206" s="47">
        <v>3771416</v>
      </c>
      <c r="N206" s="47">
        <v>23673034</v>
      </c>
    </row>
    <row r="207" spans="1:14" x14ac:dyDescent="0.25">
      <c r="A207" s="44" t="s">
        <v>63</v>
      </c>
      <c r="B207" s="47">
        <f t="shared" si="16"/>
        <v>2829</v>
      </c>
      <c r="C207" s="47">
        <v>1719</v>
      </c>
      <c r="D207" s="47">
        <f t="shared" si="17"/>
        <v>1110</v>
      </c>
      <c r="E207" s="47">
        <v>48</v>
      </c>
      <c r="F207" s="47">
        <v>18</v>
      </c>
      <c r="G207" s="47">
        <v>1044</v>
      </c>
      <c r="H207" s="47">
        <v>45</v>
      </c>
      <c r="I207" s="47">
        <f t="shared" si="18"/>
        <v>315876627</v>
      </c>
      <c r="J207" s="47">
        <v>250277805</v>
      </c>
      <c r="K207" s="47">
        <f t="shared" si="19"/>
        <v>65598822</v>
      </c>
      <c r="L207" s="47">
        <v>4695120</v>
      </c>
      <c r="M207" s="47">
        <v>1283994</v>
      </c>
      <c r="N207" s="47">
        <v>59619708</v>
      </c>
    </row>
    <row r="208" spans="1:14" x14ac:dyDescent="0.25">
      <c r="A208" s="44" t="s">
        <v>64</v>
      </c>
      <c r="B208" s="47">
        <f t="shared" si="16"/>
        <v>2194</v>
      </c>
      <c r="C208" s="47">
        <v>1346</v>
      </c>
      <c r="D208" s="47">
        <f t="shared" si="17"/>
        <v>848</v>
      </c>
      <c r="E208" s="47">
        <v>36</v>
      </c>
      <c r="F208" s="47">
        <v>0</v>
      </c>
      <c r="G208" s="47">
        <v>812</v>
      </c>
      <c r="H208" s="47">
        <v>39</v>
      </c>
      <c r="I208" s="47">
        <f t="shared" si="18"/>
        <v>262217368</v>
      </c>
      <c r="J208" s="47">
        <v>206934040</v>
      </c>
      <c r="K208" s="47">
        <f t="shared" si="19"/>
        <v>55283328</v>
      </c>
      <c r="L208" s="47">
        <v>4032324</v>
      </c>
      <c r="M208" s="47">
        <v>0</v>
      </c>
      <c r="N208" s="47">
        <v>51251004</v>
      </c>
    </row>
    <row r="209" spans="1:14" x14ac:dyDescent="0.25">
      <c r="A209" s="44" t="s">
        <v>65</v>
      </c>
      <c r="B209" s="47">
        <f t="shared" si="16"/>
        <v>1719</v>
      </c>
      <c r="C209" s="47">
        <v>1181</v>
      </c>
      <c r="D209" s="47">
        <f t="shared" si="17"/>
        <v>538</v>
      </c>
      <c r="E209" s="47">
        <v>42</v>
      </c>
      <c r="F209" s="47">
        <v>160</v>
      </c>
      <c r="G209" s="47">
        <v>336</v>
      </c>
      <c r="H209" s="47">
        <v>17</v>
      </c>
      <c r="I209" s="47">
        <f t="shared" si="18"/>
        <v>219123061</v>
      </c>
      <c r="J209" s="47">
        <v>174338039</v>
      </c>
      <c r="K209" s="47">
        <f t="shared" si="19"/>
        <v>44785022</v>
      </c>
      <c r="L209" s="47">
        <v>5941950</v>
      </c>
      <c r="M209" s="47">
        <v>12278240</v>
      </c>
      <c r="N209" s="47">
        <v>26564832</v>
      </c>
    </row>
    <row r="210" spans="1:14" x14ac:dyDescent="0.25">
      <c r="A210" s="44" t="s">
        <v>66</v>
      </c>
      <c r="B210" s="47">
        <f t="shared" si="16"/>
        <v>1618</v>
      </c>
      <c r="C210" s="47">
        <v>1033</v>
      </c>
      <c r="D210" s="47">
        <f t="shared" si="17"/>
        <v>585</v>
      </c>
      <c r="E210" s="47">
        <v>32</v>
      </c>
      <c r="F210" s="47">
        <v>76</v>
      </c>
      <c r="G210" s="47">
        <v>477</v>
      </c>
      <c r="H210" s="47">
        <v>18</v>
      </c>
      <c r="I210" s="47">
        <f t="shared" si="18"/>
        <v>214575045</v>
      </c>
      <c r="J210" s="47">
        <v>173987157</v>
      </c>
      <c r="K210" s="47">
        <f t="shared" si="19"/>
        <v>40587888</v>
      </c>
      <c r="L210" s="47">
        <v>3382464</v>
      </c>
      <c r="M210" s="47">
        <v>3762000</v>
      </c>
      <c r="N210" s="47">
        <v>33443424</v>
      </c>
    </row>
    <row r="211" spans="1:14" x14ac:dyDescent="0.25">
      <c r="A211" s="44" t="s">
        <v>67</v>
      </c>
      <c r="B211" s="47">
        <f t="shared" si="16"/>
        <v>2018</v>
      </c>
      <c r="C211" s="47">
        <v>963</v>
      </c>
      <c r="D211" s="47">
        <f t="shared" si="17"/>
        <v>1055</v>
      </c>
      <c r="E211" s="47">
        <v>22</v>
      </c>
      <c r="F211" s="47">
        <v>0</v>
      </c>
      <c r="G211" s="47">
        <v>1033</v>
      </c>
      <c r="H211" s="47">
        <v>25</v>
      </c>
      <c r="I211" s="47">
        <f t="shared" si="18"/>
        <v>223801484</v>
      </c>
      <c r="J211" s="47">
        <v>155973258</v>
      </c>
      <c r="K211" s="47">
        <f t="shared" si="19"/>
        <v>67828226</v>
      </c>
      <c r="L211" s="47">
        <v>2904176</v>
      </c>
      <c r="M211" s="47">
        <v>0</v>
      </c>
      <c r="N211" s="47">
        <v>64924050</v>
      </c>
    </row>
    <row r="212" spans="1:14" x14ac:dyDescent="0.25">
      <c r="A212" s="44" t="s">
        <v>68</v>
      </c>
      <c r="B212" s="47">
        <f t="shared" si="16"/>
        <v>1395</v>
      </c>
      <c r="C212" s="47">
        <v>828</v>
      </c>
      <c r="D212" s="47">
        <f t="shared" si="17"/>
        <v>567</v>
      </c>
      <c r="E212" s="47">
        <v>26</v>
      </c>
      <c r="F212" s="47">
        <v>8</v>
      </c>
      <c r="G212" s="47">
        <v>533</v>
      </c>
      <c r="H212" s="47">
        <v>5</v>
      </c>
      <c r="I212" s="47">
        <f t="shared" si="18"/>
        <v>194232250</v>
      </c>
      <c r="J212" s="47">
        <v>133442964</v>
      </c>
      <c r="K212" s="47">
        <f t="shared" si="19"/>
        <v>60789286</v>
      </c>
      <c r="L212" s="47">
        <v>3493620</v>
      </c>
      <c r="M212" s="47">
        <v>690000</v>
      </c>
      <c r="N212" s="47">
        <v>56605666</v>
      </c>
    </row>
    <row r="213" spans="1:14" x14ac:dyDescent="0.25">
      <c r="A213" s="44" t="s">
        <v>69</v>
      </c>
      <c r="B213" s="47">
        <f t="shared" si="16"/>
        <v>1755</v>
      </c>
      <c r="C213" s="47">
        <v>1154</v>
      </c>
      <c r="D213" s="47">
        <f t="shared" si="17"/>
        <v>601</v>
      </c>
      <c r="E213" s="47">
        <v>44</v>
      </c>
      <c r="F213" s="47">
        <v>56</v>
      </c>
      <c r="G213" s="47">
        <v>501</v>
      </c>
      <c r="H213" s="47">
        <v>26</v>
      </c>
      <c r="I213" s="47">
        <f t="shared" si="18"/>
        <v>186360857</v>
      </c>
      <c r="J213" s="47">
        <v>156198516</v>
      </c>
      <c r="K213" s="47">
        <f t="shared" si="19"/>
        <v>30162341</v>
      </c>
      <c r="L213" s="47">
        <v>5707944</v>
      </c>
      <c r="M213" s="47">
        <v>5672408</v>
      </c>
      <c r="N213" s="47">
        <v>18781989</v>
      </c>
    </row>
    <row r="214" spans="1:14" x14ac:dyDescent="0.25">
      <c r="A214" s="44" t="s">
        <v>70</v>
      </c>
      <c r="B214" s="47">
        <f t="shared" si="16"/>
        <v>1446</v>
      </c>
      <c r="C214" s="47">
        <v>1386</v>
      </c>
      <c r="D214" s="47">
        <f t="shared" si="17"/>
        <v>60</v>
      </c>
      <c r="E214" s="47">
        <v>14</v>
      </c>
      <c r="F214" s="47">
        <v>8</v>
      </c>
      <c r="G214" s="47">
        <v>38</v>
      </c>
      <c r="H214" s="47">
        <v>2</v>
      </c>
      <c r="I214" s="47">
        <f t="shared" si="18"/>
        <v>258754090</v>
      </c>
      <c r="J214" s="47">
        <v>254703834</v>
      </c>
      <c r="K214" s="47">
        <f t="shared" si="19"/>
        <v>4050256</v>
      </c>
      <c r="L214" s="47">
        <v>1161286</v>
      </c>
      <c r="M214" s="47">
        <v>607944</v>
      </c>
      <c r="N214" s="47">
        <v>2281026</v>
      </c>
    </row>
    <row r="215" spans="1:14" x14ac:dyDescent="0.25">
      <c r="A215" s="44" t="s">
        <v>71</v>
      </c>
      <c r="B215" s="47">
        <f t="shared" si="16"/>
        <v>1353</v>
      </c>
      <c r="C215" s="47">
        <v>1279</v>
      </c>
      <c r="D215" s="47">
        <f t="shared" si="17"/>
        <v>74</v>
      </c>
      <c r="E215" s="47">
        <v>38</v>
      </c>
      <c r="F215" s="47">
        <v>0</v>
      </c>
      <c r="G215" s="47">
        <v>36</v>
      </c>
      <c r="H215" s="47">
        <v>1</v>
      </c>
      <c r="I215" s="47">
        <f t="shared" si="18"/>
        <v>205877816</v>
      </c>
      <c r="J215" s="47">
        <v>200322096</v>
      </c>
      <c r="K215" s="47">
        <f t="shared" si="19"/>
        <v>5555720</v>
      </c>
      <c r="L215" s="47">
        <v>3397808</v>
      </c>
      <c r="M215" s="47">
        <v>0</v>
      </c>
      <c r="N215" s="47">
        <v>2157912</v>
      </c>
    </row>
    <row r="216" spans="1:14" x14ac:dyDescent="0.25">
      <c r="A216" s="44" t="s">
        <v>72</v>
      </c>
      <c r="B216" s="47">
        <f t="shared" si="16"/>
        <v>1932</v>
      </c>
      <c r="C216" s="47">
        <v>1338</v>
      </c>
      <c r="D216" s="47">
        <f t="shared" si="17"/>
        <v>594</v>
      </c>
      <c r="E216" s="47">
        <v>18</v>
      </c>
      <c r="F216" s="47">
        <v>96</v>
      </c>
      <c r="G216" s="47">
        <v>480</v>
      </c>
      <c r="H216" s="47">
        <v>24</v>
      </c>
      <c r="I216" s="47">
        <f t="shared" si="18"/>
        <v>308861826</v>
      </c>
      <c r="J216" s="47">
        <v>238597512</v>
      </c>
      <c r="K216" s="47">
        <f t="shared" si="19"/>
        <v>70264314</v>
      </c>
      <c r="L216" s="47">
        <v>1383066</v>
      </c>
      <c r="M216" s="47">
        <v>9334368</v>
      </c>
      <c r="N216" s="47">
        <v>59546880</v>
      </c>
    </row>
    <row r="217" spans="1:14" x14ac:dyDescent="0.25">
      <c r="A217" s="44" t="s">
        <v>73</v>
      </c>
      <c r="B217" s="47">
        <f t="shared" si="16"/>
        <v>1209</v>
      </c>
      <c r="C217" s="47">
        <v>1159</v>
      </c>
      <c r="D217" s="47">
        <f t="shared" si="17"/>
        <v>50</v>
      </c>
      <c r="E217" s="47">
        <v>6</v>
      </c>
      <c r="F217" s="47">
        <v>3</v>
      </c>
      <c r="G217" s="47">
        <v>41</v>
      </c>
      <c r="H217" s="47">
        <v>2</v>
      </c>
      <c r="I217" s="47">
        <f t="shared" si="18"/>
        <v>205779499</v>
      </c>
      <c r="J217" s="47">
        <v>202469187</v>
      </c>
      <c r="K217" s="47">
        <f t="shared" si="19"/>
        <v>3310312</v>
      </c>
      <c r="L217" s="47">
        <v>543660</v>
      </c>
      <c r="M217" s="47">
        <v>309030</v>
      </c>
      <c r="N217" s="47">
        <v>2457622</v>
      </c>
    </row>
    <row r="218" spans="1:14" x14ac:dyDescent="0.25">
      <c r="A218" s="44" t="s">
        <v>74</v>
      </c>
      <c r="B218" s="47">
        <f t="shared" si="16"/>
        <v>3720</v>
      </c>
      <c r="C218" s="47">
        <v>1076</v>
      </c>
      <c r="D218" s="47">
        <f t="shared" si="17"/>
        <v>2644</v>
      </c>
      <c r="E218" s="47">
        <v>20</v>
      </c>
      <c r="F218" s="47">
        <v>328</v>
      </c>
      <c r="G218" s="47">
        <v>2296</v>
      </c>
      <c r="H218" s="47">
        <v>51</v>
      </c>
      <c r="I218" s="47">
        <f t="shared" si="18"/>
        <v>508276224</v>
      </c>
      <c r="J218" s="47">
        <v>187120704</v>
      </c>
      <c r="K218" s="47">
        <f t="shared" si="19"/>
        <v>321155520</v>
      </c>
      <c r="L218" s="47">
        <v>1503120</v>
      </c>
      <c r="M218" s="47">
        <v>20511152</v>
      </c>
      <c r="N218" s="47">
        <v>299141248</v>
      </c>
    </row>
    <row r="219" spans="1:14" x14ac:dyDescent="0.25">
      <c r="A219" s="44" t="s">
        <v>75</v>
      </c>
      <c r="B219" s="47">
        <f t="shared" si="16"/>
        <v>2046</v>
      </c>
      <c r="C219" s="47">
        <v>921</v>
      </c>
      <c r="D219" s="47">
        <f t="shared" si="17"/>
        <v>1125</v>
      </c>
      <c r="E219" s="47">
        <v>42</v>
      </c>
      <c r="F219" s="47">
        <v>0</v>
      </c>
      <c r="G219" s="47">
        <v>1083</v>
      </c>
      <c r="H219" s="47">
        <v>59</v>
      </c>
      <c r="I219" s="47">
        <f t="shared" si="18"/>
        <v>254600946</v>
      </c>
      <c r="J219" s="47">
        <v>179726703</v>
      </c>
      <c r="K219" s="47">
        <f t="shared" si="19"/>
        <v>74874243</v>
      </c>
      <c r="L219" s="47">
        <v>3724392</v>
      </c>
      <c r="M219" s="47">
        <v>0</v>
      </c>
      <c r="N219" s="47">
        <v>71149851</v>
      </c>
    </row>
    <row r="220" spans="1:14" x14ac:dyDescent="0.25">
      <c r="A220" s="44" t="s">
        <v>76</v>
      </c>
      <c r="B220" s="47">
        <f t="shared" si="16"/>
        <v>937</v>
      </c>
      <c r="C220" s="47">
        <v>795</v>
      </c>
      <c r="D220" s="47">
        <f t="shared" si="17"/>
        <v>142</v>
      </c>
      <c r="E220" s="47">
        <v>28</v>
      </c>
      <c r="F220" s="47">
        <v>8</v>
      </c>
      <c r="G220" s="47">
        <v>106</v>
      </c>
      <c r="H220" s="47">
        <v>2</v>
      </c>
      <c r="I220" s="47">
        <f t="shared" si="18"/>
        <v>148076731</v>
      </c>
      <c r="J220" s="47">
        <v>133853355</v>
      </c>
      <c r="K220" s="47">
        <f t="shared" si="19"/>
        <v>14223376</v>
      </c>
      <c r="L220" s="47">
        <v>2537080</v>
      </c>
      <c r="M220" s="47">
        <v>120000</v>
      </c>
      <c r="N220" s="47">
        <v>11566296</v>
      </c>
    </row>
    <row r="221" spans="1:14" x14ac:dyDescent="0.25">
      <c r="A221" s="44" t="s">
        <v>77</v>
      </c>
      <c r="B221" s="47">
        <f t="shared" si="16"/>
        <v>1526</v>
      </c>
      <c r="C221" s="47">
        <v>950</v>
      </c>
      <c r="D221" s="47">
        <f t="shared" si="17"/>
        <v>576</v>
      </c>
      <c r="E221" s="47">
        <v>32</v>
      </c>
      <c r="F221" s="47">
        <v>31</v>
      </c>
      <c r="G221" s="47">
        <v>513</v>
      </c>
      <c r="H221" s="47">
        <v>28</v>
      </c>
      <c r="I221" s="47">
        <f t="shared" si="18"/>
        <v>235172858</v>
      </c>
      <c r="J221" s="47">
        <v>167198100</v>
      </c>
      <c r="K221" s="47">
        <f t="shared" si="19"/>
        <v>67974758</v>
      </c>
      <c r="L221" s="47">
        <v>2502592</v>
      </c>
      <c r="M221" s="47">
        <v>1305100</v>
      </c>
      <c r="N221" s="47">
        <v>64167066</v>
      </c>
    </row>
    <row r="222" spans="1:14" x14ac:dyDescent="0.25">
      <c r="A222" s="44" t="s">
        <v>78</v>
      </c>
      <c r="B222" s="47">
        <f t="shared" si="16"/>
        <v>1374</v>
      </c>
      <c r="C222" s="47">
        <v>588</v>
      </c>
      <c r="D222" s="47">
        <f t="shared" si="17"/>
        <v>786</v>
      </c>
      <c r="E222" s="47">
        <v>20</v>
      </c>
      <c r="F222" s="47">
        <v>11</v>
      </c>
      <c r="G222" s="47">
        <v>755</v>
      </c>
      <c r="H222" s="47">
        <v>26</v>
      </c>
      <c r="I222" s="47">
        <f t="shared" si="18"/>
        <v>160026051</v>
      </c>
      <c r="J222" s="47">
        <v>94345188</v>
      </c>
      <c r="K222" s="47">
        <f t="shared" si="19"/>
        <v>65680863</v>
      </c>
      <c r="L222" s="47">
        <v>1812200</v>
      </c>
      <c r="M222" s="47">
        <v>429033</v>
      </c>
      <c r="N222" s="47">
        <v>63439630</v>
      </c>
    </row>
    <row r="223" spans="1:14" x14ac:dyDescent="0.25">
      <c r="A223" s="44" t="s">
        <v>79</v>
      </c>
      <c r="B223" s="47">
        <f t="shared" si="16"/>
        <v>1210</v>
      </c>
      <c r="C223" s="47">
        <v>646</v>
      </c>
      <c r="D223" s="47">
        <f t="shared" si="17"/>
        <v>564</v>
      </c>
      <c r="E223" s="47">
        <v>40</v>
      </c>
      <c r="F223" s="47">
        <v>4</v>
      </c>
      <c r="G223" s="47">
        <v>520</v>
      </c>
      <c r="H223" s="47">
        <v>27</v>
      </c>
      <c r="I223" s="47">
        <f t="shared" si="18"/>
        <v>170783480</v>
      </c>
      <c r="J223" s="47">
        <v>116874320</v>
      </c>
      <c r="K223" s="47">
        <f t="shared" si="19"/>
        <v>53909160</v>
      </c>
      <c r="L223" s="47">
        <v>3553720</v>
      </c>
      <c r="M223" s="47">
        <v>412040</v>
      </c>
      <c r="N223" s="47">
        <v>49943400</v>
      </c>
    </row>
    <row r="224" spans="1:14" x14ac:dyDescent="0.25">
      <c r="A224" s="44" t="s">
        <v>80</v>
      </c>
      <c r="B224" s="47">
        <f t="shared" si="16"/>
        <v>1488</v>
      </c>
      <c r="C224" s="47">
        <v>778</v>
      </c>
      <c r="D224" s="47">
        <f t="shared" si="17"/>
        <v>710</v>
      </c>
      <c r="E224" s="47">
        <v>40</v>
      </c>
      <c r="F224" s="47">
        <v>0</v>
      </c>
      <c r="G224" s="47">
        <v>670</v>
      </c>
      <c r="H224" s="47">
        <v>8</v>
      </c>
      <c r="I224" s="47">
        <f t="shared" si="18"/>
        <v>317679114</v>
      </c>
      <c r="J224" s="47">
        <v>137836704</v>
      </c>
      <c r="K224" s="47">
        <f t="shared" si="19"/>
        <v>179842410</v>
      </c>
      <c r="L224" s="47">
        <v>5109760</v>
      </c>
      <c r="M224" s="47">
        <v>0</v>
      </c>
      <c r="N224" s="47">
        <v>174732650</v>
      </c>
    </row>
    <row r="225" spans="1:14" x14ac:dyDescent="0.25">
      <c r="A225" s="44" t="s">
        <v>81</v>
      </c>
      <c r="B225" s="47">
        <f t="shared" si="16"/>
        <v>1159</v>
      </c>
      <c r="C225" s="47">
        <v>725</v>
      </c>
      <c r="D225" s="47">
        <f t="shared" si="17"/>
        <v>434</v>
      </c>
      <c r="E225" s="47">
        <v>48</v>
      </c>
      <c r="F225" s="47">
        <v>0</v>
      </c>
      <c r="G225" s="47">
        <v>386</v>
      </c>
      <c r="H225" s="47">
        <v>4</v>
      </c>
      <c r="I225" s="47">
        <f t="shared" si="18"/>
        <v>175399089</v>
      </c>
      <c r="J225" s="47">
        <v>121794925</v>
      </c>
      <c r="K225" s="47">
        <f t="shared" si="19"/>
        <v>53604164</v>
      </c>
      <c r="L225" s="47">
        <v>5279280</v>
      </c>
      <c r="M225" s="47">
        <v>0</v>
      </c>
      <c r="N225" s="47">
        <v>48324884</v>
      </c>
    </row>
    <row r="226" spans="1:14" x14ac:dyDescent="0.25">
      <c r="A226" s="44" t="s">
        <v>82</v>
      </c>
      <c r="B226" s="47">
        <f t="shared" si="16"/>
        <v>1841</v>
      </c>
      <c r="C226" s="47">
        <v>859</v>
      </c>
      <c r="D226" s="47">
        <f t="shared" si="17"/>
        <v>982</v>
      </c>
      <c r="E226" s="47">
        <v>26</v>
      </c>
      <c r="F226" s="47">
        <v>74</v>
      </c>
      <c r="G226" s="47">
        <v>882</v>
      </c>
      <c r="H226" s="47">
        <v>43</v>
      </c>
      <c r="I226" s="47">
        <f t="shared" si="18"/>
        <v>202625156</v>
      </c>
      <c r="J226" s="47">
        <v>126075430</v>
      </c>
      <c r="K226" s="47">
        <f t="shared" si="19"/>
        <v>76549726</v>
      </c>
      <c r="L226" s="47">
        <v>3660150</v>
      </c>
      <c r="M226" s="47">
        <v>7483102</v>
      </c>
      <c r="N226" s="47">
        <v>65406474</v>
      </c>
    </row>
    <row r="227" spans="1:14" x14ac:dyDescent="0.25">
      <c r="A227" s="44" t="s">
        <v>83</v>
      </c>
      <c r="B227" s="47">
        <f t="shared" si="16"/>
        <v>1067</v>
      </c>
      <c r="C227" s="47">
        <v>983</v>
      </c>
      <c r="D227" s="47">
        <f t="shared" si="17"/>
        <v>84</v>
      </c>
      <c r="E227" s="47">
        <v>14</v>
      </c>
      <c r="F227" s="47">
        <v>0</v>
      </c>
      <c r="G227" s="47">
        <v>70</v>
      </c>
      <c r="H227" s="47">
        <v>6</v>
      </c>
      <c r="I227" s="47">
        <f t="shared" si="18"/>
        <v>195587612</v>
      </c>
      <c r="J227" s="47">
        <v>159151632</v>
      </c>
      <c r="K227" s="47">
        <f t="shared" si="19"/>
        <v>36435980</v>
      </c>
      <c r="L227" s="47">
        <v>1629180</v>
      </c>
      <c r="M227" s="47">
        <v>0</v>
      </c>
      <c r="N227" s="47">
        <v>34806800</v>
      </c>
    </row>
    <row r="228" spans="1:14" x14ac:dyDescent="0.25">
      <c r="A228" s="44" t="s">
        <v>84</v>
      </c>
      <c r="B228" s="47">
        <f t="shared" si="16"/>
        <v>557</v>
      </c>
      <c r="C228" s="47">
        <v>522</v>
      </c>
      <c r="D228" s="47">
        <f t="shared" si="17"/>
        <v>35</v>
      </c>
      <c r="E228" s="47">
        <v>0</v>
      </c>
      <c r="F228" s="47">
        <v>10</v>
      </c>
      <c r="G228" s="47">
        <v>25</v>
      </c>
      <c r="H228" s="47">
        <v>1</v>
      </c>
      <c r="I228" s="47">
        <f t="shared" si="18"/>
        <v>93244972</v>
      </c>
      <c r="J228" s="47">
        <v>90718902</v>
      </c>
      <c r="K228" s="47">
        <f t="shared" si="19"/>
        <v>2526070</v>
      </c>
      <c r="L228" s="47">
        <v>0</v>
      </c>
      <c r="M228" s="47">
        <v>1027020</v>
      </c>
      <c r="N228" s="47">
        <v>1499050</v>
      </c>
    </row>
    <row r="229" spans="1:14" x14ac:dyDescent="0.25">
      <c r="A229" s="44" t="s">
        <v>85</v>
      </c>
      <c r="B229" s="47">
        <f t="shared" si="16"/>
        <v>1031</v>
      </c>
      <c r="C229" s="47">
        <v>638</v>
      </c>
      <c r="D229" s="47">
        <f t="shared" si="17"/>
        <v>393</v>
      </c>
      <c r="E229" s="47">
        <v>14</v>
      </c>
      <c r="F229" s="47">
        <v>0</v>
      </c>
      <c r="G229" s="47">
        <v>379</v>
      </c>
      <c r="H229" s="47">
        <v>15</v>
      </c>
      <c r="I229" s="47">
        <f t="shared" si="18"/>
        <v>144656028</v>
      </c>
      <c r="J229" s="47">
        <v>117756936</v>
      </c>
      <c r="K229" s="47">
        <f t="shared" si="19"/>
        <v>26899092</v>
      </c>
      <c r="L229" s="47">
        <v>1553846</v>
      </c>
      <c r="M229" s="47">
        <v>0</v>
      </c>
      <c r="N229" s="47">
        <v>25345246</v>
      </c>
    </row>
    <row r="230" spans="1:14" x14ac:dyDescent="0.25">
      <c r="A230" s="44" t="s">
        <v>86</v>
      </c>
      <c r="B230" s="47">
        <f t="shared" si="16"/>
        <v>1096</v>
      </c>
      <c r="C230" s="47">
        <v>767</v>
      </c>
      <c r="D230" s="47">
        <f t="shared" si="17"/>
        <v>329</v>
      </c>
      <c r="E230" s="47">
        <v>12</v>
      </c>
      <c r="F230" s="47">
        <v>11</v>
      </c>
      <c r="G230" s="47">
        <v>306</v>
      </c>
      <c r="H230" s="47">
        <v>7</v>
      </c>
      <c r="I230" s="47">
        <f t="shared" si="18"/>
        <v>191579538</v>
      </c>
      <c r="J230" s="47">
        <v>125132982</v>
      </c>
      <c r="K230" s="47">
        <f t="shared" si="19"/>
        <v>66446556</v>
      </c>
      <c r="L230" s="47">
        <v>1701000</v>
      </c>
      <c r="M230" s="47">
        <v>1077054</v>
      </c>
      <c r="N230" s="47">
        <v>63668502</v>
      </c>
    </row>
    <row r="231" spans="1:14" x14ac:dyDescent="0.25">
      <c r="A231" s="44" t="s">
        <v>87</v>
      </c>
      <c r="B231" s="47">
        <f t="shared" si="16"/>
        <v>1451</v>
      </c>
      <c r="C231" s="47">
        <v>609</v>
      </c>
      <c r="D231" s="47">
        <f t="shared" si="17"/>
        <v>842</v>
      </c>
      <c r="E231" s="47">
        <v>12</v>
      </c>
      <c r="F231" s="47">
        <v>0</v>
      </c>
      <c r="G231" s="47">
        <v>830</v>
      </c>
      <c r="H231" s="47">
        <v>34</v>
      </c>
      <c r="I231" s="47">
        <f t="shared" si="18"/>
        <v>153496261</v>
      </c>
      <c r="J231" s="47">
        <v>107726619</v>
      </c>
      <c r="K231" s="47">
        <f t="shared" si="19"/>
        <v>45769642</v>
      </c>
      <c r="L231" s="47">
        <v>1821972</v>
      </c>
      <c r="M231" s="47">
        <v>0</v>
      </c>
      <c r="N231" s="47">
        <v>43947670</v>
      </c>
    </row>
    <row r="232" spans="1:14" x14ac:dyDescent="0.25">
      <c r="A232" s="44" t="s">
        <v>88</v>
      </c>
      <c r="B232" s="47">
        <f t="shared" si="16"/>
        <v>830</v>
      </c>
      <c r="C232" s="47">
        <v>702</v>
      </c>
      <c r="D232" s="47">
        <f t="shared" si="17"/>
        <v>128</v>
      </c>
      <c r="E232" s="47">
        <v>18</v>
      </c>
      <c r="F232" s="47">
        <v>4</v>
      </c>
      <c r="G232" s="47">
        <v>106</v>
      </c>
      <c r="H232" s="47">
        <v>2</v>
      </c>
      <c r="I232" s="47">
        <f t="shared" si="18"/>
        <v>136812266</v>
      </c>
      <c r="J232" s="47">
        <v>126076392</v>
      </c>
      <c r="K232" s="47">
        <f t="shared" si="19"/>
        <v>10735874</v>
      </c>
      <c r="L232" s="47">
        <v>2150856</v>
      </c>
      <c r="M232" s="47">
        <v>110000</v>
      </c>
      <c r="N232" s="47">
        <v>8475018</v>
      </c>
    </row>
    <row r="233" spans="1:14" x14ac:dyDescent="0.25">
      <c r="A233" s="44" t="s">
        <v>89</v>
      </c>
      <c r="B233" s="47">
        <f t="shared" si="16"/>
        <v>494</v>
      </c>
      <c r="C233" s="47">
        <v>369</v>
      </c>
      <c r="D233" s="47">
        <f t="shared" si="17"/>
        <v>125</v>
      </c>
      <c r="E233" s="47">
        <v>0</v>
      </c>
      <c r="F233" s="47">
        <v>0</v>
      </c>
      <c r="G233" s="47">
        <v>125</v>
      </c>
      <c r="H233" s="47">
        <v>2</v>
      </c>
      <c r="I233" s="47">
        <f t="shared" si="18"/>
        <v>75136195</v>
      </c>
      <c r="J233" s="47">
        <v>71458695</v>
      </c>
      <c r="K233" s="47">
        <f t="shared" si="19"/>
        <v>3677500</v>
      </c>
      <c r="L233" s="47">
        <v>0</v>
      </c>
      <c r="M233" s="47">
        <v>0</v>
      </c>
      <c r="N233" s="47">
        <v>3677500</v>
      </c>
    </row>
    <row r="234" spans="1:14" x14ac:dyDescent="0.25">
      <c r="A234" s="44" t="s">
        <v>90</v>
      </c>
      <c r="B234" s="47">
        <f t="shared" si="16"/>
        <v>227</v>
      </c>
      <c r="C234" s="47">
        <v>214</v>
      </c>
      <c r="D234" s="47">
        <f t="shared" si="17"/>
        <v>13</v>
      </c>
      <c r="E234" s="47">
        <v>0</v>
      </c>
      <c r="F234" s="47">
        <v>0</v>
      </c>
      <c r="G234" s="47">
        <v>13</v>
      </c>
      <c r="H234" s="47">
        <v>1</v>
      </c>
      <c r="I234" s="47">
        <f t="shared" si="18"/>
        <v>43184890</v>
      </c>
      <c r="J234" s="47">
        <v>42405384</v>
      </c>
      <c r="K234" s="47">
        <f t="shared" si="19"/>
        <v>779506</v>
      </c>
      <c r="L234" s="47">
        <v>0</v>
      </c>
      <c r="M234" s="47">
        <v>0</v>
      </c>
      <c r="N234" s="47">
        <v>779506</v>
      </c>
    </row>
    <row r="235" spans="1:14" x14ac:dyDescent="0.25">
      <c r="A235" s="44" t="s">
        <v>91</v>
      </c>
      <c r="B235" s="47">
        <f t="shared" si="16"/>
        <v>236</v>
      </c>
      <c r="C235" s="47">
        <v>214</v>
      </c>
      <c r="D235" s="47">
        <f t="shared" si="17"/>
        <v>22</v>
      </c>
      <c r="E235" s="47">
        <v>2</v>
      </c>
      <c r="F235" s="47">
        <v>0</v>
      </c>
      <c r="G235" s="47">
        <v>20</v>
      </c>
      <c r="H235" s="47">
        <v>1</v>
      </c>
      <c r="I235" s="47">
        <f t="shared" si="18"/>
        <v>43112384</v>
      </c>
      <c r="J235" s="47">
        <v>41777294</v>
      </c>
      <c r="K235" s="47">
        <f t="shared" si="19"/>
        <v>1335090</v>
      </c>
      <c r="L235" s="47">
        <v>135850</v>
      </c>
      <c r="M235" s="47">
        <v>0</v>
      </c>
      <c r="N235" s="47">
        <v>1199240</v>
      </c>
    </row>
    <row r="236" spans="1:14" x14ac:dyDescent="0.25">
      <c r="A236" s="44" t="s">
        <v>92</v>
      </c>
      <c r="B236" s="47">
        <f t="shared" si="16"/>
        <v>721</v>
      </c>
      <c r="C236" s="47">
        <v>488</v>
      </c>
      <c r="D236" s="47">
        <f t="shared" si="17"/>
        <v>233</v>
      </c>
      <c r="E236" s="47">
        <v>0</v>
      </c>
      <c r="F236" s="47">
        <v>0</v>
      </c>
      <c r="G236" s="47">
        <v>233</v>
      </c>
      <c r="H236" s="47">
        <v>7</v>
      </c>
      <c r="I236" s="47">
        <f t="shared" si="18"/>
        <v>94290127</v>
      </c>
      <c r="J236" s="47">
        <v>80479984</v>
      </c>
      <c r="K236" s="47">
        <f t="shared" si="19"/>
        <v>13810143</v>
      </c>
      <c r="L236" s="47">
        <v>0</v>
      </c>
      <c r="M236" s="47">
        <v>0</v>
      </c>
      <c r="N236" s="47">
        <v>13810143</v>
      </c>
    </row>
    <row r="237" spans="1:14" x14ac:dyDescent="0.25">
      <c r="A237" s="44" t="s">
        <v>93</v>
      </c>
      <c r="B237" s="47">
        <f t="shared" si="16"/>
        <v>690</v>
      </c>
      <c r="C237" s="47">
        <v>456</v>
      </c>
      <c r="D237" s="47">
        <f t="shared" si="17"/>
        <v>234</v>
      </c>
      <c r="E237" s="47">
        <v>2</v>
      </c>
      <c r="F237" s="47">
        <v>0</v>
      </c>
      <c r="G237" s="47">
        <v>232</v>
      </c>
      <c r="H237" s="47">
        <v>4</v>
      </c>
      <c r="I237" s="47">
        <f t="shared" si="18"/>
        <v>96240134</v>
      </c>
      <c r="J237" s="47">
        <v>73785816</v>
      </c>
      <c r="K237" s="47">
        <f t="shared" si="19"/>
        <v>22454318</v>
      </c>
      <c r="L237" s="47">
        <v>371166</v>
      </c>
      <c r="M237" s="47">
        <v>0</v>
      </c>
      <c r="N237" s="47">
        <v>22083152</v>
      </c>
    </row>
    <row r="238" spans="1:14" x14ac:dyDescent="0.25">
      <c r="A238" s="44" t="s">
        <v>94</v>
      </c>
      <c r="B238" s="47">
        <f t="shared" si="16"/>
        <v>782</v>
      </c>
      <c r="C238" s="47">
        <v>490</v>
      </c>
      <c r="D238" s="47">
        <f t="shared" si="17"/>
        <v>292</v>
      </c>
      <c r="E238" s="47">
        <v>8</v>
      </c>
      <c r="F238" s="47">
        <v>11</v>
      </c>
      <c r="G238" s="47">
        <v>273</v>
      </c>
      <c r="H238" s="47">
        <v>11</v>
      </c>
      <c r="I238" s="47">
        <f t="shared" si="18"/>
        <v>87581057</v>
      </c>
      <c r="J238" s="47">
        <v>72654260</v>
      </c>
      <c r="K238" s="47">
        <f t="shared" si="19"/>
        <v>14926797</v>
      </c>
      <c r="L238" s="47">
        <v>582080</v>
      </c>
      <c r="M238" s="47">
        <v>825484</v>
      </c>
      <c r="N238" s="47">
        <v>13519233</v>
      </c>
    </row>
    <row r="239" spans="1:14" x14ac:dyDescent="0.25">
      <c r="A239" s="44" t="s">
        <v>95</v>
      </c>
      <c r="B239" s="47">
        <f t="shared" si="16"/>
        <v>937</v>
      </c>
      <c r="C239" s="47">
        <v>705</v>
      </c>
      <c r="D239" s="47">
        <f t="shared" si="17"/>
        <v>232</v>
      </c>
      <c r="E239" s="47">
        <v>4</v>
      </c>
      <c r="F239" s="47">
        <v>0</v>
      </c>
      <c r="G239" s="47">
        <v>228</v>
      </c>
      <c r="H239" s="47">
        <v>4</v>
      </c>
      <c r="I239" s="47">
        <f t="shared" si="18"/>
        <v>128774410</v>
      </c>
      <c r="J239" s="47">
        <v>114546990</v>
      </c>
      <c r="K239" s="47">
        <f t="shared" si="19"/>
        <v>14227420</v>
      </c>
      <c r="L239" s="47">
        <v>430000</v>
      </c>
      <c r="M239" s="47">
        <v>0</v>
      </c>
      <c r="N239" s="47">
        <v>13797420</v>
      </c>
    </row>
    <row r="240" spans="1:14" x14ac:dyDescent="0.25">
      <c r="A240" s="44" t="s">
        <v>96</v>
      </c>
      <c r="B240" s="47">
        <f t="shared" si="16"/>
        <v>720</v>
      </c>
      <c r="C240" s="47">
        <v>511</v>
      </c>
      <c r="D240" s="47">
        <f t="shared" si="17"/>
        <v>209</v>
      </c>
      <c r="E240" s="47">
        <v>4</v>
      </c>
      <c r="F240" s="47">
        <v>0</v>
      </c>
      <c r="G240" s="47">
        <v>205</v>
      </c>
      <c r="H240" s="47">
        <v>3</v>
      </c>
      <c r="I240" s="47">
        <f t="shared" si="18"/>
        <v>144074601</v>
      </c>
      <c r="J240" s="47">
        <v>77884576</v>
      </c>
      <c r="K240" s="47">
        <f t="shared" si="19"/>
        <v>66190025</v>
      </c>
      <c r="L240" s="47">
        <v>425000</v>
      </c>
      <c r="M240" s="47">
        <v>0</v>
      </c>
      <c r="N240" s="47">
        <v>65765025</v>
      </c>
    </row>
    <row r="241" spans="1:14" x14ac:dyDescent="0.25">
      <c r="A241" s="44" t="s">
        <v>97</v>
      </c>
      <c r="B241" s="47">
        <f t="shared" si="16"/>
        <v>1245</v>
      </c>
      <c r="C241" s="47">
        <v>736</v>
      </c>
      <c r="D241" s="47">
        <f t="shared" si="17"/>
        <v>509</v>
      </c>
      <c r="E241" s="47">
        <v>0</v>
      </c>
      <c r="F241" s="47">
        <v>0</v>
      </c>
      <c r="G241" s="47">
        <v>509</v>
      </c>
      <c r="H241" s="47">
        <v>16</v>
      </c>
      <c r="I241" s="47">
        <f t="shared" si="18"/>
        <v>126505539</v>
      </c>
      <c r="J241" s="47">
        <v>115739680</v>
      </c>
      <c r="K241" s="47">
        <f t="shared" si="19"/>
        <v>10765859</v>
      </c>
      <c r="L241" s="47">
        <v>0</v>
      </c>
      <c r="M241" s="47">
        <v>0</v>
      </c>
      <c r="N241" s="47">
        <v>10765859</v>
      </c>
    </row>
    <row r="242" spans="1:14" x14ac:dyDescent="0.25">
      <c r="A242" s="44" t="s">
        <v>98</v>
      </c>
      <c r="B242" s="47">
        <f t="shared" si="16"/>
        <v>875</v>
      </c>
      <c r="C242" s="47">
        <v>860</v>
      </c>
      <c r="D242" s="47">
        <f t="shared" si="17"/>
        <v>15</v>
      </c>
      <c r="E242" s="47">
        <v>0</v>
      </c>
      <c r="F242" s="47">
        <v>0</v>
      </c>
      <c r="G242" s="47">
        <v>15</v>
      </c>
      <c r="H242" s="47">
        <v>2</v>
      </c>
      <c r="I242" s="47">
        <f t="shared" si="18"/>
        <v>123867860</v>
      </c>
      <c r="J242" s="47">
        <v>123477080</v>
      </c>
      <c r="K242" s="47">
        <f t="shared" si="19"/>
        <v>390780</v>
      </c>
      <c r="L242" s="47">
        <v>0</v>
      </c>
      <c r="M242" s="47">
        <v>0</v>
      </c>
      <c r="N242" s="47">
        <v>390780</v>
      </c>
    </row>
    <row r="243" spans="1:14" x14ac:dyDescent="0.25">
      <c r="A243" s="44" t="s">
        <v>99</v>
      </c>
      <c r="B243" s="47">
        <f t="shared" si="16"/>
        <v>582</v>
      </c>
      <c r="C243" s="47">
        <v>570</v>
      </c>
      <c r="D243" s="47">
        <f t="shared" si="17"/>
        <v>12</v>
      </c>
      <c r="E243" s="47">
        <v>0</v>
      </c>
      <c r="F243" s="47">
        <v>0</v>
      </c>
      <c r="G243" s="47">
        <v>12</v>
      </c>
      <c r="H243" s="47">
        <v>1</v>
      </c>
      <c r="I243" s="47">
        <f t="shared" si="18"/>
        <v>95631312</v>
      </c>
      <c r="J243" s="47">
        <v>94911840</v>
      </c>
      <c r="K243" s="47">
        <f t="shared" si="19"/>
        <v>719472</v>
      </c>
      <c r="L243" s="47">
        <v>0</v>
      </c>
      <c r="M243" s="47">
        <v>0</v>
      </c>
      <c r="N243" s="47">
        <v>719472</v>
      </c>
    </row>
    <row r="244" spans="1:14" x14ac:dyDescent="0.25">
      <c r="A244" s="44" t="s">
        <v>100</v>
      </c>
      <c r="B244" s="47">
        <f t="shared" si="16"/>
        <v>599</v>
      </c>
      <c r="C244" s="47">
        <v>541</v>
      </c>
      <c r="D244" s="47">
        <f t="shared" si="17"/>
        <v>58</v>
      </c>
      <c r="E244" s="47">
        <v>2</v>
      </c>
      <c r="F244" s="47">
        <v>0</v>
      </c>
      <c r="G244" s="47">
        <v>56</v>
      </c>
      <c r="H244" s="47">
        <v>3</v>
      </c>
      <c r="I244" s="47">
        <f t="shared" si="18"/>
        <v>92258686</v>
      </c>
      <c r="J244" s="47">
        <v>87139952</v>
      </c>
      <c r="K244" s="47">
        <f t="shared" si="19"/>
        <v>5118734</v>
      </c>
      <c r="L244" s="47">
        <v>169174</v>
      </c>
      <c r="M244" s="47">
        <v>0</v>
      </c>
      <c r="N244" s="47">
        <v>4949560</v>
      </c>
    </row>
    <row r="245" spans="1:14" x14ac:dyDescent="0.25">
      <c r="A245" s="44" t="s">
        <v>101</v>
      </c>
      <c r="B245" s="47">
        <f t="shared" si="16"/>
        <v>475</v>
      </c>
      <c r="C245" s="47">
        <v>468</v>
      </c>
      <c r="D245" s="47">
        <f t="shared" si="17"/>
        <v>7</v>
      </c>
      <c r="E245" s="47">
        <v>0</v>
      </c>
      <c r="F245" s="47">
        <v>0</v>
      </c>
      <c r="G245" s="47">
        <v>7</v>
      </c>
      <c r="H245" s="47">
        <v>1</v>
      </c>
      <c r="I245" s="47">
        <f t="shared" si="18"/>
        <v>80838472</v>
      </c>
      <c r="J245" s="47">
        <v>80418780</v>
      </c>
      <c r="K245" s="47">
        <f t="shared" si="19"/>
        <v>419692</v>
      </c>
      <c r="L245" s="47">
        <v>0</v>
      </c>
      <c r="M245" s="47">
        <v>0</v>
      </c>
      <c r="N245" s="47">
        <v>419692</v>
      </c>
    </row>
    <row r="246" spans="1:14" x14ac:dyDescent="0.25">
      <c r="A246" s="44" t="s">
        <v>102</v>
      </c>
      <c r="B246" s="47">
        <f t="shared" si="16"/>
        <v>630</v>
      </c>
      <c r="C246" s="47">
        <v>378</v>
      </c>
      <c r="D246" s="47">
        <f t="shared" si="17"/>
        <v>252</v>
      </c>
      <c r="E246" s="47">
        <v>0</v>
      </c>
      <c r="F246" s="47">
        <v>0</v>
      </c>
      <c r="G246" s="47">
        <v>252</v>
      </c>
      <c r="H246" s="47">
        <v>11</v>
      </c>
      <c r="I246" s="47">
        <f t="shared" si="18"/>
        <v>97008912</v>
      </c>
      <c r="J246" s="47">
        <v>71301384</v>
      </c>
      <c r="K246" s="47">
        <f t="shared" si="19"/>
        <v>25707528</v>
      </c>
      <c r="L246" s="47">
        <v>0</v>
      </c>
      <c r="M246" s="47">
        <v>0</v>
      </c>
      <c r="N246" s="47">
        <v>25707528</v>
      </c>
    </row>
    <row r="247" spans="1:14" x14ac:dyDescent="0.25">
      <c r="A247" s="44" t="s">
        <v>103</v>
      </c>
      <c r="B247" s="47">
        <f t="shared" si="16"/>
        <v>506</v>
      </c>
      <c r="C247" s="47">
        <v>479</v>
      </c>
      <c r="D247" s="47">
        <f t="shared" si="17"/>
        <v>27</v>
      </c>
      <c r="E247" s="47">
        <v>0</v>
      </c>
      <c r="F247" s="47">
        <v>0</v>
      </c>
      <c r="G247" s="47">
        <v>27</v>
      </c>
      <c r="H247" s="47">
        <v>4</v>
      </c>
      <c r="I247" s="47">
        <f t="shared" si="18"/>
        <v>87673264</v>
      </c>
      <c r="J247" s="47">
        <v>86189344</v>
      </c>
      <c r="K247" s="47">
        <f t="shared" si="19"/>
        <v>1483920</v>
      </c>
      <c r="L247" s="47">
        <v>0</v>
      </c>
      <c r="M247" s="47">
        <v>0</v>
      </c>
      <c r="N247" s="47">
        <v>1483920</v>
      </c>
    </row>
    <row r="248" spans="1:14" x14ac:dyDescent="0.25">
      <c r="A248" s="44" t="s">
        <v>104</v>
      </c>
      <c r="B248" s="47">
        <f t="shared" ref="B248:B311" si="20">+C248+D248</f>
        <v>438</v>
      </c>
      <c r="C248" s="47">
        <v>419</v>
      </c>
      <c r="D248" s="47">
        <f t="shared" ref="D248:D311" si="21">SUM(E248:G248)</f>
        <v>19</v>
      </c>
      <c r="E248" s="47">
        <v>0</v>
      </c>
      <c r="F248" s="47">
        <v>0</v>
      </c>
      <c r="G248" s="47">
        <v>19</v>
      </c>
      <c r="H248" s="47">
        <v>3</v>
      </c>
      <c r="I248" s="47">
        <f t="shared" ref="I248:I311" si="22">+J248+K248</f>
        <v>76217776</v>
      </c>
      <c r="J248" s="47">
        <v>75318183</v>
      </c>
      <c r="K248" s="47">
        <f t="shared" ref="K248:K311" si="23">SUM(L248:N248)</f>
        <v>899593</v>
      </c>
      <c r="L248" s="47">
        <v>0</v>
      </c>
      <c r="M248" s="47">
        <v>0</v>
      </c>
      <c r="N248" s="47">
        <v>899593</v>
      </c>
    </row>
    <row r="249" spans="1:14" x14ac:dyDescent="0.25">
      <c r="A249" s="44" t="s">
        <v>105</v>
      </c>
      <c r="B249" s="47">
        <f t="shared" si="20"/>
        <v>579</v>
      </c>
      <c r="C249" s="47">
        <v>568</v>
      </c>
      <c r="D249" s="47">
        <f t="shared" si="21"/>
        <v>11</v>
      </c>
      <c r="E249" s="47">
        <v>2</v>
      </c>
      <c r="F249" s="47">
        <v>0</v>
      </c>
      <c r="G249" s="47">
        <v>9</v>
      </c>
      <c r="H249" s="47">
        <v>1</v>
      </c>
      <c r="I249" s="47">
        <f t="shared" si="22"/>
        <v>95304310</v>
      </c>
      <c r="J249" s="47">
        <v>94197688</v>
      </c>
      <c r="K249" s="47">
        <f t="shared" si="23"/>
        <v>1106622</v>
      </c>
      <c r="L249" s="47">
        <v>349668</v>
      </c>
      <c r="M249" s="47">
        <v>0</v>
      </c>
      <c r="N249" s="47">
        <v>756954</v>
      </c>
    </row>
    <row r="250" spans="1:14" x14ac:dyDescent="0.25">
      <c r="A250" s="44" t="s">
        <v>106</v>
      </c>
      <c r="B250" s="47">
        <f t="shared" si="20"/>
        <v>1007</v>
      </c>
      <c r="C250" s="47">
        <v>773</v>
      </c>
      <c r="D250" s="47">
        <f t="shared" si="21"/>
        <v>234</v>
      </c>
      <c r="E250" s="47">
        <v>0</v>
      </c>
      <c r="F250" s="47">
        <v>126</v>
      </c>
      <c r="G250" s="47">
        <v>108</v>
      </c>
      <c r="H250" s="47">
        <v>3</v>
      </c>
      <c r="I250" s="47">
        <f t="shared" si="22"/>
        <v>130111194</v>
      </c>
      <c r="J250" s="47">
        <v>116478732</v>
      </c>
      <c r="K250" s="47">
        <f t="shared" si="23"/>
        <v>13632462</v>
      </c>
      <c r="L250" s="47">
        <v>0</v>
      </c>
      <c r="M250" s="47">
        <v>10784718</v>
      </c>
      <c r="N250" s="47">
        <v>2847744</v>
      </c>
    </row>
    <row r="251" spans="1:14" x14ac:dyDescent="0.25">
      <c r="A251" s="44" t="s">
        <v>107</v>
      </c>
      <c r="B251" s="47">
        <f t="shared" si="20"/>
        <v>826</v>
      </c>
      <c r="C251" s="47">
        <v>650</v>
      </c>
      <c r="D251" s="47">
        <f t="shared" si="21"/>
        <v>176</v>
      </c>
      <c r="E251" s="47">
        <v>0</v>
      </c>
      <c r="F251" s="47">
        <v>4</v>
      </c>
      <c r="G251" s="47">
        <v>172</v>
      </c>
      <c r="H251" s="47">
        <v>2</v>
      </c>
      <c r="I251" s="47">
        <f t="shared" si="22"/>
        <v>145806010</v>
      </c>
      <c r="J251" s="47">
        <v>109705050</v>
      </c>
      <c r="K251" s="47">
        <f t="shared" si="23"/>
        <v>36100960</v>
      </c>
      <c r="L251" s="47">
        <v>0</v>
      </c>
      <c r="M251" s="47">
        <v>269060</v>
      </c>
      <c r="N251" s="47">
        <v>35831900</v>
      </c>
    </row>
    <row r="252" spans="1:14" x14ac:dyDescent="0.25">
      <c r="A252" s="44" t="s">
        <v>108</v>
      </c>
      <c r="B252" s="47">
        <f t="shared" si="20"/>
        <v>566</v>
      </c>
      <c r="C252" s="47">
        <v>540</v>
      </c>
      <c r="D252" s="47">
        <f t="shared" si="21"/>
        <v>26</v>
      </c>
      <c r="E252" s="47">
        <v>0</v>
      </c>
      <c r="F252" s="47">
        <v>0</v>
      </c>
      <c r="G252" s="47">
        <v>26</v>
      </c>
      <c r="H252" s="47">
        <v>4</v>
      </c>
      <c r="I252" s="47">
        <f t="shared" si="22"/>
        <v>91675870</v>
      </c>
      <c r="J252" s="47">
        <v>90305280</v>
      </c>
      <c r="K252" s="47">
        <f t="shared" si="23"/>
        <v>1370590</v>
      </c>
      <c r="L252" s="47">
        <v>0</v>
      </c>
      <c r="M252" s="47">
        <v>0</v>
      </c>
      <c r="N252" s="47">
        <v>1370590</v>
      </c>
    </row>
    <row r="253" spans="1:14" x14ac:dyDescent="0.25">
      <c r="A253" s="44" t="s">
        <v>109</v>
      </c>
      <c r="B253" s="47">
        <f t="shared" si="20"/>
        <v>588</v>
      </c>
      <c r="C253" s="47">
        <v>559</v>
      </c>
      <c r="D253" s="47">
        <f t="shared" si="21"/>
        <v>29</v>
      </c>
      <c r="E253" s="47">
        <v>0</v>
      </c>
      <c r="F253" s="47">
        <v>4</v>
      </c>
      <c r="G253" s="47">
        <v>25</v>
      </c>
      <c r="H253" s="47">
        <v>3</v>
      </c>
      <c r="I253" s="47">
        <f t="shared" si="22"/>
        <v>104841125</v>
      </c>
      <c r="J253" s="47">
        <v>100874904</v>
      </c>
      <c r="K253" s="47">
        <f t="shared" si="23"/>
        <v>3966221</v>
      </c>
      <c r="L253" s="47">
        <v>0</v>
      </c>
      <c r="M253" s="47">
        <v>679296</v>
      </c>
      <c r="N253" s="47">
        <v>3286925</v>
      </c>
    </row>
    <row r="254" spans="1:14" x14ac:dyDescent="0.25">
      <c r="A254" s="44" t="s">
        <v>110</v>
      </c>
      <c r="B254" s="47">
        <f t="shared" si="20"/>
        <v>546</v>
      </c>
      <c r="C254" s="47">
        <v>533</v>
      </c>
      <c r="D254" s="47">
        <f t="shared" si="21"/>
        <v>13</v>
      </c>
      <c r="E254" s="47">
        <v>0</v>
      </c>
      <c r="F254" s="47">
        <v>0</v>
      </c>
      <c r="G254" s="47">
        <v>13</v>
      </c>
      <c r="H254" s="47">
        <v>2</v>
      </c>
      <c r="I254" s="47">
        <f t="shared" si="22"/>
        <v>93672826</v>
      </c>
      <c r="J254" s="47">
        <v>92893372</v>
      </c>
      <c r="K254" s="47">
        <f t="shared" si="23"/>
        <v>779454</v>
      </c>
      <c r="L254" s="47">
        <v>0</v>
      </c>
      <c r="M254" s="47">
        <v>0</v>
      </c>
      <c r="N254" s="47">
        <v>779454</v>
      </c>
    </row>
    <row r="255" spans="1:14" x14ac:dyDescent="0.25">
      <c r="A255" s="44" t="s">
        <v>111</v>
      </c>
      <c r="B255" s="47">
        <f t="shared" si="20"/>
        <v>649</v>
      </c>
      <c r="C255" s="47">
        <v>481</v>
      </c>
      <c r="D255" s="47">
        <f t="shared" si="21"/>
        <v>168</v>
      </c>
      <c r="E255" s="47">
        <v>2</v>
      </c>
      <c r="F255" s="47">
        <v>0</v>
      </c>
      <c r="G255" s="47">
        <v>166</v>
      </c>
      <c r="H255" s="47">
        <v>5</v>
      </c>
      <c r="I255" s="47">
        <f t="shared" si="22"/>
        <v>98584948</v>
      </c>
      <c r="J255" s="47">
        <v>85046572</v>
      </c>
      <c r="K255" s="47">
        <f t="shared" si="23"/>
        <v>13538376</v>
      </c>
      <c r="L255" s="47">
        <v>186000</v>
      </c>
      <c r="M255" s="47">
        <v>0</v>
      </c>
      <c r="N255" s="47">
        <v>13352376</v>
      </c>
    </row>
    <row r="256" spans="1:14" x14ac:dyDescent="0.25">
      <c r="A256" s="44" t="s">
        <v>112</v>
      </c>
      <c r="B256" s="47">
        <f t="shared" si="20"/>
        <v>523</v>
      </c>
      <c r="C256" s="47">
        <v>454</v>
      </c>
      <c r="D256" s="47">
        <f t="shared" si="21"/>
        <v>69</v>
      </c>
      <c r="E256" s="47">
        <v>2</v>
      </c>
      <c r="F256" s="47">
        <v>0</v>
      </c>
      <c r="G256" s="47">
        <v>67</v>
      </c>
      <c r="H256" s="47">
        <v>3</v>
      </c>
      <c r="I256" s="47">
        <f t="shared" si="22"/>
        <v>99319022</v>
      </c>
      <c r="J256" s="47">
        <v>93893556</v>
      </c>
      <c r="K256" s="47">
        <f t="shared" si="23"/>
        <v>5425466</v>
      </c>
      <c r="L256" s="47">
        <v>150422</v>
      </c>
      <c r="M256" s="47">
        <v>0</v>
      </c>
      <c r="N256" s="47">
        <v>5275044</v>
      </c>
    </row>
    <row r="257" spans="1:14" x14ac:dyDescent="0.25">
      <c r="A257" s="44" t="s">
        <v>113</v>
      </c>
      <c r="B257" s="47">
        <f t="shared" si="20"/>
        <v>372</v>
      </c>
      <c r="C257" s="47">
        <v>363</v>
      </c>
      <c r="D257" s="47">
        <f t="shared" si="21"/>
        <v>9</v>
      </c>
      <c r="E257" s="47">
        <v>0</v>
      </c>
      <c r="F257" s="47">
        <v>3</v>
      </c>
      <c r="G257" s="47">
        <v>6</v>
      </c>
      <c r="H257" s="47">
        <v>1</v>
      </c>
      <c r="I257" s="47">
        <f t="shared" si="22"/>
        <v>68343144</v>
      </c>
      <c r="J257" s="47">
        <v>67731081</v>
      </c>
      <c r="K257" s="47">
        <f t="shared" si="23"/>
        <v>612063</v>
      </c>
      <c r="L257" s="47">
        <v>0</v>
      </c>
      <c r="M257" s="47">
        <v>252315</v>
      </c>
      <c r="N257" s="47">
        <v>359748</v>
      </c>
    </row>
    <row r="258" spans="1:14" x14ac:dyDescent="0.25">
      <c r="A258" s="44" t="s">
        <v>114</v>
      </c>
      <c r="B258" s="47">
        <f t="shared" si="20"/>
        <v>610</v>
      </c>
      <c r="C258" s="47">
        <v>357</v>
      </c>
      <c r="D258" s="47">
        <f t="shared" si="21"/>
        <v>253</v>
      </c>
      <c r="E258" s="47">
        <v>2</v>
      </c>
      <c r="F258" s="47">
        <v>27</v>
      </c>
      <c r="G258" s="47">
        <v>224</v>
      </c>
      <c r="H258" s="47">
        <v>8</v>
      </c>
      <c r="I258" s="47">
        <f t="shared" si="22"/>
        <v>85299480</v>
      </c>
      <c r="J258" s="47">
        <v>69627852</v>
      </c>
      <c r="K258" s="47">
        <f t="shared" si="23"/>
        <v>15671628</v>
      </c>
      <c r="L258" s="47">
        <v>137930</v>
      </c>
      <c r="M258" s="47">
        <v>1862082</v>
      </c>
      <c r="N258" s="47">
        <v>13671616</v>
      </c>
    </row>
    <row r="259" spans="1:14" x14ac:dyDescent="0.25">
      <c r="A259" s="44" t="s">
        <v>115</v>
      </c>
      <c r="B259" s="47">
        <f t="shared" si="20"/>
        <v>817</v>
      </c>
      <c r="C259" s="47">
        <v>370</v>
      </c>
      <c r="D259" s="47">
        <f t="shared" si="21"/>
        <v>447</v>
      </c>
      <c r="E259" s="47">
        <v>0</v>
      </c>
      <c r="F259" s="47">
        <v>124</v>
      </c>
      <c r="G259" s="47">
        <v>323</v>
      </c>
      <c r="H259" s="47">
        <v>4</v>
      </c>
      <c r="I259" s="47">
        <f t="shared" si="22"/>
        <v>104261100</v>
      </c>
      <c r="J259" s="47">
        <v>60640410</v>
      </c>
      <c r="K259" s="47">
        <f t="shared" si="23"/>
        <v>43620690</v>
      </c>
      <c r="L259" s="47">
        <v>0</v>
      </c>
      <c r="M259" s="47">
        <v>18203820</v>
      </c>
      <c r="N259" s="47">
        <v>25416870</v>
      </c>
    </row>
    <row r="260" spans="1:14" x14ac:dyDescent="0.25">
      <c r="A260" s="44" t="s">
        <v>116</v>
      </c>
      <c r="B260" s="47">
        <f t="shared" si="20"/>
        <v>820</v>
      </c>
      <c r="C260" s="47">
        <v>410</v>
      </c>
      <c r="D260" s="47">
        <f t="shared" si="21"/>
        <v>410</v>
      </c>
      <c r="E260" s="47">
        <v>0</v>
      </c>
      <c r="F260" s="47">
        <v>0</v>
      </c>
      <c r="G260" s="47">
        <v>410</v>
      </c>
      <c r="H260" s="47">
        <v>14</v>
      </c>
      <c r="I260" s="47">
        <f t="shared" si="22"/>
        <v>89807220</v>
      </c>
      <c r="J260" s="47">
        <v>70325250</v>
      </c>
      <c r="K260" s="47">
        <f t="shared" si="23"/>
        <v>19481970</v>
      </c>
      <c r="L260" s="47">
        <v>0</v>
      </c>
      <c r="M260" s="47">
        <v>0</v>
      </c>
      <c r="N260" s="47">
        <v>19481970</v>
      </c>
    </row>
    <row r="261" spans="1:14" x14ac:dyDescent="0.25">
      <c r="A261" s="44" t="s">
        <v>117</v>
      </c>
      <c r="B261" s="47">
        <f t="shared" si="20"/>
        <v>490</v>
      </c>
      <c r="C261" s="47">
        <v>466</v>
      </c>
      <c r="D261" s="47">
        <f t="shared" si="21"/>
        <v>24</v>
      </c>
      <c r="E261" s="47">
        <v>0</v>
      </c>
      <c r="F261" s="47">
        <v>4</v>
      </c>
      <c r="G261" s="47">
        <v>20</v>
      </c>
      <c r="H261" s="47">
        <v>2</v>
      </c>
      <c r="I261" s="47">
        <f t="shared" si="22"/>
        <v>81982854</v>
      </c>
      <c r="J261" s="47">
        <v>79303414</v>
      </c>
      <c r="K261" s="47">
        <f t="shared" si="23"/>
        <v>2679440</v>
      </c>
      <c r="L261" s="47">
        <v>0</v>
      </c>
      <c r="M261" s="47">
        <v>550000</v>
      </c>
      <c r="N261" s="47">
        <v>2129440</v>
      </c>
    </row>
    <row r="262" spans="1:14" x14ac:dyDescent="0.25">
      <c r="A262" s="44" t="s">
        <v>118</v>
      </c>
      <c r="B262" s="47">
        <f t="shared" si="20"/>
        <v>791</v>
      </c>
      <c r="C262" s="47">
        <v>709</v>
      </c>
      <c r="D262" s="47">
        <f t="shared" si="21"/>
        <v>82</v>
      </c>
      <c r="E262" s="47">
        <v>0</v>
      </c>
      <c r="F262" s="47">
        <v>19</v>
      </c>
      <c r="G262" s="47">
        <v>63</v>
      </c>
      <c r="H262" s="47">
        <v>5</v>
      </c>
      <c r="I262" s="47">
        <f t="shared" si="22"/>
        <v>128305336</v>
      </c>
      <c r="J262" s="47">
        <v>121846613</v>
      </c>
      <c r="K262" s="47">
        <f t="shared" si="23"/>
        <v>6458723</v>
      </c>
      <c r="L262" s="47">
        <v>0</v>
      </c>
      <c r="M262" s="47">
        <v>2375000</v>
      </c>
      <c r="N262" s="47">
        <v>4083723</v>
      </c>
    </row>
    <row r="263" spans="1:14" x14ac:dyDescent="0.25">
      <c r="A263" s="44" t="s">
        <v>119</v>
      </c>
      <c r="B263" s="47">
        <f t="shared" si="20"/>
        <v>1003</v>
      </c>
      <c r="C263" s="47">
        <v>681</v>
      </c>
      <c r="D263" s="47">
        <f t="shared" si="21"/>
        <v>322</v>
      </c>
      <c r="E263" s="47">
        <v>0</v>
      </c>
      <c r="F263" s="47">
        <v>0</v>
      </c>
      <c r="G263" s="47">
        <v>322</v>
      </c>
      <c r="H263" s="47">
        <v>24</v>
      </c>
      <c r="I263" s="47">
        <f t="shared" si="22"/>
        <v>148333457</v>
      </c>
      <c r="J263" s="47">
        <v>128463159</v>
      </c>
      <c r="K263" s="47">
        <f t="shared" si="23"/>
        <v>19870298</v>
      </c>
      <c r="L263" s="47">
        <v>0</v>
      </c>
      <c r="M263" s="47">
        <v>0</v>
      </c>
      <c r="N263" s="47">
        <v>19870298</v>
      </c>
    </row>
    <row r="264" spans="1:14" x14ac:dyDescent="0.25">
      <c r="A264" s="44" t="s">
        <v>120</v>
      </c>
      <c r="B264" s="47">
        <f t="shared" si="20"/>
        <v>805</v>
      </c>
      <c r="C264" s="47">
        <v>533</v>
      </c>
      <c r="D264" s="47">
        <f t="shared" si="21"/>
        <v>272</v>
      </c>
      <c r="E264" s="47">
        <v>2</v>
      </c>
      <c r="F264" s="47">
        <v>0</v>
      </c>
      <c r="G264" s="47">
        <v>270</v>
      </c>
      <c r="H264" s="47">
        <v>18</v>
      </c>
      <c r="I264" s="47">
        <f t="shared" si="22"/>
        <v>115339367</v>
      </c>
      <c r="J264" s="47">
        <v>96360537</v>
      </c>
      <c r="K264" s="47">
        <f t="shared" si="23"/>
        <v>18978830</v>
      </c>
      <c r="L264" s="47">
        <v>125000</v>
      </c>
      <c r="M264" s="47">
        <v>0</v>
      </c>
      <c r="N264" s="47">
        <v>18853830</v>
      </c>
    </row>
    <row r="265" spans="1:14" x14ac:dyDescent="0.25">
      <c r="A265" s="44" t="s">
        <v>121</v>
      </c>
      <c r="B265" s="47">
        <f t="shared" si="20"/>
        <v>1628</v>
      </c>
      <c r="C265" s="47">
        <v>562</v>
      </c>
      <c r="D265" s="47">
        <f t="shared" si="21"/>
        <v>1066</v>
      </c>
      <c r="E265" s="47">
        <v>0</v>
      </c>
      <c r="F265" s="47">
        <v>4</v>
      </c>
      <c r="G265" s="47">
        <v>1062</v>
      </c>
      <c r="H265" s="47">
        <v>48</v>
      </c>
      <c r="I265" s="47">
        <f t="shared" si="22"/>
        <v>168568660</v>
      </c>
      <c r="J265" s="47">
        <v>93268958</v>
      </c>
      <c r="K265" s="47">
        <f t="shared" si="23"/>
        <v>75299702</v>
      </c>
      <c r="L265" s="47">
        <v>0</v>
      </c>
      <c r="M265" s="47">
        <v>321440</v>
      </c>
      <c r="N265" s="47">
        <v>74978262</v>
      </c>
    </row>
    <row r="266" spans="1:14" x14ac:dyDescent="0.25">
      <c r="A266" s="44" t="s">
        <v>122</v>
      </c>
      <c r="B266" s="47">
        <f t="shared" si="20"/>
        <v>564</v>
      </c>
      <c r="C266" s="47">
        <v>420</v>
      </c>
      <c r="D266" s="47">
        <f t="shared" si="21"/>
        <v>144</v>
      </c>
      <c r="E266" s="47">
        <v>0</v>
      </c>
      <c r="F266" s="47">
        <v>0</v>
      </c>
      <c r="G266" s="47">
        <v>144</v>
      </c>
      <c r="H266" s="47">
        <v>19</v>
      </c>
      <c r="I266" s="47">
        <f t="shared" si="22"/>
        <v>90835428</v>
      </c>
      <c r="J266" s="47">
        <v>81141060</v>
      </c>
      <c r="K266" s="47">
        <f t="shared" si="23"/>
        <v>9694368</v>
      </c>
      <c r="L266" s="47">
        <v>0</v>
      </c>
      <c r="M266" s="47">
        <v>0</v>
      </c>
      <c r="N266" s="47">
        <v>9694368</v>
      </c>
    </row>
    <row r="267" spans="1:14" x14ac:dyDescent="0.25">
      <c r="A267" s="44" t="s">
        <v>123</v>
      </c>
      <c r="B267" s="47">
        <f t="shared" si="20"/>
        <v>709</v>
      </c>
      <c r="C267" s="47">
        <v>545</v>
      </c>
      <c r="D267" s="47">
        <f t="shared" si="21"/>
        <v>164</v>
      </c>
      <c r="E267" s="47">
        <v>0</v>
      </c>
      <c r="F267" s="47">
        <v>20</v>
      </c>
      <c r="G267" s="47">
        <v>144</v>
      </c>
      <c r="H267" s="47">
        <v>14</v>
      </c>
      <c r="I267" s="47">
        <f t="shared" si="22"/>
        <v>113344428</v>
      </c>
      <c r="J267" s="47">
        <v>101080060</v>
      </c>
      <c r="K267" s="47">
        <f t="shared" si="23"/>
        <v>12264368</v>
      </c>
      <c r="L267" s="47">
        <v>0</v>
      </c>
      <c r="M267" s="47">
        <v>2570000</v>
      </c>
      <c r="N267" s="47">
        <v>9694368</v>
      </c>
    </row>
    <row r="268" spans="1:14" x14ac:dyDescent="0.25">
      <c r="A268" s="44" t="s">
        <v>124</v>
      </c>
      <c r="B268" s="47">
        <f t="shared" si="20"/>
        <v>723</v>
      </c>
      <c r="C268" s="47">
        <v>610</v>
      </c>
      <c r="D268" s="47">
        <f t="shared" si="21"/>
        <v>113</v>
      </c>
      <c r="E268" s="47">
        <v>10</v>
      </c>
      <c r="F268" s="47">
        <v>0</v>
      </c>
      <c r="G268" s="47">
        <v>103</v>
      </c>
      <c r="H268" s="47">
        <v>12</v>
      </c>
      <c r="I268" s="47">
        <f t="shared" si="22"/>
        <v>116616168</v>
      </c>
      <c r="J268" s="47">
        <v>108829490</v>
      </c>
      <c r="K268" s="47">
        <f t="shared" si="23"/>
        <v>7786678</v>
      </c>
      <c r="L268" s="47">
        <v>831500</v>
      </c>
      <c r="M268" s="47">
        <v>0</v>
      </c>
      <c r="N268" s="47">
        <v>6955178</v>
      </c>
    </row>
    <row r="269" spans="1:14" x14ac:dyDescent="0.25">
      <c r="A269" s="44" t="s">
        <v>125</v>
      </c>
      <c r="B269" s="47">
        <f t="shared" si="20"/>
        <v>603</v>
      </c>
      <c r="C269" s="47">
        <v>418</v>
      </c>
      <c r="D269" s="47">
        <f t="shared" si="21"/>
        <v>185</v>
      </c>
      <c r="E269" s="47">
        <v>0</v>
      </c>
      <c r="F269" s="47">
        <v>16</v>
      </c>
      <c r="G269" s="47">
        <v>169</v>
      </c>
      <c r="H269" s="47">
        <v>8</v>
      </c>
      <c r="I269" s="47">
        <f t="shared" si="22"/>
        <v>93829903</v>
      </c>
      <c r="J269" s="47">
        <v>83419424</v>
      </c>
      <c r="K269" s="47">
        <f t="shared" si="23"/>
        <v>10410479</v>
      </c>
      <c r="L269" s="47">
        <v>0</v>
      </c>
      <c r="M269" s="47">
        <v>317968</v>
      </c>
      <c r="N269" s="47">
        <v>10092511</v>
      </c>
    </row>
    <row r="270" spans="1:14" x14ac:dyDescent="0.25">
      <c r="A270" s="44" t="s">
        <v>126</v>
      </c>
      <c r="B270" s="47">
        <f t="shared" si="20"/>
        <v>1200</v>
      </c>
      <c r="C270" s="47">
        <v>440</v>
      </c>
      <c r="D270" s="47">
        <f t="shared" si="21"/>
        <v>760</v>
      </c>
      <c r="E270" s="47">
        <v>0</v>
      </c>
      <c r="F270" s="47">
        <v>0</v>
      </c>
      <c r="G270" s="47">
        <v>760</v>
      </c>
      <c r="H270" s="47">
        <v>35</v>
      </c>
      <c r="I270" s="47">
        <f t="shared" si="22"/>
        <v>121024680</v>
      </c>
      <c r="J270" s="47">
        <v>81643760</v>
      </c>
      <c r="K270" s="47">
        <f t="shared" si="23"/>
        <v>39380920</v>
      </c>
      <c r="L270" s="47">
        <v>0</v>
      </c>
      <c r="M270" s="47">
        <v>0</v>
      </c>
      <c r="N270" s="47">
        <v>39380920</v>
      </c>
    </row>
    <row r="271" spans="1:14" x14ac:dyDescent="0.25">
      <c r="A271" s="44" t="s">
        <v>127</v>
      </c>
      <c r="B271" s="47">
        <f t="shared" si="20"/>
        <v>931</v>
      </c>
      <c r="C271" s="47">
        <v>448</v>
      </c>
      <c r="D271" s="47">
        <f t="shared" si="21"/>
        <v>483</v>
      </c>
      <c r="E271" s="47">
        <v>6</v>
      </c>
      <c r="F271" s="47">
        <v>0</v>
      </c>
      <c r="G271" s="47">
        <v>477</v>
      </c>
      <c r="H271" s="47">
        <v>30</v>
      </c>
      <c r="I271" s="47">
        <f t="shared" si="22"/>
        <v>107488147</v>
      </c>
      <c r="J271" s="47">
        <v>78545152</v>
      </c>
      <c r="K271" s="47">
        <f t="shared" si="23"/>
        <v>28942995</v>
      </c>
      <c r="L271" s="47">
        <v>208038</v>
      </c>
      <c r="M271" s="47">
        <v>0</v>
      </c>
      <c r="N271" s="47">
        <v>28734957</v>
      </c>
    </row>
    <row r="272" spans="1:14" x14ac:dyDescent="0.25">
      <c r="A272" s="44" t="s">
        <v>128</v>
      </c>
      <c r="B272" s="47">
        <f t="shared" si="20"/>
        <v>1417</v>
      </c>
      <c r="C272" s="47">
        <v>549</v>
      </c>
      <c r="D272" s="47">
        <f t="shared" si="21"/>
        <v>868</v>
      </c>
      <c r="E272" s="47">
        <v>0</v>
      </c>
      <c r="F272" s="47">
        <v>0</v>
      </c>
      <c r="G272" s="47">
        <v>868</v>
      </c>
      <c r="H272" s="47">
        <v>21</v>
      </c>
      <c r="I272" s="47">
        <f t="shared" si="22"/>
        <v>214094990</v>
      </c>
      <c r="J272" s="47">
        <v>95816970</v>
      </c>
      <c r="K272" s="47">
        <f t="shared" si="23"/>
        <v>118278020</v>
      </c>
      <c r="L272" s="47">
        <v>0</v>
      </c>
      <c r="M272" s="47">
        <v>0</v>
      </c>
      <c r="N272" s="47">
        <v>118278020</v>
      </c>
    </row>
    <row r="273" spans="1:14" x14ac:dyDescent="0.25">
      <c r="A273" s="44" t="s">
        <v>129</v>
      </c>
      <c r="B273" s="47">
        <f t="shared" si="20"/>
        <v>1529</v>
      </c>
      <c r="C273" s="47">
        <v>568</v>
      </c>
      <c r="D273" s="47">
        <f t="shared" si="21"/>
        <v>961</v>
      </c>
      <c r="E273" s="47">
        <v>2</v>
      </c>
      <c r="F273" s="47">
        <v>15</v>
      </c>
      <c r="G273" s="47">
        <v>944</v>
      </c>
      <c r="H273" s="47">
        <v>38</v>
      </c>
      <c r="I273" s="47">
        <f t="shared" si="22"/>
        <v>178079634</v>
      </c>
      <c r="J273" s="47">
        <v>94403304</v>
      </c>
      <c r="K273" s="47">
        <f t="shared" si="23"/>
        <v>83676330</v>
      </c>
      <c r="L273" s="47">
        <v>150422</v>
      </c>
      <c r="M273" s="47">
        <v>2160660</v>
      </c>
      <c r="N273" s="47">
        <v>81365248</v>
      </c>
    </row>
    <row r="274" spans="1:14" x14ac:dyDescent="0.25">
      <c r="A274" s="44" t="s">
        <v>130</v>
      </c>
      <c r="B274" s="47">
        <f t="shared" si="20"/>
        <v>1951</v>
      </c>
      <c r="C274" s="47">
        <v>657</v>
      </c>
      <c r="D274" s="47">
        <f t="shared" si="21"/>
        <v>1294</v>
      </c>
      <c r="E274" s="47">
        <v>0</v>
      </c>
      <c r="F274" s="47">
        <v>11</v>
      </c>
      <c r="G274" s="47">
        <v>1283</v>
      </c>
      <c r="H274" s="47">
        <v>91</v>
      </c>
      <c r="I274" s="47">
        <f t="shared" si="22"/>
        <v>206913391</v>
      </c>
      <c r="J274" s="47">
        <v>116754156</v>
      </c>
      <c r="K274" s="47">
        <f t="shared" si="23"/>
        <v>90159235</v>
      </c>
      <c r="L274" s="47">
        <v>0</v>
      </c>
      <c r="M274" s="47">
        <v>771342</v>
      </c>
      <c r="N274" s="47">
        <v>89387893</v>
      </c>
    </row>
    <row r="275" spans="1:14" x14ac:dyDescent="0.25">
      <c r="A275" s="44" t="s">
        <v>131</v>
      </c>
      <c r="B275" s="47">
        <f t="shared" si="20"/>
        <v>2095</v>
      </c>
      <c r="C275" s="47">
        <v>702</v>
      </c>
      <c r="D275" s="47">
        <f t="shared" si="21"/>
        <v>1393</v>
      </c>
      <c r="E275" s="47">
        <v>4</v>
      </c>
      <c r="F275" s="47">
        <v>8</v>
      </c>
      <c r="G275" s="47">
        <v>1381</v>
      </c>
      <c r="H275" s="47">
        <v>40</v>
      </c>
      <c r="I275" s="47">
        <f t="shared" si="22"/>
        <v>224185176</v>
      </c>
      <c r="J275" s="47">
        <v>123683976</v>
      </c>
      <c r="K275" s="47">
        <f t="shared" si="23"/>
        <v>100501200</v>
      </c>
      <c r="L275" s="47">
        <v>160000</v>
      </c>
      <c r="M275" s="47">
        <v>555664</v>
      </c>
      <c r="N275" s="47">
        <v>99785536</v>
      </c>
    </row>
    <row r="276" spans="1:14" x14ac:dyDescent="0.25">
      <c r="A276" s="44" t="s">
        <v>132</v>
      </c>
      <c r="B276" s="47">
        <f t="shared" si="20"/>
        <v>1662</v>
      </c>
      <c r="C276" s="47">
        <v>803</v>
      </c>
      <c r="D276" s="47">
        <f t="shared" si="21"/>
        <v>859</v>
      </c>
      <c r="E276" s="47">
        <v>0</v>
      </c>
      <c r="F276" s="47">
        <v>15</v>
      </c>
      <c r="G276" s="47">
        <v>844</v>
      </c>
      <c r="H276" s="47">
        <v>37</v>
      </c>
      <c r="I276" s="47">
        <f t="shared" si="22"/>
        <v>199768459</v>
      </c>
      <c r="J276" s="47">
        <v>136906682</v>
      </c>
      <c r="K276" s="47">
        <f t="shared" si="23"/>
        <v>62861777</v>
      </c>
      <c r="L276" s="47">
        <v>0</v>
      </c>
      <c r="M276" s="47">
        <v>1112205</v>
      </c>
      <c r="N276" s="47">
        <v>61749572</v>
      </c>
    </row>
    <row r="277" spans="1:14" x14ac:dyDescent="0.25">
      <c r="A277" s="44" t="s">
        <v>133</v>
      </c>
      <c r="B277" s="47">
        <f t="shared" si="20"/>
        <v>1420</v>
      </c>
      <c r="C277" s="47">
        <v>821</v>
      </c>
      <c r="D277" s="47">
        <f t="shared" si="21"/>
        <v>599</v>
      </c>
      <c r="E277" s="47">
        <v>2</v>
      </c>
      <c r="F277" s="47">
        <v>25</v>
      </c>
      <c r="G277" s="47">
        <v>572</v>
      </c>
      <c r="H277" s="47">
        <v>24</v>
      </c>
      <c r="I277" s="47">
        <f t="shared" si="22"/>
        <v>186220970</v>
      </c>
      <c r="J277" s="47">
        <v>144058407</v>
      </c>
      <c r="K277" s="47">
        <f t="shared" si="23"/>
        <v>42162563</v>
      </c>
      <c r="L277" s="47">
        <v>136980</v>
      </c>
      <c r="M277" s="47">
        <v>1105275</v>
      </c>
      <c r="N277" s="47">
        <v>40920308</v>
      </c>
    </row>
    <row r="278" spans="1:14" x14ac:dyDescent="0.25">
      <c r="A278" s="44" t="s">
        <v>134</v>
      </c>
      <c r="B278" s="47">
        <f t="shared" si="20"/>
        <v>1080</v>
      </c>
      <c r="C278" s="47">
        <v>714</v>
      </c>
      <c r="D278" s="47">
        <f t="shared" si="21"/>
        <v>366</v>
      </c>
      <c r="E278" s="47">
        <v>0</v>
      </c>
      <c r="F278" s="47">
        <v>4</v>
      </c>
      <c r="G278" s="47">
        <v>362</v>
      </c>
      <c r="H278" s="47">
        <v>13</v>
      </c>
      <c r="I278" s="47">
        <f t="shared" si="22"/>
        <v>172730672</v>
      </c>
      <c r="J278" s="47">
        <v>136848096</v>
      </c>
      <c r="K278" s="47">
        <f t="shared" si="23"/>
        <v>35882576</v>
      </c>
      <c r="L278" s="47">
        <v>0</v>
      </c>
      <c r="M278" s="47">
        <v>243676</v>
      </c>
      <c r="N278" s="47">
        <v>35638900</v>
      </c>
    </row>
    <row r="279" spans="1:14" x14ac:dyDescent="0.25">
      <c r="A279" s="44" t="s">
        <v>135</v>
      </c>
      <c r="B279" s="47">
        <f t="shared" si="20"/>
        <v>1477</v>
      </c>
      <c r="C279" s="47">
        <v>814</v>
      </c>
      <c r="D279" s="47">
        <f t="shared" si="21"/>
        <v>663</v>
      </c>
      <c r="E279" s="47">
        <v>0</v>
      </c>
      <c r="F279" s="47">
        <v>0</v>
      </c>
      <c r="G279" s="47">
        <v>663</v>
      </c>
      <c r="H279" s="47">
        <v>29</v>
      </c>
      <c r="I279" s="47">
        <f t="shared" si="22"/>
        <v>191643252</v>
      </c>
      <c r="J279" s="47">
        <v>151799604</v>
      </c>
      <c r="K279" s="47">
        <f t="shared" si="23"/>
        <v>39843648</v>
      </c>
      <c r="L279" s="47">
        <v>0</v>
      </c>
      <c r="M279" s="47">
        <v>0</v>
      </c>
      <c r="N279" s="47">
        <v>39843648</v>
      </c>
    </row>
    <row r="280" spans="1:14" x14ac:dyDescent="0.25">
      <c r="A280" s="44" t="s">
        <v>136</v>
      </c>
      <c r="B280" s="47">
        <f t="shared" si="20"/>
        <v>1202</v>
      </c>
      <c r="C280" s="47">
        <v>667</v>
      </c>
      <c r="D280" s="47">
        <f t="shared" si="21"/>
        <v>535</v>
      </c>
      <c r="E280" s="47">
        <v>6</v>
      </c>
      <c r="F280" s="47">
        <v>0</v>
      </c>
      <c r="G280" s="47">
        <v>529</v>
      </c>
      <c r="H280" s="47">
        <v>34</v>
      </c>
      <c r="I280" s="47">
        <f t="shared" si="22"/>
        <v>142142642</v>
      </c>
      <c r="J280" s="47">
        <v>117791533</v>
      </c>
      <c r="K280" s="47">
        <f t="shared" si="23"/>
        <v>24351109</v>
      </c>
      <c r="L280" s="47">
        <v>720150</v>
      </c>
      <c r="M280" s="47">
        <v>0</v>
      </c>
      <c r="N280" s="47">
        <v>23630959</v>
      </c>
    </row>
    <row r="281" spans="1:14" x14ac:dyDescent="0.25">
      <c r="A281" s="44" t="s">
        <v>137</v>
      </c>
      <c r="B281" s="47">
        <f t="shared" si="20"/>
        <v>2250</v>
      </c>
      <c r="C281" s="47">
        <v>756</v>
      </c>
      <c r="D281" s="47">
        <f t="shared" si="21"/>
        <v>1494</v>
      </c>
      <c r="E281" s="47">
        <v>0</v>
      </c>
      <c r="F281" s="47">
        <v>8</v>
      </c>
      <c r="G281" s="47">
        <v>1486</v>
      </c>
      <c r="H281" s="47">
        <v>45</v>
      </c>
      <c r="I281" s="47">
        <f t="shared" si="22"/>
        <v>218812704</v>
      </c>
      <c r="J281" s="47">
        <v>133626780</v>
      </c>
      <c r="K281" s="47">
        <f t="shared" si="23"/>
        <v>85185924</v>
      </c>
      <c r="L281" s="47">
        <v>0</v>
      </c>
      <c r="M281" s="47">
        <v>938640</v>
      </c>
      <c r="N281" s="47">
        <v>84247284</v>
      </c>
    </row>
    <row r="282" spans="1:14" x14ac:dyDescent="0.25">
      <c r="A282" s="44" t="s">
        <v>138</v>
      </c>
      <c r="B282" s="47">
        <f t="shared" si="20"/>
        <v>1439</v>
      </c>
      <c r="C282" s="47">
        <v>495</v>
      </c>
      <c r="D282" s="47">
        <f t="shared" si="21"/>
        <v>944</v>
      </c>
      <c r="E282" s="47">
        <v>0</v>
      </c>
      <c r="F282" s="47">
        <v>8</v>
      </c>
      <c r="G282" s="47">
        <v>936</v>
      </c>
      <c r="H282" s="47">
        <v>24</v>
      </c>
      <c r="I282" s="47">
        <f t="shared" si="22"/>
        <v>130966175</v>
      </c>
      <c r="J282" s="47">
        <v>88007535</v>
      </c>
      <c r="K282" s="47">
        <f t="shared" si="23"/>
        <v>42958640</v>
      </c>
      <c r="L282" s="47">
        <v>0</v>
      </c>
      <c r="M282" s="47">
        <v>217136</v>
      </c>
      <c r="N282" s="47">
        <v>42741504</v>
      </c>
    </row>
    <row r="283" spans="1:14" x14ac:dyDescent="0.25">
      <c r="A283" s="44" t="s">
        <v>139</v>
      </c>
      <c r="B283" s="47">
        <f t="shared" si="20"/>
        <v>1796</v>
      </c>
      <c r="C283" s="47">
        <v>436</v>
      </c>
      <c r="D283" s="47">
        <f t="shared" si="21"/>
        <v>1360</v>
      </c>
      <c r="E283" s="47">
        <v>8</v>
      </c>
      <c r="F283" s="47">
        <v>0</v>
      </c>
      <c r="G283" s="47">
        <v>1352</v>
      </c>
      <c r="H283" s="47">
        <v>57</v>
      </c>
      <c r="I283" s="47">
        <f t="shared" si="22"/>
        <v>217185352</v>
      </c>
      <c r="J283" s="47">
        <v>81171864</v>
      </c>
      <c r="K283" s="47">
        <f t="shared" si="23"/>
        <v>136013488</v>
      </c>
      <c r="L283" s="47">
        <v>781040</v>
      </c>
      <c r="M283" s="47">
        <v>0</v>
      </c>
      <c r="N283" s="47">
        <v>135232448</v>
      </c>
    </row>
    <row r="284" spans="1:14" x14ac:dyDescent="0.25">
      <c r="A284" s="44" t="s">
        <v>140</v>
      </c>
      <c r="B284" s="47">
        <f t="shared" si="20"/>
        <v>1877</v>
      </c>
      <c r="C284" s="47">
        <v>694</v>
      </c>
      <c r="D284" s="47">
        <f t="shared" si="21"/>
        <v>1183</v>
      </c>
      <c r="E284" s="47">
        <v>0</v>
      </c>
      <c r="F284" s="47">
        <v>8</v>
      </c>
      <c r="G284" s="47">
        <v>1175</v>
      </c>
      <c r="H284" s="47">
        <v>59</v>
      </c>
      <c r="I284" s="47">
        <f t="shared" si="22"/>
        <v>206453072</v>
      </c>
      <c r="J284" s="47">
        <v>123298122</v>
      </c>
      <c r="K284" s="47">
        <f t="shared" si="23"/>
        <v>83154950</v>
      </c>
      <c r="L284" s="47">
        <v>0</v>
      </c>
      <c r="M284" s="47">
        <v>912000</v>
      </c>
      <c r="N284" s="47">
        <v>82242950</v>
      </c>
    </row>
    <row r="285" spans="1:14" x14ac:dyDescent="0.25">
      <c r="A285" s="44" t="s">
        <v>141</v>
      </c>
      <c r="B285" s="47">
        <f t="shared" si="20"/>
        <v>3098</v>
      </c>
      <c r="C285" s="47">
        <v>724</v>
      </c>
      <c r="D285" s="47">
        <f t="shared" si="21"/>
        <v>2374</v>
      </c>
      <c r="E285" s="47">
        <v>26</v>
      </c>
      <c r="F285" s="47">
        <v>58</v>
      </c>
      <c r="G285" s="47">
        <v>2290</v>
      </c>
      <c r="H285" s="47">
        <v>56</v>
      </c>
      <c r="I285" s="47">
        <f t="shared" si="22"/>
        <v>368696836</v>
      </c>
      <c r="J285" s="47">
        <v>130068772</v>
      </c>
      <c r="K285" s="47">
        <f t="shared" si="23"/>
        <v>238628064</v>
      </c>
      <c r="L285" s="47">
        <v>3821454</v>
      </c>
      <c r="M285" s="47">
        <v>5735620</v>
      </c>
      <c r="N285" s="47">
        <v>229070990</v>
      </c>
    </row>
    <row r="286" spans="1:14" x14ac:dyDescent="0.25">
      <c r="A286" s="44" t="s">
        <v>142</v>
      </c>
      <c r="B286" s="47">
        <f t="shared" si="20"/>
        <v>1181</v>
      </c>
      <c r="C286" s="47">
        <v>788</v>
      </c>
      <c r="D286" s="47">
        <f t="shared" si="21"/>
        <v>393</v>
      </c>
      <c r="E286" s="47">
        <v>20</v>
      </c>
      <c r="F286" s="47">
        <v>0</v>
      </c>
      <c r="G286" s="47">
        <v>373</v>
      </c>
      <c r="H286" s="47">
        <v>18</v>
      </c>
      <c r="I286" s="47">
        <f t="shared" si="22"/>
        <v>187151912</v>
      </c>
      <c r="J286" s="47">
        <v>159655104</v>
      </c>
      <c r="K286" s="47">
        <f t="shared" si="23"/>
        <v>27496808</v>
      </c>
      <c r="L286" s="47">
        <v>2171600</v>
      </c>
      <c r="M286" s="47">
        <v>0</v>
      </c>
      <c r="N286" s="47">
        <v>25325208</v>
      </c>
    </row>
    <row r="287" spans="1:14" x14ac:dyDescent="0.25">
      <c r="A287" s="44" t="s">
        <v>143</v>
      </c>
      <c r="B287" s="47">
        <f t="shared" si="20"/>
        <v>2308</v>
      </c>
      <c r="C287" s="47">
        <v>793</v>
      </c>
      <c r="D287" s="47">
        <f t="shared" si="21"/>
        <v>1515</v>
      </c>
      <c r="E287" s="47">
        <v>28</v>
      </c>
      <c r="F287" s="47">
        <v>18</v>
      </c>
      <c r="G287" s="47">
        <v>1469</v>
      </c>
      <c r="H287" s="47">
        <v>71</v>
      </c>
      <c r="I287" s="47">
        <f t="shared" si="22"/>
        <v>249989564</v>
      </c>
      <c r="J287" s="47">
        <v>150283809</v>
      </c>
      <c r="K287" s="47">
        <f t="shared" si="23"/>
        <v>99705755</v>
      </c>
      <c r="L287" s="47">
        <v>3278996</v>
      </c>
      <c r="M287" s="47">
        <v>2218320</v>
      </c>
      <c r="N287" s="47">
        <v>94208439</v>
      </c>
    </row>
    <row r="288" spans="1:14" x14ac:dyDescent="0.25">
      <c r="A288" s="44" t="s">
        <v>144</v>
      </c>
      <c r="B288" s="47">
        <f t="shared" si="20"/>
        <v>1566</v>
      </c>
      <c r="C288" s="47">
        <v>838</v>
      </c>
      <c r="D288" s="47">
        <f t="shared" si="21"/>
        <v>728</v>
      </c>
      <c r="E288" s="47">
        <v>32</v>
      </c>
      <c r="F288" s="47">
        <v>3</v>
      </c>
      <c r="G288" s="47">
        <v>693</v>
      </c>
      <c r="H288" s="47">
        <v>22</v>
      </c>
      <c r="I288" s="47">
        <f t="shared" si="22"/>
        <v>239875400</v>
      </c>
      <c r="J288" s="47">
        <v>177201804</v>
      </c>
      <c r="K288" s="47">
        <f t="shared" si="23"/>
        <v>62673596</v>
      </c>
      <c r="L288" s="47">
        <v>3943232</v>
      </c>
      <c r="M288" s="47">
        <v>395010</v>
      </c>
      <c r="N288" s="47">
        <v>58335354</v>
      </c>
    </row>
    <row r="289" spans="1:14" x14ac:dyDescent="0.25">
      <c r="A289" s="44" t="s">
        <v>145</v>
      </c>
      <c r="B289" s="47">
        <f t="shared" si="20"/>
        <v>977</v>
      </c>
      <c r="C289" s="47">
        <v>814</v>
      </c>
      <c r="D289" s="47">
        <f t="shared" si="21"/>
        <v>163</v>
      </c>
      <c r="E289" s="47">
        <v>20</v>
      </c>
      <c r="F289" s="47">
        <v>8</v>
      </c>
      <c r="G289" s="47">
        <v>135</v>
      </c>
      <c r="H289" s="47">
        <v>11</v>
      </c>
      <c r="I289" s="47">
        <f t="shared" si="22"/>
        <v>180781644</v>
      </c>
      <c r="J289" s="47">
        <v>168226124</v>
      </c>
      <c r="K289" s="47">
        <f t="shared" si="23"/>
        <v>12555520</v>
      </c>
      <c r="L289" s="47">
        <v>2680000</v>
      </c>
      <c r="M289" s="47">
        <v>813240</v>
      </c>
      <c r="N289" s="47">
        <v>9062280</v>
      </c>
    </row>
    <row r="290" spans="1:14" x14ac:dyDescent="0.25">
      <c r="A290" s="44" t="s">
        <v>146</v>
      </c>
      <c r="B290" s="47">
        <f t="shared" si="20"/>
        <v>1512</v>
      </c>
      <c r="C290" s="47">
        <v>932</v>
      </c>
      <c r="D290" s="47">
        <f t="shared" si="21"/>
        <v>580</v>
      </c>
      <c r="E290" s="47">
        <v>24</v>
      </c>
      <c r="F290" s="47">
        <v>6</v>
      </c>
      <c r="G290" s="47">
        <v>550</v>
      </c>
      <c r="H290" s="47">
        <v>27</v>
      </c>
      <c r="I290" s="47">
        <f t="shared" si="22"/>
        <v>243342964</v>
      </c>
      <c r="J290" s="47">
        <v>199686592</v>
      </c>
      <c r="K290" s="47">
        <f t="shared" si="23"/>
        <v>43656372</v>
      </c>
      <c r="L290" s="47">
        <v>2731008</v>
      </c>
      <c r="M290" s="47">
        <v>700014</v>
      </c>
      <c r="N290" s="47">
        <v>40225350</v>
      </c>
    </row>
    <row r="291" spans="1:14" x14ac:dyDescent="0.25">
      <c r="A291" s="44" t="s">
        <v>147</v>
      </c>
      <c r="B291" s="47">
        <f t="shared" si="20"/>
        <v>1640</v>
      </c>
      <c r="C291" s="47">
        <v>918</v>
      </c>
      <c r="D291" s="47">
        <f t="shared" si="21"/>
        <v>722</v>
      </c>
      <c r="E291" s="47">
        <v>38</v>
      </c>
      <c r="F291" s="47">
        <v>0</v>
      </c>
      <c r="G291" s="47">
        <v>684</v>
      </c>
      <c r="H291" s="47">
        <v>24</v>
      </c>
      <c r="I291" s="47">
        <f t="shared" si="22"/>
        <v>252094826</v>
      </c>
      <c r="J291" s="47">
        <v>196253712</v>
      </c>
      <c r="K291" s="47">
        <f t="shared" si="23"/>
        <v>55841114</v>
      </c>
      <c r="L291" s="47">
        <v>5069162</v>
      </c>
      <c r="M291" s="47">
        <v>0</v>
      </c>
      <c r="N291" s="47">
        <v>50771952</v>
      </c>
    </row>
    <row r="292" spans="1:14" x14ac:dyDescent="0.25">
      <c r="A292" s="44" t="s">
        <v>149</v>
      </c>
      <c r="B292" s="47">
        <f t="shared" si="20"/>
        <v>1584</v>
      </c>
      <c r="C292" s="47">
        <v>709</v>
      </c>
      <c r="D292" s="47">
        <f t="shared" si="21"/>
        <v>875</v>
      </c>
      <c r="E292" s="47">
        <v>2</v>
      </c>
      <c r="F292" s="47">
        <v>75</v>
      </c>
      <c r="G292" s="47">
        <v>798</v>
      </c>
      <c r="H292" s="47">
        <v>48</v>
      </c>
      <c r="I292" s="47">
        <f t="shared" si="22"/>
        <v>226841807</v>
      </c>
      <c r="J292" s="47">
        <v>143824195</v>
      </c>
      <c r="K292" s="47">
        <f t="shared" si="23"/>
        <v>83017612</v>
      </c>
      <c r="L292" s="47">
        <v>250000</v>
      </c>
      <c r="M292" s="47">
        <v>10074600</v>
      </c>
      <c r="N292" s="47">
        <v>72693012</v>
      </c>
    </row>
    <row r="293" spans="1:14" x14ac:dyDescent="0.25">
      <c r="A293" s="44" t="s">
        <v>150</v>
      </c>
      <c r="B293" s="47">
        <f t="shared" si="20"/>
        <v>1440</v>
      </c>
      <c r="C293" s="47">
        <v>812</v>
      </c>
      <c r="D293" s="47">
        <f t="shared" si="21"/>
        <v>628</v>
      </c>
      <c r="E293" s="47">
        <v>2</v>
      </c>
      <c r="F293" s="47">
        <v>4</v>
      </c>
      <c r="G293" s="47">
        <v>622</v>
      </c>
      <c r="H293" s="47">
        <v>38</v>
      </c>
      <c r="I293" s="47">
        <f t="shared" si="22"/>
        <v>226960718</v>
      </c>
      <c r="J293" s="47">
        <v>176827616</v>
      </c>
      <c r="K293" s="47">
        <f t="shared" si="23"/>
        <v>50133102</v>
      </c>
      <c r="L293" s="47">
        <v>57500</v>
      </c>
      <c r="M293" s="47">
        <v>471724</v>
      </c>
      <c r="N293" s="47">
        <v>49603878</v>
      </c>
    </row>
    <row r="294" spans="1:14" x14ac:dyDescent="0.25">
      <c r="A294" s="44" t="s">
        <v>151</v>
      </c>
      <c r="B294" s="47">
        <f t="shared" si="20"/>
        <v>1790</v>
      </c>
      <c r="C294" s="47">
        <v>586</v>
      </c>
      <c r="D294" s="47">
        <f t="shared" si="21"/>
        <v>1204</v>
      </c>
      <c r="E294" s="47">
        <v>0</v>
      </c>
      <c r="F294" s="47">
        <v>0</v>
      </c>
      <c r="G294" s="47">
        <v>1204</v>
      </c>
      <c r="H294" s="47">
        <v>24</v>
      </c>
      <c r="I294" s="47">
        <f t="shared" si="22"/>
        <v>221843382</v>
      </c>
      <c r="J294" s="47">
        <v>131239974</v>
      </c>
      <c r="K294" s="47">
        <f t="shared" si="23"/>
        <v>90603408</v>
      </c>
      <c r="L294" s="47">
        <v>0</v>
      </c>
      <c r="M294" s="47">
        <v>0</v>
      </c>
      <c r="N294" s="47">
        <v>90603408</v>
      </c>
    </row>
    <row r="295" spans="1:14" x14ac:dyDescent="0.25">
      <c r="A295" s="44" t="s">
        <v>152</v>
      </c>
      <c r="B295" s="47">
        <f t="shared" si="20"/>
        <v>2154</v>
      </c>
      <c r="C295" s="47">
        <v>608</v>
      </c>
      <c r="D295" s="47">
        <f t="shared" si="21"/>
        <v>1546</v>
      </c>
      <c r="E295" s="47">
        <v>22</v>
      </c>
      <c r="F295" s="47">
        <v>8</v>
      </c>
      <c r="G295" s="47">
        <v>1516</v>
      </c>
      <c r="H295" s="47">
        <v>123</v>
      </c>
      <c r="I295" s="47">
        <f t="shared" si="22"/>
        <v>267886000</v>
      </c>
      <c r="J295" s="47">
        <v>138127872</v>
      </c>
      <c r="K295" s="47">
        <f t="shared" si="23"/>
        <v>129758128</v>
      </c>
      <c r="L295" s="47">
        <v>3291508</v>
      </c>
      <c r="M295" s="47">
        <v>864504</v>
      </c>
      <c r="N295" s="47">
        <v>125602116</v>
      </c>
    </row>
    <row r="296" spans="1:14" x14ac:dyDescent="0.25">
      <c r="A296" s="44" t="s">
        <v>153</v>
      </c>
      <c r="B296" s="47">
        <f t="shared" si="20"/>
        <v>1016</v>
      </c>
      <c r="C296" s="47">
        <v>706</v>
      </c>
      <c r="D296" s="47">
        <f t="shared" si="21"/>
        <v>310</v>
      </c>
      <c r="E296" s="47">
        <v>26</v>
      </c>
      <c r="F296" s="47">
        <v>3</v>
      </c>
      <c r="G296" s="47">
        <v>281</v>
      </c>
      <c r="H296" s="47">
        <v>24</v>
      </c>
      <c r="I296" s="47">
        <f t="shared" si="22"/>
        <v>184294291</v>
      </c>
      <c r="J296" s="47">
        <v>163051406</v>
      </c>
      <c r="K296" s="47">
        <f t="shared" si="23"/>
        <v>21242885</v>
      </c>
      <c r="L296" s="47">
        <v>3603288</v>
      </c>
      <c r="M296" s="47">
        <v>329154</v>
      </c>
      <c r="N296" s="47">
        <v>17310443</v>
      </c>
    </row>
    <row r="297" spans="1:14" x14ac:dyDescent="0.25">
      <c r="A297" s="44" t="s">
        <v>154</v>
      </c>
      <c r="B297" s="47">
        <f t="shared" si="20"/>
        <v>1315</v>
      </c>
      <c r="C297" s="47">
        <v>886</v>
      </c>
      <c r="D297" s="47">
        <f t="shared" si="21"/>
        <v>429</v>
      </c>
      <c r="E297" s="47">
        <v>44</v>
      </c>
      <c r="F297" s="47">
        <v>0</v>
      </c>
      <c r="G297" s="47">
        <v>385</v>
      </c>
      <c r="H297" s="47">
        <v>13</v>
      </c>
      <c r="I297" s="47">
        <f t="shared" si="22"/>
        <v>241762573</v>
      </c>
      <c r="J297" s="47">
        <v>196084204</v>
      </c>
      <c r="K297" s="47">
        <f t="shared" si="23"/>
        <v>45678369</v>
      </c>
      <c r="L297" s="47">
        <v>6204704</v>
      </c>
      <c r="M297" s="47">
        <v>0</v>
      </c>
      <c r="N297" s="47">
        <v>39473665</v>
      </c>
    </row>
    <row r="298" spans="1:14" x14ac:dyDescent="0.25">
      <c r="A298" s="44" t="s">
        <v>155</v>
      </c>
      <c r="B298" s="47">
        <f t="shared" si="20"/>
        <v>1168</v>
      </c>
      <c r="C298" s="47">
        <v>944</v>
      </c>
      <c r="D298" s="47">
        <f t="shared" si="21"/>
        <v>224</v>
      </c>
      <c r="E298" s="47">
        <v>22</v>
      </c>
      <c r="F298" s="47">
        <v>0</v>
      </c>
      <c r="G298" s="47">
        <v>202</v>
      </c>
      <c r="H298" s="47">
        <v>5</v>
      </c>
      <c r="I298" s="47">
        <f t="shared" si="22"/>
        <v>224362836</v>
      </c>
      <c r="J298" s="47">
        <v>205174624</v>
      </c>
      <c r="K298" s="47">
        <f t="shared" si="23"/>
        <v>19188212</v>
      </c>
      <c r="L298" s="47">
        <v>3048210</v>
      </c>
      <c r="M298" s="47">
        <v>0</v>
      </c>
      <c r="N298" s="47">
        <v>16140002</v>
      </c>
    </row>
    <row r="299" spans="1:14" x14ac:dyDescent="0.25">
      <c r="A299" s="44" t="s">
        <v>156</v>
      </c>
      <c r="B299" s="47">
        <f t="shared" si="20"/>
        <v>2442</v>
      </c>
      <c r="C299" s="47">
        <v>1089</v>
      </c>
      <c r="D299" s="47">
        <f t="shared" si="21"/>
        <v>1353</v>
      </c>
      <c r="E299" s="47">
        <v>26</v>
      </c>
      <c r="F299" s="47">
        <v>19</v>
      </c>
      <c r="G299" s="47">
        <v>1308</v>
      </c>
      <c r="H299" s="47">
        <v>51</v>
      </c>
      <c r="I299" s="47">
        <f t="shared" si="22"/>
        <v>348226308</v>
      </c>
      <c r="J299" s="47">
        <v>244898676</v>
      </c>
      <c r="K299" s="47">
        <f t="shared" si="23"/>
        <v>103327632</v>
      </c>
      <c r="L299" s="47">
        <v>3080012</v>
      </c>
      <c r="M299" s="47">
        <v>1954036</v>
      </c>
      <c r="N299" s="47">
        <v>98293584</v>
      </c>
    </row>
    <row r="300" spans="1:14" x14ac:dyDescent="0.25">
      <c r="A300" s="44" t="s">
        <v>157</v>
      </c>
      <c r="B300" s="47">
        <f t="shared" si="20"/>
        <v>2104</v>
      </c>
      <c r="C300" s="47">
        <v>1268</v>
      </c>
      <c r="D300" s="47">
        <f t="shared" si="21"/>
        <v>836</v>
      </c>
      <c r="E300" s="47">
        <v>20</v>
      </c>
      <c r="F300" s="47">
        <v>9</v>
      </c>
      <c r="G300" s="47">
        <v>807</v>
      </c>
      <c r="H300" s="47">
        <v>19</v>
      </c>
      <c r="I300" s="47">
        <f t="shared" si="22"/>
        <v>352800337</v>
      </c>
      <c r="J300" s="47">
        <v>277090968</v>
      </c>
      <c r="K300" s="47">
        <f t="shared" si="23"/>
        <v>75709369</v>
      </c>
      <c r="L300" s="47">
        <v>2978800</v>
      </c>
      <c r="M300" s="47">
        <v>987462</v>
      </c>
      <c r="N300" s="47">
        <v>71743107</v>
      </c>
    </row>
    <row r="301" spans="1:14" x14ac:dyDescent="0.25">
      <c r="A301" s="44" t="s">
        <v>158</v>
      </c>
      <c r="B301" s="47">
        <f t="shared" si="20"/>
        <v>1869</v>
      </c>
      <c r="C301" s="47">
        <v>1324</v>
      </c>
      <c r="D301" s="47">
        <f t="shared" si="21"/>
        <v>545</v>
      </c>
      <c r="E301" s="47">
        <v>32</v>
      </c>
      <c r="F301" s="47">
        <v>12</v>
      </c>
      <c r="G301" s="47">
        <v>501</v>
      </c>
      <c r="H301" s="47">
        <v>11</v>
      </c>
      <c r="I301" s="47">
        <f t="shared" si="22"/>
        <v>354192380</v>
      </c>
      <c r="J301" s="47">
        <v>312845312</v>
      </c>
      <c r="K301" s="47">
        <f t="shared" si="23"/>
        <v>41347068</v>
      </c>
      <c r="L301" s="47">
        <v>4401696</v>
      </c>
      <c r="M301" s="47">
        <v>1067760</v>
      </c>
      <c r="N301" s="47">
        <v>35877612</v>
      </c>
    </row>
    <row r="302" spans="1:14" x14ac:dyDescent="0.25">
      <c r="A302" s="44" t="s">
        <v>159</v>
      </c>
      <c r="B302" s="47">
        <f t="shared" si="20"/>
        <v>1985</v>
      </c>
      <c r="C302" s="47">
        <v>1104</v>
      </c>
      <c r="D302" s="47">
        <f t="shared" si="21"/>
        <v>881</v>
      </c>
      <c r="E302" s="47">
        <v>14</v>
      </c>
      <c r="F302" s="47">
        <v>16</v>
      </c>
      <c r="G302" s="47">
        <v>851</v>
      </c>
      <c r="H302" s="47">
        <v>34</v>
      </c>
      <c r="I302" s="47">
        <f t="shared" si="22"/>
        <v>312168575</v>
      </c>
      <c r="J302" s="47">
        <v>252468240</v>
      </c>
      <c r="K302" s="47">
        <f t="shared" si="23"/>
        <v>59700335</v>
      </c>
      <c r="L302" s="47">
        <v>1890000</v>
      </c>
      <c r="M302" s="47">
        <v>496336</v>
      </c>
      <c r="N302" s="47">
        <v>57313999</v>
      </c>
    </row>
    <row r="303" spans="1:14" x14ac:dyDescent="0.25">
      <c r="A303" s="44" t="s">
        <v>160</v>
      </c>
      <c r="B303" s="47">
        <f t="shared" si="20"/>
        <v>2148</v>
      </c>
      <c r="C303" s="47">
        <v>1004</v>
      </c>
      <c r="D303" s="47">
        <f t="shared" si="21"/>
        <v>1144</v>
      </c>
      <c r="E303" s="47">
        <v>10</v>
      </c>
      <c r="F303" s="47">
        <v>48</v>
      </c>
      <c r="G303" s="47">
        <v>1086</v>
      </c>
      <c r="H303" s="47">
        <v>22</v>
      </c>
      <c r="I303" s="47">
        <f t="shared" si="22"/>
        <v>288808336</v>
      </c>
      <c r="J303" s="47">
        <v>218644092</v>
      </c>
      <c r="K303" s="47">
        <f t="shared" si="23"/>
        <v>70164244</v>
      </c>
      <c r="L303" s="47">
        <v>1315000</v>
      </c>
      <c r="M303" s="47">
        <v>1489008</v>
      </c>
      <c r="N303" s="47">
        <v>67360236</v>
      </c>
    </row>
    <row r="304" spans="1:14" x14ac:dyDescent="0.25">
      <c r="A304" s="44" t="s">
        <v>161</v>
      </c>
      <c r="B304" s="47">
        <f t="shared" si="20"/>
        <v>1805</v>
      </c>
      <c r="C304" s="47">
        <v>902</v>
      </c>
      <c r="D304" s="47">
        <f t="shared" si="21"/>
        <v>903</v>
      </c>
      <c r="E304" s="47">
        <v>20</v>
      </c>
      <c r="F304" s="47">
        <v>20</v>
      </c>
      <c r="G304" s="47">
        <v>863</v>
      </c>
      <c r="H304" s="47">
        <v>23</v>
      </c>
      <c r="I304" s="47">
        <f t="shared" si="22"/>
        <v>267080811</v>
      </c>
      <c r="J304" s="47">
        <v>192469662</v>
      </c>
      <c r="K304" s="47">
        <f t="shared" si="23"/>
        <v>74611149</v>
      </c>
      <c r="L304" s="47">
        <v>3425320</v>
      </c>
      <c r="M304" s="47">
        <v>6182080</v>
      </c>
      <c r="N304" s="47">
        <v>65003749</v>
      </c>
    </row>
    <row r="305" spans="1:14" x14ac:dyDescent="0.25">
      <c r="A305" s="44" t="s">
        <v>162</v>
      </c>
      <c r="B305" s="47">
        <f t="shared" si="20"/>
        <v>2307</v>
      </c>
      <c r="C305" s="47">
        <v>1009</v>
      </c>
      <c r="D305" s="47">
        <f t="shared" si="21"/>
        <v>1298</v>
      </c>
      <c r="E305" s="47">
        <v>12</v>
      </c>
      <c r="F305" s="47">
        <v>21</v>
      </c>
      <c r="G305" s="47">
        <v>1265</v>
      </c>
      <c r="H305" s="47">
        <v>56</v>
      </c>
      <c r="I305" s="47">
        <f t="shared" si="22"/>
        <v>336098491</v>
      </c>
      <c r="J305" s="47">
        <v>228738282</v>
      </c>
      <c r="K305" s="47">
        <f t="shared" si="23"/>
        <v>107360209</v>
      </c>
      <c r="L305" s="47">
        <v>1790004</v>
      </c>
      <c r="M305" s="47">
        <v>4503030</v>
      </c>
      <c r="N305" s="47">
        <v>101067175</v>
      </c>
    </row>
    <row r="306" spans="1:14" x14ac:dyDescent="0.25">
      <c r="A306" s="44" t="s">
        <v>163</v>
      </c>
      <c r="B306" s="47">
        <f t="shared" si="20"/>
        <v>1126</v>
      </c>
      <c r="C306" s="47">
        <v>680</v>
      </c>
      <c r="D306" s="47">
        <f t="shared" si="21"/>
        <v>446</v>
      </c>
      <c r="E306" s="47">
        <v>10</v>
      </c>
      <c r="F306" s="47">
        <v>29</v>
      </c>
      <c r="G306" s="47">
        <v>407</v>
      </c>
      <c r="H306" s="47">
        <v>11</v>
      </c>
      <c r="I306" s="47">
        <f t="shared" si="22"/>
        <v>192642625</v>
      </c>
      <c r="J306" s="47">
        <v>153888080</v>
      </c>
      <c r="K306" s="47">
        <f t="shared" si="23"/>
        <v>38754545</v>
      </c>
      <c r="L306" s="47">
        <v>1275000</v>
      </c>
      <c r="M306" s="47">
        <v>2317187</v>
      </c>
      <c r="N306" s="47">
        <v>35162358</v>
      </c>
    </row>
    <row r="307" spans="1:14" x14ac:dyDescent="0.25">
      <c r="A307" s="44" t="s">
        <v>164</v>
      </c>
      <c r="B307" s="47">
        <f t="shared" si="20"/>
        <v>991</v>
      </c>
      <c r="C307" s="47">
        <v>926</v>
      </c>
      <c r="D307" s="47">
        <f t="shared" si="21"/>
        <v>65</v>
      </c>
      <c r="E307" s="47">
        <v>20</v>
      </c>
      <c r="F307" s="47">
        <v>11</v>
      </c>
      <c r="G307" s="47">
        <v>34</v>
      </c>
      <c r="H307" s="47">
        <v>4</v>
      </c>
      <c r="I307" s="47">
        <f t="shared" si="22"/>
        <v>197378771</v>
      </c>
      <c r="J307" s="47">
        <v>190005014</v>
      </c>
      <c r="K307" s="47">
        <f t="shared" si="23"/>
        <v>7373757</v>
      </c>
      <c r="L307" s="47">
        <v>1827640</v>
      </c>
      <c r="M307" s="47">
        <v>2973575</v>
      </c>
      <c r="N307" s="47">
        <v>2572542</v>
      </c>
    </row>
    <row r="308" spans="1:14" x14ac:dyDescent="0.25">
      <c r="A308" s="44" t="s">
        <v>298</v>
      </c>
      <c r="B308" s="47">
        <f t="shared" si="20"/>
        <v>1175</v>
      </c>
      <c r="C308" s="47">
        <v>881</v>
      </c>
      <c r="D308" s="47">
        <f t="shared" si="21"/>
        <v>294</v>
      </c>
      <c r="E308" s="47">
        <v>36</v>
      </c>
      <c r="F308" s="47">
        <v>0</v>
      </c>
      <c r="G308" s="47">
        <v>258</v>
      </c>
      <c r="H308" s="47">
        <v>8</v>
      </c>
      <c r="I308" s="47">
        <f t="shared" si="22"/>
        <v>224004181</v>
      </c>
      <c r="J308" s="47">
        <v>196559029</v>
      </c>
      <c r="K308" s="47">
        <f t="shared" si="23"/>
        <v>27445152</v>
      </c>
      <c r="L308" s="47">
        <v>5099256</v>
      </c>
      <c r="M308" s="47">
        <v>0</v>
      </c>
      <c r="N308" s="47">
        <v>22345896</v>
      </c>
    </row>
    <row r="309" spans="1:14" x14ac:dyDescent="0.25">
      <c r="A309" s="44" t="s">
        <v>166</v>
      </c>
      <c r="B309" s="47">
        <f t="shared" si="20"/>
        <v>1818</v>
      </c>
      <c r="C309" s="47">
        <v>984</v>
      </c>
      <c r="D309" s="47">
        <f t="shared" si="21"/>
        <v>834</v>
      </c>
      <c r="E309" s="47">
        <v>32</v>
      </c>
      <c r="F309" s="47">
        <v>0</v>
      </c>
      <c r="G309" s="47">
        <v>802</v>
      </c>
      <c r="H309" s="47">
        <v>21</v>
      </c>
      <c r="I309" s="47">
        <f t="shared" si="22"/>
        <v>287308052</v>
      </c>
      <c r="J309" s="47">
        <v>234004056</v>
      </c>
      <c r="K309" s="47">
        <f t="shared" si="23"/>
        <v>53303996</v>
      </c>
      <c r="L309" s="47">
        <v>3517440</v>
      </c>
      <c r="M309" s="47">
        <v>0</v>
      </c>
      <c r="N309" s="47">
        <v>49786556</v>
      </c>
    </row>
    <row r="310" spans="1:14" x14ac:dyDescent="0.25">
      <c r="A310" s="44" t="s">
        <v>167</v>
      </c>
      <c r="B310" s="47">
        <f t="shared" si="20"/>
        <v>2194</v>
      </c>
      <c r="C310" s="47">
        <v>1110</v>
      </c>
      <c r="D310" s="47">
        <f t="shared" si="21"/>
        <v>1084</v>
      </c>
      <c r="E310" s="47">
        <v>18</v>
      </c>
      <c r="F310" s="47">
        <v>0</v>
      </c>
      <c r="G310" s="47">
        <v>1066</v>
      </c>
      <c r="H310" s="47">
        <v>36</v>
      </c>
      <c r="I310" s="47">
        <f t="shared" si="22"/>
        <v>325634054</v>
      </c>
      <c r="J310" s="47">
        <v>252201990</v>
      </c>
      <c r="K310" s="47">
        <f t="shared" si="23"/>
        <v>73432064</v>
      </c>
      <c r="L310" s="47">
        <v>2517480</v>
      </c>
      <c r="M310" s="47">
        <v>0</v>
      </c>
      <c r="N310" s="47">
        <v>70914584</v>
      </c>
    </row>
    <row r="311" spans="1:14" x14ac:dyDescent="0.25">
      <c r="A311" s="44" t="s">
        <v>168</v>
      </c>
      <c r="B311" s="47">
        <f t="shared" si="20"/>
        <v>1711</v>
      </c>
      <c r="C311" s="47">
        <v>1073</v>
      </c>
      <c r="D311" s="47">
        <f t="shared" si="21"/>
        <v>638</v>
      </c>
      <c r="E311" s="47">
        <v>28</v>
      </c>
      <c r="F311" s="47">
        <v>14</v>
      </c>
      <c r="G311" s="47">
        <v>596</v>
      </c>
      <c r="H311" s="47">
        <v>15</v>
      </c>
      <c r="I311" s="47">
        <f t="shared" si="22"/>
        <v>471089319</v>
      </c>
      <c r="J311" s="47">
        <v>251789107</v>
      </c>
      <c r="K311" s="47">
        <f t="shared" si="23"/>
        <v>219300212</v>
      </c>
      <c r="L311" s="47">
        <v>4373712</v>
      </c>
      <c r="M311" s="47">
        <v>3912104</v>
      </c>
      <c r="N311" s="47">
        <v>211014396</v>
      </c>
    </row>
    <row r="312" spans="1:14" x14ac:dyDescent="0.25">
      <c r="A312" s="44" t="s">
        <v>169</v>
      </c>
      <c r="B312" s="47">
        <f t="shared" ref="B312:B375" si="24">+C312+D312</f>
        <v>1494</v>
      </c>
      <c r="C312" s="47">
        <v>1107</v>
      </c>
      <c r="D312" s="47">
        <f t="shared" ref="D312:D375" si="25">SUM(E312:G312)</f>
        <v>387</v>
      </c>
      <c r="E312" s="47">
        <v>42</v>
      </c>
      <c r="F312" s="47">
        <v>19</v>
      </c>
      <c r="G312" s="47">
        <v>326</v>
      </c>
      <c r="H312" s="47">
        <v>10</v>
      </c>
      <c r="I312" s="47">
        <f t="shared" ref="I312:I375" si="26">+J312+K312</f>
        <v>255631671</v>
      </c>
      <c r="J312" s="47">
        <v>229600656</v>
      </c>
      <c r="K312" s="47">
        <f t="shared" ref="K312:K375" si="27">SUM(L312:N312)</f>
        <v>26031015</v>
      </c>
      <c r="L312" s="47">
        <v>5545764</v>
      </c>
      <c r="M312" s="47">
        <v>1721343</v>
      </c>
      <c r="N312" s="47">
        <v>18763908</v>
      </c>
    </row>
    <row r="313" spans="1:14" x14ac:dyDescent="0.25">
      <c r="A313" s="44" t="s">
        <v>170</v>
      </c>
      <c r="B313" s="47">
        <f t="shared" si="24"/>
        <v>2302</v>
      </c>
      <c r="C313" s="47">
        <v>1144</v>
      </c>
      <c r="D313" s="47">
        <f t="shared" si="25"/>
        <v>1158</v>
      </c>
      <c r="E313" s="47">
        <v>44</v>
      </c>
      <c r="F313" s="47">
        <v>0</v>
      </c>
      <c r="G313" s="47">
        <v>1114</v>
      </c>
      <c r="H313" s="47">
        <v>60</v>
      </c>
      <c r="I313" s="47">
        <f t="shared" si="26"/>
        <v>333792928</v>
      </c>
      <c r="J313" s="47">
        <v>263782376</v>
      </c>
      <c r="K313" s="47">
        <f t="shared" si="27"/>
        <v>70010552</v>
      </c>
      <c r="L313" s="47">
        <v>5376272</v>
      </c>
      <c r="M313" s="47">
        <v>0</v>
      </c>
      <c r="N313" s="47">
        <v>64634280</v>
      </c>
    </row>
    <row r="314" spans="1:14" x14ac:dyDescent="0.25">
      <c r="A314" s="44" t="s">
        <v>171</v>
      </c>
      <c r="B314" s="47">
        <f t="shared" si="24"/>
        <v>1757</v>
      </c>
      <c r="C314" s="47">
        <v>1141</v>
      </c>
      <c r="D314" s="47">
        <f t="shared" si="25"/>
        <v>616</v>
      </c>
      <c r="E314" s="47">
        <v>30</v>
      </c>
      <c r="F314" s="47">
        <v>4</v>
      </c>
      <c r="G314" s="47">
        <v>582</v>
      </c>
      <c r="H314" s="47">
        <v>11</v>
      </c>
      <c r="I314" s="47">
        <f t="shared" si="26"/>
        <v>302652416</v>
      </c>
      <c r="J314" s="47">
        <v>248204012</v>
      </c>
      <c r="K314" s="47">
        <f t="shared" si="27"/>
        <v>54448404</v>
      </c>
      <c r="L314" s="47">
        <v>3569070</v>
      </c>
      <c r="M314" s="47">
        <v>415860</v>
      </c>
      <c r="N314" s="47">
        <v>50463474</v>
      </c>
    </row>
    <row r="315" spans="1:14" x14ac:dyDescent="0.25">
      <c r="A315" s="44" t="s">
        <v>172</v>
      </c>
      <c r="B315" s="47">
        <f t="shared" si="24"/>
        <v>2244</v>
      </c>
      <c r="C315" s="47">
        <v>760</v>
      </c>
      <c r="D315" s="47">
        <f t="shared" si="25"/>
        <v>1484</v>
      </c>
      <c r="E315" s="47">
        <v>38</v>
      </c>
      <c r="F315" s="47">
        <v>20</v>
      </c>
      <c r="G315" s="47">
        <v>1426</v>
      </c>
      <c r="H315" s="47">
        <v>45</v>
      </c>
      <c r="I315" s="47">
        <f t="shared" si="26"/>
        <v>299753742</v>
      </c>
      <c r="J315" s="47">
        <v>176910520</v>
      </c>
      <c r="K315" s="47">
        <f t="shared" si="27"/>
        <v>122843222</v>
      </c>
      <c r="L315" s="47">
        <v>4506876</v>
      </c>
      <c r="M315" s="47">
        <v>1502740</v>
      </c>
      <c r="N315" s="47">
        <v>116833606</v>
      </c>
    </row>
    <row r="316" spans="1:14" x14ac:dyDescent="0.25">
      <c r="A316" s="44" t="s">
        <v>173</v>
      </c>
      <c r="B316" s="47">
        <f t="shared" si="24"/>
        <v>1610</v>
      </c>
      <c r="C316" s="47">
        <v>751</v>
      </c>
      <c r="D316" s="47">
        <f t="shared" si="25"/>
        <v>859</v>
      </c>
      <c r="E316" s="47">
        <v>36</v>
      </c>
      <c r="F316" s="47">
        <v>8</v>
      </c>
      <c r="G316" s="47">
        <v>815</v>
      </c>
      <c r="H316" s="47">
        <v>26</v>
      </c>
      <c r="I316" s="47">
        <f t="shared" si="26"/>
        <v>250410990</v>
      </c>
      <c r="J316" s="47">
        <v>178134196</v>
      </c>
      <c r="K316" s="47">
        <f t="shared" si="27"/>
        <v>72276794</v>
      </c>
      <c r="L316" s="47">
        <v>4929516</v>
      </c>
      <c r="M316" s="47">
        <v>835128</v>
      </c>
      <c r="N316" s="47">
        <v>66512150</v>
      </c>
    </row>
    <row r="317" spans="1:14" x14ac:dyDescent="0.25">
      <c r="A317" s="44" t="s">
        <v>174</v>
      </c>
      <c r="B317" s="47">
        <f t="shared" si="24"/>
        <v>1443</v>
      </c>
      <c r="C317" s="47">
        <v>996</v>
      </c>
      <c r="D317" s="47">
        <f t="shared" si="25"/>
        <v>447</v>
      </c>
      <c r="E317" s="47">
        <v>48</v>
      </c>
      <c r="F317" s="47">
        <v>4</v>
      </c>
      <c r="G317" s="47">
        <v>395</v>
      </c>
      <c r="H317" s="47">
        <v>5</v>
      </c>
      <c r="I317" s="47">
        <f t="shared" si="26"/>
        <v>281665182</v>
      </c>
      <c r="J317" s="47">
        <v>235853796</v>
      </c>
      <c r="K317" s="47">
        <f t="shared" si="27"/>
        <v>45811386</v>
      </c>
      <c r="L317" s="47">
        <v>7139040</v>
      </c>
      <c r="M317" s="47">
        <v>445036</v>
      </c>
      <c r="N317" s="47">
        <v>38227310</v>
      </c>
    </row>
    <row r="318" spans="1:14" x14ac:dyDescent="0.25">
      <c r="A318" s="44" t="s">
        <v>175</v>
      </c>
      <c r="B318" s="47">
        <f t="shared" si="24"/>
        <v>1297</v>
      </c>
      <c r="C318" s="47">
        <v>732</v>
      </c>
      <c r="D318" s="47">
        <f t="shared" si="25"/>
        <v>565</v>
      </c>
      <c r="E318" s="47">
        <v>46</v>
      </c>
      <c r="F318" s="47">
        <v>0</v>
      </c>
      <c r="G318" s="47">
        <v>519</v>
      </c>
      <c r="H318" s="47">
        <v>18</v>
      </c>
      <c r="I318" s="47">
        <f t="shared" si="26"/>
        <v>205363336</v>
      </c>
      <c r="J318" s="47">
        <v>173454720</v>
      </c>
      <c r="K318" s="47">
        <f t="shared" si="27"/>
        <v>31908616</v>
      </c>
      <c r="L318" s="47">
        <v>5335816</v>
      </c>
      <c r="M318" s="47">
        <v>0</v>
      </c>
      <c r="N318" s="47">
        <v>26572800</v>
      </c>
    </row>
    <row r="319" spans="1:14" x14ac:dyDescent="0.25">
      <c r="A319" s="44" t="s">
        <v>176</v>
      </c>
      <c r="B319" s="47">
        <f t="shared" si="24"/>
        <v>3052</v>
      </c>
      <c r="C319" s="47">
        <v>861</v>
      </c>
      <c r="D319" s="47">
        <f t="shared" si="25"/>
        <v>2191</v>
      </c>
      <c r="E319" s="47">
        <v>24</v>
      </c>
      <c r="F319" s="47">
        <v>7</v>
      </c>
      <c r="G319" s="47">
        <v>2160</v>
      </c>
      <c r="H319" s="47">
        <v>91</v>
      </c>
      <c r="I319" s="47">
        <f t="shared" si="26"/>
        <v>394938378</v>
      </c>
      <c r="J319" s="47">
        <v>214832415</v>
      </c>
      <c r="K319" s="47">
        <f t="shared" si="27"/>
        <v>180105963</v>
      </c>
      <c r="L319" s="47">
        <v>2833200</v>
      </c>
      <c r="M319" s="47">
        <v>960603</v>
      </c>
      <c r="N319" s="47">
        <v>176312160</v>
      </c>
    </row>
    <row r="320" spans="1:14" x14ac:dyDescent="0.25">
      <c r="A320" s="44" t="s">
        <v>177</v>
      </c>
      <c r="B320" s="47">
        <f t="shared" si="24"/>
        <v>2059</v>
      </c>
      <c r="C320" s="47">
        <v>851</v>
      </c>
      <c r="D320" s="47">
        <f t="shared" si="25"/>
        <v>1208</v>
      </c>
      <c r="E320" s="47">
        <v>4</v>
      </c>
      <c r="F320" s="47">
        <v>0</v>
      </c>
      <c r="G320" s="47">
        <v>1204</v>
      </c>
      <c r="H320" s="47">
        <v>33</v>
      </c>
      <c r="I320" s="47">
        <f t="shared" si="26"/>
        <v>301148235</v>
      </c>
      <c r="J320" s="47">
        <v>189276867</v>
      </c>
      <c r="K320" s="47">
        <f t="shared" si="27"/>
        <v>111871368</v>
      </c>
      <c r="L320" s="47">
        <v>252140</v>
      </c>
      <c r="M320" s="47">
        <v>0</v>
      </c>
      <c r="N320" s="47">
        <v>111619228</v>
      </c>
    </row>
    <row r="321" spans="1:14" x14ac:dyDescent="0.25">
      <c r="A321" s="44" t="s">
        <v>178</v>
      </c>
      <c r="B321" s="47">
        <f t="shared" si="24"/>
        <v>1323</v>
      </c>
      <c r="C321" s="47">
        <v>964</v>
      </c>
      <c r="D321" s="47">
        <f t="shared" si="25"/>
        <v>359</v>
      </c>
      <c r="E321" s="47">
        <v>14</v>
      </c>
      <c r="F321" s="47">
        <v>3</v>
      </c>
      <c r="G321" s="47">
        <v>342</v>
      </c>
      <c r="H321" s="47">
        <v>7</v>
      </c>
      <c r="I321" s="47">
        <f t="shared" si="26"/>
        <v>246670468</v>
      </c>
      <c r="J321" s="47">
        <v>218464572</v>
      </c>
      <c r="K321" s="47">
        <f t="shared" si="27"/>
        <v>28205896</v>
      </c>
      <c r="L321" s="47">
        <v>1728202</v>
      </c>
      <c r="M321" s="47">
        <v>192600</v>
      </c>
      <c r="N321" s="47">
        <v>26285094</v>
      </c>
    </row>
    <row r="322" spans="1:14" x14ac:dyDescent="0.25">
      <c r="A322" s="44" t="s">
        <v>179</v>
      </c>
      <c r="B322" s="47">
        <f t="shared" si="24"/>
        <v>1922</v>
      </c>
      <c r="C322" s="47">
        <v>1434</v>
      </c>
      <c r="D322" s="47">
        <f t="shared" si="25"/>
        <v>488</v>
      </c>
      <c r="E322" s="47">
        <v>12</v>
      </c>
      <c r="F322" s="47">
        <v>59</v>
      </c>
      <c r="G322" s="47">
        <v>417</v>
      </c>
      <c r="H322" s="47">
        <v>29</v>
      </c>
      <c r="I322" s="47">
        <f t="shared" si="26"/>
        <v>388438841</v>
      </c>
      <c r="J322" s="47">
        <v>342113682</v>
      </c>
      <c r="K322" s="47">
        <f t="shared" si="27"/>
        <v>46325159</v>
      </c>
      <c r="L322" s="47">
        <v>1416996</v>
      </c>
      <c r="M322" s="47">
        <v>3364121</v>
      </c>
      <c r="N322" s="47">
        <v>41544042</v>
      </c>
    </row>
    <row r="323" spans="1:14" x14ac:dyDescent="0.25">
      <c r="A323" s="44" t="s">
        <v>180</v>
      </c>
      <c r="B323" s="47">
        <f t="shared" si="24"/>
        <v>1669</v>
      </c>
      <c r="C323" s="47">
        <v>1337</v>
      </c>
      <c r="D323" s="47">
        <f t="shared" si="25"/>
        <v>332</v>
      </c>
      <c r="E323" s="47">
        <v>0</v>
      </c>
      <c r="F323" s="47">
        <v>4</v>
      </c>
      <c r="G323" s="47">
        <v>328</v>
      </c>
      <c r="H323" s="47">
        <v>11</v>
      </c>
      <c r="I323" s="47">
        <f t="shared" si="26"/>
        <v>327460493</v>
      </c>
      <c r="J323" s="47">
        <v>309484749</v>
      </c>
      <c r="K323" s="47">
        <f t="shared" si="27"/>
        <v>17975744</v>
      </c>
      <c r="L323" s="47">
        <v>0</v>
      </c>
      <c r="M323" s="47">
        <v>327376</v>
      </c>
      <c r="N323" s="47">
        <v>17648368</v>
      </c>
    </row>
    <row r="324" spans="1:14" x14ac:dyDescent="0.25">
      <c r="A324" s="44" t="s">
        <v>181</v>
      </c>
      <c r="B324" s="47">
        <f t="shared" si="24"/>
        <v>1543</v>
      </c>
      <c r="C324" s="47">
        <v>1231</v>
      </c>
      <c r="D324" s="47">
        <f t="shared" si="25"/>
        <v>312</v>
      </c>
      <c r="E324" s="47">
        <v>4</v>
      </c>
      <c r="F324" s="47">
        <v>0</v>
      </c>
      <c r="G324" s="47">
        <v>308</v>
      </c>
      <c r="H324" s="47">
        <v>15</v>
      </c>
      <c r="I324" s="47">
        <f t="shared" si="26"/>
        <v>306323687</v>
      </c>
      <c r="J324" s="47">
        <v>287621919</v>
      </c>
      <c r="K324" s="47">
        <f t="shared" si="27"/>
        <v>18701768</v>
      </c>
      <c r="L324" s="47">
        <v>300000</v>
      </c>
      <c r="M324" s="47">
        <v>0</v>
      </c>
      <c r="N324" s="47">
        <v>18401768</v>
      </c>
    </row>
    <row r="325" spans="1:14" x14ac:dyDescent="0.25">
      <c r="A325" s="44" t="s">
        <v>182</v>
      </c>
      <c r="B325" s="47">
        <f t="shared" si="24"/>
        <v>2668</v>
      </c>
      <c r="C325" s="47">
        <v>1224</v>
      </c>
      <c r="D325" s="47">
        <f t="shared" si="25"/>
        <v>1444</v>
      </c>
      <c r="E325" s="47">
        <v>8</v>
      </c>
      <c r="F325" s="47">
        <v>10</v>
      </c>
      <c r="G325" s="47">
        <v>1426</v>
      </c>
      <c r="H325" s="47">
        <v>39</v>
      </c>
      <c r="I325" s="47">
        <f t="shared" si="26"/>
        <v>422714336</v>
      </c>
      <c r="J325" s="47">
        <v>280832112</v>
      </c>
      <c r="K325" s="47">
        <f t="shared" si="27"/>
        <v>141882224</v>
      </c>
      <c r="L325" s="47">
        <v>665288</v>
      </c>
      <c r="M325" s="47">
        <v>676080</v>
      </c>
      <c r="N325" s="47">
        <v>140540856</v>
      </c>
    </row>
    <row r="326" spans="1:14" x14ac:dyDescent="0.25">
      <c r="A326" s="44" t="s">
        <v>183</v>
      </c>
      <c r="B326" s="47">
        <f t="shared" si="24"/>
        <v>1835</v>
      </c>
      <c r="C326" s="47">
        <v>1129</v>
      </c>
      <c r="D326" s="47">
        <f t="shared" si="25"/>
        <v>706</v>
      </c>
      <c r="E326" s="47">
        <v>0</v>
      </c>
      <c r="F326" s="47">
        <v>40</v>
      </c>
      <c r="G326" s="47">
        <v>666</v>
      </c>
      <c r="H326" s="47">
        <v>10</v>
      </c>
      <c r="I326" s="47">
        <f t="shared" si="26"/>
        <v>317988458</v>
      </c>
      <c r="J326" s="47">
        <v>251895706</v>
      </c>
      <c r="K326" s="47">
        <f t="shared" si="27"/>
        <v>66092752</v>
      </c>
      <c r="L326" s="47">
        <v>0</v>
      </c>
      <c r="M326" s="47">
        <v>2641600</v>
      </c>
      <c r="N326" s="47">
        <v>63451152</v>
      </c>
    </row>
    <row r="327" spans="1:14" x14ac:dyDescent="0.25">
      <c r="A327" s="44" t="s">
        <v>184</v>
      </c>
      <c r="B327" s="47">
        <f t="shared" si="24"/>
        <v>1897</v>
      </c>
      <c r="C327" s="47">
        <v>1133</v>
      </c>
      <c r="D327" s="47">
        <f t="shared" si="25"/>
        <v>764</v>
      </c>
      <c r="E327" s="47">
        <v>0</v>
      </c>
      <c r="F327" s="47">
        <v>12</v>
      </c>
      <c r="G327" s="47">
        <v>752</v>
      </c>
      <c r="H327" s="47">
        <v>19</v>
      </c>
      <c r="I327" s="47">
        <f t="shared" si="26"/>
        <v>300479356</v>
      </c>
      <c r="J327" s="47">
        <v>255527756</v>
      </c>
      <c r="K327" s="47">
        <f t="shared" si="27"/>
        <v>44951600</v>
      </c>
      <c r="L327" s="47">
        <v>0</v>
      </c>
      <c r="M327" s="47">
        <v>1310784</v>
      </c>
      <c r="N327" s="47">
        <v>43640816</v>
      </c>
    </row>
    <row r="328" spans="1:14" x14ac:dyDescent="0.25">
      <c r="A328" s="44" t="s">
        <v>185</v>
      </c>
      <c r="B328" s="47">
        <f t="shared" si="24"/>
        <v>2760</v>
      </c>
      <c r="C328" s="47">
        <v>1157</v>
      </c>
      <c r="D328" s="47">
        <f t="shared" si="25"/>
        <v>1603</v>
      </c>
      <c r="E328" s="47">
        <v>34</v>
      </c>
      <c r="F328" s="47">
        <v>15</v>
      </c>
      <c r="G328" s="47">
        <v>1554</v>
      </c>
      <c r="H328" s="47">
        <v>72</v>
      </c>
      <c r="I328" s="47">
        <f t="shared" si="26"/>
        <v>373315704</v>
      </c>
      <c r="J328" s="47">
        <v>260237068</v>
      </c>
      <c r="K328" s="47">
        <f t="shared" si="27"/>
        <v>113078636</v>
      </c>
      <c r="L328" s="47">
        <v>4179212</v>
      </c>
      <c r="M328" s="47">
        <v>3202560</v>
      </c>
      <c r="N328" s="47">
        <v>105696864</v>
      </c>
    </row>
    <row r="329" spans="1:14" x14ac:dyDescent="0.25">
      <c r="A329" s="44" t="s">
        <v>186</v>
      </c>
      <c r="B329" s="47">
        <f t="shared" si="24"/>
        <v>1124</v>
      </c>
      <c r="C329" s="47">
        <v>1090</v>
      </c>
      <c r="D329" s="47">
        <f t="shared" si="25"/>
        <v>34</v>
      </c>
      <c r="E329" s="47">
        <v>0</v>
      </c>
      <c r="F329" s="47">
        <v>4</v>
      </c>
      <c r="G329" s="47">
        <v>30</v>
      </c>
      <c r="H329" s="47">
        <v>2</v>
      </c>
      <c r="I329" s="47">
        <f t="shared" si="26"/>
        <v>255975730</v>
      </c>
      <c r="J329" s="47">
        <v>252223820</v>
      </c>
      <c r="K329" s="47">
        <f t="shared" si="27"/>
        <v>3751910</v>
      </c>
      <c r="L329" s="47">
        <v>0</v>
      </c>
      <c r="M329" s="47">
        <v>2000000</v>
      </c>
      <c r="N329" s="47">
        <v>1751910</v>
      </c>
    </row>
    <row r="330" spans="1:14" x14ac:dyDescent="0.25">
      <c r="A330" s="44" t="s">
        <v>187</v>
      </c>
      <c r="B330" s="47">
        <f t="shared" si="24"/>
        <v>1723</v>
      </c>
      <c r="C330" s="47">
        <v>884</v>
      </c>
      <c r="D330" s="47">
        <f t="shared" si="25"/>
        <v>839</v>
      </c>
      <c r="E330" s="47">
        <v>2</v>
      </c>
      <c r="F330" s="47">
        <v>15</v>
      </c>
      <c r="G330" s="47">
        <v>822</v>
      </c>
      <c r="H330" s="47">
        <v>16</v>
      </c>
      <c r="I330" s="47">
        <f t="shared" si="26"/>
        <v>315413474</v>
      </c>
      <c r="J330" s="47">
        <v>208495820</v>
      </c>
      <c r="K330" s="47">
        <f t="shared" si="27"/>
        <v>106917654</v>
      </c>
      <c r="L330" s="47">
        <v>240000</v>
      </c>
      <c r="M330" s="47">
        <v>1069560</v>
      </c>
      <c r="N330" s="47">
        <v>105608094</v>
      </c>
    </row>
    <row r="331" spans="1:14" x14ac:dyDescent="0.25">
      <c r="A331" s="44" t="s">
        <v>188</v>
      </c>
      <c r="B331" s="47">
        <f t="shared" si="24"/>
        <v>1690</v>
      </c>
      <c r="C331" s="47">
        <v>1142</v>
      </c>
      <c r="D331" s="47">
        <f t="shared" si="25"/>
        <v>548</v>
      </c>
      <c r="E331" s="47">
        <v>2</v>
      </c>
      <c r="F331" s="47">
        <v>10</v>
      </c>
      <c r="G331" s="47">
        <v>536</v>
      </c>
      <c r="H331" s="47">
        <v>30</v>
      </c>
      <c r="I331" s="47">
        <f t="shared" si="26"/>
        <v>356512182</v>
      </c>
      <c r="J331" s="47">
        <v>259926052</v>
      </c>
      <c r="K331" s="47">
        <f t="shared" si="27"/>
        <v>96586130</v>
      </c>
      <c r="L331" s="47">
        <v>153946</v>
      </c>
      <c r="M331" s="47">
        <v>689720</v>
      </c>
      <c r="N331" s="47">
        <v>95742464</v>
      </c>
    </row>
    <row r="332" spans="1:14" x14ac:dyDescent="0.25">
      <c r="A332" s="44" t="s">
        <v>189</v>
      </c>
      <c r="B332" s="47">
        <f t="shared" si="24"/>
        <v>1874</v>
      </c>
      <c r="C332" s="47">
        <v>1274</v>
      </c>
      <c r="D332" s="47">
        <f t="shared" si="25"/>
        <v>600</v>
      </c>
      <c r="E332" s="47">
        <v>0</v>
      </c>
      <c r="F332" s="47">
        <v>4</v>
      </c>
      <c r="G332" s="47">
        <v>596</v>
      </c>
      <c r="H332" s="47">
        <v>23</v>
      </c>
      <c r="I332" s="47">
        <f t="shared" si="26"/>
        <v>312328988</v>
      </c>
      <c r="J332" s="47">
        <v>273555828</v>
      </c>
      <c r="K332" s="47">
        <f t="shared" si="27"/>
        <v>38773160</v>
      </c>
      <c r="L332" s="47">
        <v>0</v>
      </c>
      <c r="M332" s="47">
        <v>284672</v>
      </c>
      <c r="N332" s="47">
        <v>38488488</v>
      </c>
    </row>
    <row r="333" spans="1:14" x14ac:dyDescent="0.25">
      <c r="A333" s="44" t="s">
        <v>190</v>
      </c>
      <c r="B333" s="47">
        <f t="shared" si="24"/>
        <v>2162</v>
      </c>
      <c r="C333" s="47">
        <v>1169</v>
      </c>
      <c r="D333" s="47">
        <f t="shared" si="25"/>
        <v>993</v>
      </c>
      <c r="E333" s="47">
        <v>2</v>
      </c>
      <c r="F333" s="47">
        <v>32</v>
      </c>
      <c r="G333" s="47">
        <v>959</v>
      </c>
      <c r="H333" s="47">
        <v>35</v>
      </c>
      <c r="I333" s="47">
        <f t="shared" si="26"/>
        <v>337611618</v>
      </c>
      <c r="J333" s="47">
        <v>262581949</v>
      </c>
      <c r="K333" s="47">
        <f t="shared" si="27"/>
        <v>75029669</v>
      </c>
      <c r="L333" s="47">
        <v>110000</v>
      </c>
      <c r="M333" s="47">
        <v>2915072</v>
      </c>
      <c r="N333" s="47">
        <v>72004597</v>
      </c>
    </row>
    <row r="334" spans="1:14" x14ac:dyDescent="0.25">
      <c r="A334" s="44" t="s">
        <v>191</v>
      </c>
      <c r="B334" s="47">
        <f t="shared" si="24"/>
        <v>2557</v>
      </c>
      <c r="C334" s="47">
        <v>1770</v>
      </c>
      <c r="D334" s="47">
        <f t="shared" si="25"/>
        <v>787</v>
      </c>
      <c r="E334" s="47">
        <v>8</v>
      </c>
      <c r="F334" s="47">
        <v>6</v>
      </c>
      <c r="G334" s="47">
        <v>773</v>
      </c>
      <c r="H334" s="47">
        <v>23</v>
      </c>
      <c r="I334" s="47">
        <f t="shared" si="26"/>
        <v>422440746</v>
      </c>
      <c r="J334" s="47">
        <v>382381950</v>
      </c>
      <c r="K334" s="47">
        <f t="shared" si="27"/>
        <v>40058796</v>
      </c>
      <c r="L334" s="47">
        <v>1097640</v>
      </c>
      <c r="M334" s="47">
        <v>2594598</v>
      </c>
      <c r="N334" s="47">
        <v>36366558</v>
      </c>
    </row>
    <row r="335" spans="1:14" x14ac:dyDescent="0.25">
      <c r="A335" s="44" t="s">
        <v>192</v>
      </c>
      <c r="B335" s="47">
        <f t="shared" si="24"/>
        <v>2060</v>
      </c>
      <c r="C335" s="47">
        <v>1267</v>
      </c>
      <c r="D335" s="47">
        <f t="shared" si="25"/>
        <v>793</v>
      </c>
      <c r="E335" s="47">
        <v>0</v>
      </c>
      <c r="F335" s="47">
        <v>0</v>
      </c>
      <c r="G335" s="47">
        <v>793</v>
      </c>
      <c r="H335" s="47">
        <v>19</v>
      </c>
      <c r="I335" s="47">
        <f t="shared" si="26"/>
        <v>347657060</v>
      </c>
      <c r="J335" s="47">
        <v>293833771</v>
      </c>
      <c r="K335" s="47">
        <f t="shared" si="27"/>
        <v>53823289</v>
      </c>
      <c r="L335" s="47">
        <v>0</v>
      </c>
      <c r="M335" s="47">
        <v>0</v>
      </c>
      <c r="N335" s="47">
        <v>53823289</v>
      </c>
    </row>
    <row r="336" spans="1:14" x14ac:dyDescent="0.25">
      <c r="A336" s="44" t="s">
        <v>193</v>
      </c>
      <c r="B336" s="47">
        <f t="shared" si="24"/>
        <v>2459</v>
      </c>
      <c r="C336" s="47">
        <v>1316</v>
      </c>
      <c r="D336" s="47">
        <f t="shared" si="25"/>
        <v>1143</v>
      </c>
      <c r="E336" s="47">
        <v>8</v>
      </c>
      <c r="F336" s="47">
        <v>6</v>
      </c>
      <c r="G336" s="47">
        <v>1129</v>
      </c>
      <c r="H336" s="47">
        <v>21</v>
      </c>
      <c r="I336" s="47">
        <f t="shared" si="26"/>
        <v>363484626</v>
      </c>
      <c r="J336" s="47">
        <v>308215096</v>
      </c>
      <c r="K336" s="47">
        <f t="shared" si="27"/>
        <v>55269530</v>
      </c>
      <c r="L336" s="47">
        <v>1143272</v>
      </c>
      <c r="M336" s="47">
        <v>388116</v>
      </c>
      <c r="N336" s="47">
        <v>53738142</v>
      </c>
    </row>
    <row r="337" spans="1:14" x14ac:dyDescent="0.25">
      <c r="A337" s="44" t="s">
        <v>194</v>
      </c>
      <c r="B337" s="47">
        <f t="shared" si="24"/>
        <v>3832</v>
      </c>
      <c r="C337" s="47">
        <v>1514</v>
      </c>
      <c r="D337" s="47">
        <f t="shared" si="25"/>
        <v>2318</v>
      </c>
      <c r="E337" s="47">
        <v>0</v>
      </c>
      <c r="F337" s="47">
        <v>9</v>
      </c>
      <c r="G337" s="47">
        <v>2309</v>
      </c>
      <c r="H337" s="47">
        <v>36</v>
      </c>
      <c r="I337" s="47">
        <f t="shared" si="26"/>
        <v>567161829</v>
      </c>
      <c r="J337" s="47">
        <v>351638612</v>
      </c>
      <c r="K337" s="47">
        <f t="shared" si="27"/>
        <v>215523217</v>
      </c>
      <c r="L337" s="47">
        <v>0</v>
      </c>
      <c r="M337" s="47">
        <v>580716</v>
      </c>
      <c r="N337" s="47">
        <v>214942501</v>
      </c>
    </row>
    <row r="338" spans="1:14" x14ac:dyDescent="0.25">
      <c r="A338" s="44" t="s">
        <v>195</v>
      </c>
      <c r="B338" s="47">
        <f t="shared" si="24"/>
        <v>1443</v>
      </c>
      <c r="C338" s="47">
        <v>1117</v>
      </c>
      <c r="D338" s="47">
        <f t="shared" si="25"/>
        <v>326</v>
      </c>
      <c r="E338" s="47">
        <v>14</v>
      </c>
      <c r="F338" s="47">
        <v>0</v>
      </c>
      <c r="G338" s="47">
        <v>312</v>
      </c>
      <c r="H338" s="47">
        <v>6</v>
      </c>
      <c r="I338" s="47">
        <f t="shared" si="26"/>
        <v>272963637</v>
      </c>
      <c r="J338" s="47">
        <v>266939543</v>
      </c>
      <c r="K338" s="47">
        <f t="shared" si="27"/>
        <v>6024094</v>
      </c>
      <c r="L338" s="47">
        <v>1696030</v>
      </c>
      <c r="M338" s="47">
        <v>0</v>
      </c>
      <c r="N338" s="47">
        <v>4328064</v>
      </c>
    </row>
    <row r="339" spans="1:14" x14ac:dyDescent="0.25">
      <c r="A339" s="44" t="s">
        <v>196</v>
      </c>
      <c r="B339" s="47">
        <f t="shared" si="24"/>
        <v>1882</v>
      </c>
      <c r="C339" s="47">
        <v>1238</v>
      </c>
      <c r="D339" s="47">
        <f t="shared" si="25"/>
        <v>644</v>
      </c>
      <c r="E339" s="47">
        <v>0</v>
      </c>
      <c r="F339" s="47">
        <v>0</v>
      </c>
      <c r="G339" s="47">
        <v>644</v>
      </c>
      <c r="H339" s="47">
        <v>21</v>
      </c>
      <c r="I339" s="47">
        <f t="shared" si="26"/>
        <v>342971108</v>
      </c>
      <c r="J339" s="47">
        <v>297672148</v>
      </c>
      <c r="K339" s="47">
        <f t="shared" si="27"/>
        <v>45298960</v>
      </c>
      <c r="L339" s="47">
        <v>0</v>
      </c>
      <c r="M339" s="47">
        <v>0</v>
      </c>
      <c r="N339" s="47">
        <v>45298960</v>
      </c>
    </row>
    <row r="340" spans="1:14" x14ac:dyDescent="0.25">
      <c r="A340" s="44" t="s">
        <v>197</v>
      </c>
      <c r="B340" s="47">
        <f t="shared" si="24"/>
        <v>1780</v>
      </c>
      <c r="C340" s="47">
        <v>1205</v>
      </c>
      <c r="D340" s="47">
        <f t="shared" si="25"/>
        <v>575</v>
      </c>
      <c r="E340" s="47">
        <v>2</v>
      </c>
      <c r="F340" s="47">
        <v>8</v>
      </c>
      <c r="G340" s="47">
        <v>565</v>
      </c>
      <c r="H340" s="47">
        <v>9</v>
      </c>
      <c r="I340" s="47">
        <f t="shared" si="26"/>
        <v>338119468</v>
      </c>
      <c r="J340" s="47">
        <v>298367640</v>
      </c>
      <c r="K340" s="47">
        <f t="shared" si="27"/>
        <v>39751828</v>
      </c>
      <c r="L340" s="47">
        <v>250000</v>
      </c>
      <c r="M340" s="47">
        <v>595928</v>
      </c>
      <c r="N340" s="47">
        <v>38905900</v>
      </c>
    </row>
    <row r="341" spans="1:14" x14ac:dyDescent="0.25">
      <c r="A341" s="44" t="s">
        <v>198</v>
      </c>
      <c r="B341" s="47">
        <f t="shared" si="24"/>
        <v>2164</v>
      </c>
      <c r="C341" s="47">
        <v>1125</v>
      </c>
      <c r="D341" s="47">
        <f t="shared" si="25"/>
        <v>1039</v>
      </c>
      <c r="E341" s="47">
        <v>14</v>
      </c>
      <c r="F341" s="47">
        <v>7</v>
      </c>
      <c r="G341" s="47">
        <v>1018</v>
      </c>
      <c r="H341" s="47">
        <v>26</v>
      </c>
      <c r="I341" s="47">
        <f t="shared" si="26"/>
        <v>354851874</v>
      </c>
      <c r="J341" s="47">
        <v>301981500</v>
      </c>
      <c r="K341" s="47">
        <f t="shared" si="27"/>
        <v>52870374</v>
      </c>
      <c r="L341" s="47">
        <v>1592710</v>
      </c>
      <c r="M341" s="47">
        <v>434672</v>
      </c>
      <c r="N341" s="47">
        <v>50842992</v>
      </c>
    </row>
    <row r="342" spans="1:14" x14ac:dyDescent="0.25">
      <c r="A342" s="44" t="s">
        <v>199</v>
      </c>
      <c r="B342" s="47">
        <f t="shared" si="24"/>
        <v>2216</v>
      </c>
      <c r="C342" s="47">
        <v>1108</v>
      </c>
      <c r="D342" s="47">
        <f t="shared" si="25"/>
        <v>1108</v>
      </c>
      <c r="E342" s="47">
        <v>4</v>
      </c>
      <c r="F342" s="47">
        <v>37</v>
      </c>
      <c r="G342" s="47">
        <v>1067</v>
      </c>
      <c r="H342" s="47">
        <v>45</v>
      </c>
      <c r="I342" s="47">
        <f t="shared" si="26"/>
        <v>361924609</v>
      </c>
      <c r="J342" s="47">
        <v>252102132</v>
      </c>
      <c r="K342" s="47">
        <f t="shared" si="27"/>
        <v>109822477</v>
      </c>
      <c r="L342" s="47">
        <v>642492</v>
      </c>
      <c r="M342" s="47">
        <v>4780437</v>
      </c>
      <c r="N342" s="47">
        <v>104399548</v>
      </c>
    </row>
    <row r="343" spans="1:14" x14ac:dyDescent="0.25">
      <c r="A343" s="44" t="s">
        <v>200</v>
      </c>
      <c r="B343" s="47">
        <f t="shared" si="24"/>
        <v>1397</v>
      </c>
      <c r="C343" s="47">
        <v>1132</v>
      </c>
      <c r="D343" s="47">
        <f t="shared" si="25"/>
        <v>265</v>
      </c>
      <c r="E343" s="47">
        <v>2</v>
      </c>
      <c r="F343" s="47">
        <v>0</v>
      </c>
      <c r="G343" s="47">
        <v>263</v>
      </c>
      <c r="H343" s="47">
        <v>1</v>
      </c>
      <c r="I343" s="47">
        <f t="shared" si="26"/>
        <v>271512550</v>
      </c>
      <c r="J343" s="47">
        <v>253206892</v>
      </c>
      <c r="K343" s="47">
        <f t="shared" si="27"/>
        <v>18305658</v>
      </c>
      <c r="L343" s="47">
        <v>115000</v>
      </c>
      <c r="M343" s="47">
        <v>0</v>
      </c>
      <c r="N343" s="47">
        <v>18190658</v>
      </c>
    </row>
    <row r="344" spans="1:14" x14ac:dyDescent="0.25">
      <c r="A344" s="44" t="s">
        <v>201</v>
      </c>
      <c r="B344" s="47">
        <f t="shared" si="24"/>
        <v>2207</v>
      </c>
      <c r="C344" s="47">
        <v>1194</v>
      </c>
      <c r="D344" s="47">
        <f t="shared" si="25"/>
        <v>1013</v>
      </c>
      <c r="E344" s="47">
        <v>12</v>
      </c>
      <c r="F344" s="47">
        <v>7</v>
      </c>
      <c r="G344" s="47">
        <v>994</v>
      </c>
      <c r="H344" s="47">
        <v>29</v>
      </c>
      <c r="I344" s="47">
        <f t="shared" si="26"/>
        <v>391035569</v>
      </c>
      <c r="J344" s="47">
        <v>285077052</v>
      </c>
      <c r="K344" s="47">
        <f t="shared" si="27"/>
        <v>105958517</v>
      </c>
      <c r="L344" s="47">
        <v>1188180</v>
      </c>
      <c r="M344" s="47">
        <v>1132915</v>
      </c>
      <c r="N344" s="47">
        <v>103637422</v>
      </c>
    </row>
    <row r="345" spans="1:14" x14ac:dyDescent="0.25">
      <c r="A345" s="44" t="s">
        <v>202</v>
      </c>
      <c r="B345" s="47">
        <f t="shared" si="24"/>
        <v>2062</v>
      </c>
      <c r="C345" s="47">
        <v>1246</v>
      </c>
      <c r="D345" s="47">
        <f t="shared" si="25"/>
        <v>816</v>
      </c>
      <c r="E345" s="47">
        <v>34</v>
      </c>
      <c r="F345" s="47">
        <v>0</v>
      </c>
      <c r="G345" s="47">
        <v>782</v>
      </c>
      <c r="H345" s="47">
        <v>16</v>
      </c>
      <c r="I345" s="47">
        <f t="shared" si="26"/>
        <v>376664332</v>
      </c>
      <c r="J345" s="47">
        <v>293241116</v>
      </c>
      <c r="K345" s="47">
        <f t="shared" si="27"/>
        <v>83423216</v>
      </c>
      <c r="L345" s="47">
        <v>3351108</v>
      </c>
      <c r="M345" s="47">
        <v>0</v>
      </c>
      <c r="N345" s="47">
        <v>80072108</v>
      </c>
    </row>
    <row r="346" spans="1:14" x14ac:dyDescent="0.25">
      <c r="A346" s="44" t="s">
        <v>203</v>
      </c>
      <c r="B346" s="47">
        <f t="shared" si="24"/>
        <v>2540</v>
      </c>
      <c r="C346" s="47">
        <v>1368</v>
      </c>
      <c r="D346" s="47">
        <f t="shared" si="25"/>
        <v>1172</v>
      </c>
      <c r="E346" s="47">
        <v>16</v>
      </c>
      <c r="F346" s="47">
        <v>0</v>
      </c>
      <c r="G346" s="47">
        <v>1156</v>
      </c>
      <c r="H346" s="47">
        <v>39</v>
      </c>
      <c r="I346" s="47">
        <f t="shared" si="26"/>
        <v>428709744</v>
      </c>
      <c r="J346" s="47">
        <v>322044984</v>
      </c>
      <c r="K346" s="47">
        <f t="shared" si="27"/>
        <v>106664760</v>
      </c>
      <c r="L346" s="47">
        <v>1226000</v>
      </c>
      <c r="M346" s="47">
        <v>0</v>
      </c>
      <c r="N346" s="47">
        <v>105438760</v>
      </c>
    </row>
    <row r="347" spans="1:14" x14ac:dyDescent="0.25">
      <c r="A347" s="44" t="s">
        <v>204</v>
      </c>
      <c r="B347" s="47">
        <f t="shared" si="24"/>
        <v>3073</v>
      </c>
      <c r="C347" s="47">
        <v>1689</v>
      </c>
      <c r="D347" s="47">
        <f t="shared" si="25"/>
        <v>1384</v>
      </c>
      <c r="E347" s="47">
        <v>2</v>
      </c>
      <c r="F347" s="47">
        <v>0</v>
      </c>
      <c r="G347" s="47">
        <v>1382</v>
      </c>
      <c r="H347" s="47">
        <v>47</v>
      </c>
      <c r="I347" s="47">
        <f t="shared" si="26"/>
        <v>511165168</v>
      </c>
      <c r="J347" s="47">
        <v>401259108</v>
      </c>
      <c r="K347" s="47">
        <f t="shared" si="27"/>
        <v>109906060</v>
      </c>
      <c r="L347" s="47">
        <v>272000</v>
      </c>
      <c r="M347" s="47">
        <v>0</v>
      </c>
      <c r="N347" s="47">
        <v>109634060</v>
      </c>
    </row>
    <row r="348" spans="1:14" x14ac:dyDescent="0.25">
      <c r="A348" s="44" t="s">
        <v>205</v>
      </c>
      <c r="B348" s="47">
        <f t="shared" si="24"/>
        <v>3957</v>
      </c>
      <c r="C348" s="47">
        <v>1581</v>
      </c>
      <c r="D348" s="47">
        <f t="shared" si="25"/>
        <v>2376</v>
      </c>
      <c r="E348" s="47">
        <v>6</v>
      </c>
      <c r="F348" s="47">
        <v>0</v>
      </c>
      <c r="G348" s="47">
        <v>2370</v>
      </c>
      <c r="H348" s="47">
        <v>52</v>
      </c>
      <c r="I348" s="47">
        <f t="shared" si="26"/>
        <v>550152582</v>
      </c>
      <c r="J348" s="47">
        <v>371250420</v>
      </c>
      <c r="K348" s="47">
        <f t="shared" si="27"/>
        <v>178902162</v>
      </c>
      <c r="L348" s="47">
        <v>280002</v>
      </c>
      <c r="M348" s="47">
        <v>0</v>
      </c>
      <c r="N348" s="47">
        <v>178622160</v>
      </c>
    </row>
    <row r="349" spans="1:14" x14ac:dyDescent="0.25">
      <c r="A349" s="44" t="s">
        <v>206</v>
      </c>
      <c r="B349" s="47">
        <f t="shared" si="24"/>
        <v>3088</v>
      </c>
      <c r="C349" s="47">
        <v>1724</v>
      </c>
      <c r="D349" s="47">
        <f t="shared" si="25"/>
        <v>1364</v>
      </c>
      <c r="E349" s="47">
        <v>2</v>
      </c>
      <c r="F349" s="47">
        <v>10</v>
      </c>
      <c r="G349" s="47">
        <v>1352</v>
      </c>
      <c r="H349" s="47">
        <v>67</v>
      </c>
      <c r="I349" s="47">
        <f t="shared" si="26"/>
        <v>566094384</v>
      </c>
      <c r="J349" s="47">
        <v>466921264</v>
      </c>
      <c r="K349" s="47">
        <f t="shared" si="27"/>
        <v>99173120</v>
      </c>
      <c r="L349" s="47">
        <v>640000</v>
      </c>
      <c r="M349" s="47">
        <v>5502000</v>
      </c>
      <c r="N349" s="47">
        <v>93031120</v>
      </c>
    </row>
    <row r="350" spans="1:14" x14ac:dyDescent="0.25">
      <c r="A350" s="44" t="s">
        <v>207</v>
      </c>
      <c r="B350" s="47">
        <f t="shared" si="24"/>
        <v>2663</v>
      </c>
      <c r="C350" s="47">
        <v>1809</v>
      </c>
      <c r="D350" s="47">
        <f t="shared" si="25"/>
        <v>854</v>
      </c>
      <c r="E350" s="47">
        <v>4</v>
      </c>
      <c r="F350" s="47">
        <v>0</v>
      </c>
      <c r="G350" s="47">
        <v>850</v>
      </c>
      <c r="H350" s="47">
        <v>35</v>
      </c>
      <c r="I350" s="47">
        <f t="shared" si="26"/>
        <v>456377481</v>
      </c>
      <c r="J350" s="47">
        <v>398538981</v>
      </c>
      <c r="K350" s="47">
        <f t="shared" si="27"/>
        <v>57838500</v>
      </c>
      <c r="L350" s="47">
        <v>200000</v>
      </c>
      <c r="M350" s="47">
        <v>0</v>
      </c>
      <c r="N350" s="47">
        <v>57638500</v>
      </c>
    </row>
    <row r="351" spans="1:14" x14ac:dyDescent="0.25">
      <c r="A351" s="44" t="s">
        <v>208</v>
      </c>
      <c r="B351" s="47">
        <f t="shared" si="24"/>
        <v>2425</v>
      </c>
      <c r="C351" s="47">
        <v>1455</v>
      </c>
      <c r="D351" s="47">
        <f t="shared" si="25"/>
        <v>970</v>
      </c>
      <c r="E351" s="47">
        <v>4</v>
      </c>
      <c r="F351" s="47">
        <v>8</v>
      </c>
      <c r="G351" s="47">
        <v>958</v>
      </c>
      <c r="H351" s="47">
        <v>21</v>
      </c>
      <c r="I351" s="47">
        <f t="shared" si="26"/>
        <v>431489410</v>
      </c>
      <c r="J351" s="47">
        <v>356082150</v>
      </c>
      <c r="K351" s="47">
        <f t="shared" si="27"/>
        <v>75407260</v>
      </c>
      <c r="L351" s="47">
        <v>710000</v>
      </c>
      <c r="M351" s="47">
        <v>960000</v>
      </c>
      <c r="N351" s="47">
        <v>73737260</v>
      </c>
    </row>
    <row r="352" spans="1:14" x14ac:dyDescent="0.25">
      <c r="A352" s="44" t="s">
        <v>209</v>
      </c>
      <c r="B352" s="47">
        <f t="shared" si="24"/>
        <v>1856</v>
      </c>
      <c r="C352" s="47">
        <v>1191</v>
      </c>
      <c r="D352" s="47">
        <f t="shared" si="25"/>
        <v>665</v>
      </c>
      <c r="E352" s="47">
        <v>2</v>
      </c>
      <c r="F352" s="47">
        <v>4</v>
      </c>
      <c r="G352" s="47">
        <v>659</v>
      </c>
      <c r="H352" s="47">
        <v>7</v>
      </c>
      <c r="I352" s="47">
        <f t="shared" si="26"/>
        <v>349087966</v>
      </c>
      <c r="J352" s="47">
        <v>295119081</v>
      </c>
      <c r="K352" s="47">
        <f t="shared" si="27"/>
        <v>53968885</v>
      </c>
      <c r="L352" s="47">
        <v>180000</v>
      </c>
      <c r="M352" s="47">
        <v>400000</v>
      </c>
      <c r="N352" s="47">
        <v>53388885</v>
      </c>
    </row>
    <row r="353" spans="1:14" x14ac:dyDescent="0.25">
      <c r="A353" s="44" t="s">
        <v>210</v>
      </c>
      <c r="B353" s="47">
        <f t="shared" si="24"/>
        <v>1614</v>
      </c>
      <c r="C353" s="47">
        <v>1277</v>
      </c>
      <c r="D353" s="47">
        <f t="shared" si="25"/>
        <v>337</v>
      </c>
      <c r="E353" s="47">
        <v>0</v>
      </c>
      <c r="F353" s="47">
        <v>12</v>
      </c>
      <c r="G353" s="47">
        <v>325</v>
      </c>
      <c r="H353" s="47">
        <v>5</v>
      </c>
      <c r="I353" s="47">
        <f t="shared" si="26"/>
        <v>378154472</v>
      </c>
      <c r="J353" s="47">
        <v>332848773</v>
      </c>
      <c r="K353" s="47">
        <f t="shared" si="27"/>
        <v>45305699</v>
      </c>
      <c r="L353" s="47">
        <v>0</v>
      </c>
      <c r="M353" s="47">
        <v>2874024</v>
      </c>
      <c r="N353" s="47">
        <v>42431675</v>
      </c>
    </row>
    <row r="354" spans="1:14" x14ac:dyDescent="0.25">
      <c r="A354" s="44" t="s">
        <v>211</v>
      </c>
      <c r="B354" s="47">
        <f t="shared" si="24"/>
        <v>1784</v>
      </c>
      <c r="C354" s="47">
        <v>1232</v>
      </c>
      <c r="D354" s="47">
        <f t="shared" si="25"/>
        <v>552</v>
      </c>
      <c r="E354" s="47">
        <v>2</v>
      </c>
      <c r="F354" s="47">
        <v>24</v>
      </c>
      <c r="G354" s="47">
        <v>526</v>
      </c>
      <c r="H354" s="47">
        <v>14</v>
      </c>
      <c r="I354" s="47">
        <f t="shared" si="26"/>
        <v>370214104</v>
      </c>
      <c r="J354" s="47">
        <v>313308688</v>
      </c>
      <c r="K354" s="47">
        <f t="shared" si="27"/>
        <v>56905416</v>
      </c>
      <c r="L354" s="47">
        <v>180000</v>
      </c>
      <c r="M354" s="47">
        <v>1962504</v>
      </c>
      <c r="N354" s="47">
        <v>54762912</v>
      </c>
    </row>
    <row r="355" spans="1:14" x14ac:dyDescent="0.25">
      <c r="A355" s="44" t="s">
        <v>212</v>
      </c>
      <c r="B355" s="47">
        <f t="shared" si="24"/>
        <v>2823</v>
      </c>
      <c r="C355" s="47">
        <v>1127</v>
      </c>
      <c r="D355" s="47">
        <f t="shared" si="25"/>
        <v>1696</v>
      </c>
      <c r="E355" s="47">
        <v>0</v>
      </c>
      <c r="F355" s="47">
        <v>0</v>
      </c>
      <c r="G355" s="47">
        <v>1696</v>
      </c>
      <c r="H355" s="47">
        <v>30</v>
      </c>
      <c r="I355" s="47">
        <f t="shared" si="26"/>
        <v>436021099</v>
      </c>
      <c r="J355" s="47">
        <v>283279339</v>
      </c>
      <c r="K355" s="47">
        <f t="shared" si="27"/>
        <v>152741760</v>
      </c>
      <c r="L355" s="47">
        <v>0</v>
      </c>
      <c r="M355" s="47">
        <v>0</v>
      </c>
      <c r="N355" s="47">
        <v>152741760</v>
      </c>
    </row>
    <row r="356" spans="1:14" x14ac:dyDescent="0.25">
      <c r="A356" s="44" t="s">
        <v>213</v>
      </c>
      <c r="B356" s="47">
        <f t="shared" si="24"/>
        <v>1247</v>
      </c>
      <c r="C356" s="47">
        <v>1204</v>
      </c>
      <c r="D356" s="47">
        <f t="shared" si="25"/>
        <v>43</v>
      </c>
      <c r="E356" s="47">
        <v>2</v>
      </c>
      <c r="F356" s="47">
        <v>4</v>
      </c>
      <c r="G356" s="47">
        <v>37</v>
      </c>
      <c r="H356" s="47">
        <v>1</v>
      </c>
      <c r="I356" s="47">
        <f t="shared" si="26"/>
        <v>310639863</v>
      </c>
      <c r="J356" s="47">
        <v>305575200</v>
      </c>
      <c r="K356" s="47">
        <f t="shared" si="27"/>
        <v>5064663</v>
      </c>
      <c r="L356" s="47">
        <v>173138</v>
      </c>
      <c r="M356" s="47">
        <v>680000</v>
      </c>
      <c r="N356" s="47">
        <v>4211525</v>
      </c>
    </row>
    <row r="357" spans="1:14" x14ac:dyDescent="0.25">
      <c r="A357" s="44" t="s">
        <v>214</v>
      </c>
      <c r="B357" s="47">
        <f t="shared" si="24"/>
        <v>2006</v>
      </c>
      <c r="C357" s="47">
        <v>1257</v>
      </c>
      <c r="D357" s="47">
        <f t="shared" si="25"/>
        <v>749</v>
      </c>
      <c r="E357" s="47">
        <v>2</v>
      </c>
      <c r="F357" s="47">
        <v>0</v>
      </c>
      <c r="G357" s="47">
        <v>747</v>
      </c>
      <c r="H357" s="47">
        <v>20</v>
      </c>
      <c r="I357" s="47">
        <f t="shared" si="26"/>
        <v>349373183</v>
      </c>
      <c r="J357" s="47">
        <v>296008416</v>
      </c>
      <c r="K357" s="47">
        <f t="shared" si="27"/>
        <v>53364767</v>
      </c>
      <c r="L357" s="47">
        <v>173138</v>
      </c>
      <c r="M357" s="47">
        <v>0</v>
      </c>
      <c r="N357" s="47">
        <v>53191629</v>
      </c>
    </row>
    <row r="358" spans="1:14" x14ac:dyDescent="0.25">
      <c r="A358" s="44" t="s">
        <v>215</v>
      </c>
      <c r="B358" s="47">
        <f t="shared" si="24"/>
        <v>3095</v>
      </c>
      <c r="C358" s="47">
        <v>1601</v>
      </c>
      <c r="D358" s="47">
        <f t="shared" si="25"/>
        <v>1494</v>
      </c>
      <c r="E358" s="47">
        <v>0</v>
      </c>
      <c r="F358" s="47">
        <v>16</v>
      </c>
      <c r="G358" s="47">
        <v>1478</v>
      </c>
      <c r="H358" s="47">
        <v>34</v>
      </c>
      <c r="I358" s="47">
        <f t="shared" si="26"/>
        <v>519862438</v>
      </c>
      <c r="J358" s="47">
        <v>406276164</v>
      </c>
      <c r="K358" s="47">
        <f t="shared" si="27"/>
        <v>113586274</v>
      </c>
      <c r="L358" s="47">
        <v>0</v>
      </c>
      <c r="M358" s="47">
        <v>981888</v>
      </c>
      <c r="N358" s="47">
        <v>112604386</v>
      </c>
    </row>
    <row r="359" spans="1:14" x14ac:dyDescent="0.25">
      <c r="A359" s="44" t="s">
        <v>216</v>
      </c>
      <c r="B359" s="47">
        <f t="shared" si="24"/>
        <v>3113</v>
      </c>
      <c r="C359" s="47">
        <v>1783</v>
      </c>
      <c r="D359" s="47">
        <f t="shared" si="25"/>
        <v>1330</v>
      </c>
      <c r="E359" s="47">
        <v>4</v>
      </c>
      <c r="F359" s="47">
        <v>7</v>
      </c>
      <c r="G359" s="47">
        <v>1319</v>
      </c>
      <c r="H359" s="47">
        <v>35</v>
      </c>
      <c r="I359" s="47">
        <f t="shared" si="26"/>
        <v>488037739</v>
      </c>
      <c r="J359" s="47">
        <v>402731559</v>
      </c>
      <c r="K359" s="47">
        <f t="shared" si="27"/>
        <v>85306180</v>
      </c>
      <c r="L359" s="47">
        <v>430000</v>
      </c>
      <c r="M359" s="47">
        <v>663306</v>
      </c>
      <c r="N359" s="47">
        <v>84212874</v>
      </c>
    </row>
    <row r="360" spans="1:14" x14ac:dyDescent="0.25">
      <c r="A360" s="44" t="s">
        <v>217</v>
      </c>
      <c r="B360" s="47">
        <f t="shared" si="24"/>
        <v>3474</v>
      </c>
      <c r="C360" s="47">
        <v>1783</v>
      </c>
      <c r="D360" s="47">
        <f t="shared" si="25"/>
        <v>1691</v>
      </c>
      <c r="E360" s="47">
        <v>6</v>
      </c>
      <c r="F360" s="47">
        <v>0</v>
      </c>
      <c r="G360" s="47">
        <v>1685</v>
      </c>
      <c r="H360" s="47">
        <v>34</v>
      </c>
      <c r="I360" s="47">
        <f t="shared" si="26"/>
        <v>542504744</v>
      </c>
      <c r="J360" s="47">
        <v>437758594</v>
      </c>
      <c r="K360" s="47">
        <f t="shared" si="27"/>
        <v>104746150</v>
      </c>
      <c r="L360" s="47">
        <v>630000</v>
      </c>
      <c r="M360" s="47">
        <v>0</v>
      </c>
      <c r="N360" s="47">
        <v>104116150</v>
      </c>
    </row>
    <row r="361" spans="1:14" x14ac:dyDescent="0.25">
      <c r="A361" s="44" t="s">
        <v>218</v>
      </c>
      <c r="B361" s="47">
        <f t="shared" si="24"/>
        <v>1940</v>
      </c>
      <c r="C361" s="47">
        <v>1606</v>
      </c>
      <c r="D361" s="47">
        <f t="shared" si="25"/>
        <v>334</v>
      </c>
      <c r="E361" s="47">
        <v>32</v>
      </c>
      <c r="F361" s="47">
        <v>4</v>
      </c>
      <c r="G361" s="47">
        <v>298</v>
      </c>
      <c r="H361" s="47">
        <v>6</v>
      </c>
      <c r="I361" s="47">
        <f t="shared" si="26"/>
        <v>415832148</v>
      </c>
      <c r="J361" s="47">
        <v>373785258</v>
      </c>
      <c r="K361" s="47">
        <f t="shared" si="27"/>
        <v>42046890</v>
      </c>
      <c r="L361" s="47">
        <v>3122880</v>
      </c>
      <c r="M361" s="47">
        <v>856000</v>
      </c>
      <c r="N361" s="47">
        <v>38068010</v>
      </c>
    </row>
    <row r="362" spans="1:14" x14ac:dyDescent="0.25">
      <c r="A362" s="44" t="s">
        <v>219</v>
      </c>
      <c r="B362" s="47">
        <f t="shared" si="24"/>
        <v>2940</v>
      </c>
      <c r="C362" s="47">
        <v>1502</v>
      </c>
      <c r="D362" s="47">
        <f t="shared" si="25"/>
        <v>1438</v>
      </c>
      <c r="E362" s="47">
        <v>48</v>
      </c>
      <c r="F362" s="47">
        <v>3</v>
      </c>
      <c r="G362" s="47">
        <v>1387</v>
      </c>
      <c r="H362" s="47">
        <v>34</v>
      </c>
      <c r="I362" s="47">
        <f t="shared" si="26"/>
        <v>546708435</v>
      </c>
      <c r="J362" s="47">
        <v>346262068</v>
      </c>
      <c r="K362" s="47">
        <f t="shared" si="27"/>
        <v>200446367</v>
      </c>
      <c r="L362" s="47">
        <v>6477792</v>
      </c>
      <c r="M362" s="47">
        <v>333666</v>
      </c>
      <c r="N362" s="47">
        <v>193634909</v>
      </c>
    </row>
    <row r="363" spans="1:14" x14ac:dyDescent="0.25">
      <c r="A363" s="44" t="s">
        <v>220</v>
      </c>
      <c r="B363" s="47">
        <f t="shared" si="24"/>
        <v>4160</v>
      </c>
      <c r="C363" s="47">
        <v>1822</v>
      </c>
      <c r="D363" s="47">
        <f t="shared" si="25"/>
        <v>2338</v>
      </c>
      <c r="E363" s="47">
        <v>36</v>
      </c>
      <c r="F363" s="47">
        <v>0</v>
      </c>
      <c r="G363" s="47">
        <v>2302</v>
      </c>
      <c r="H363" s="47">
        <v>76</v>
      </c>
      <c r="I363" s="47">
        <f t="shared" si="26"/>
        <v>573553492</v>
      </c>
      <c r="J363" s="47">
        <v>427224382</v>
      </c>
      <c r="K363" s="47">
        <f t="shared" si="27"/>
        <v>146329110</v>
      </c>
      <c r="L363" s="47">
        <v>4680144</v>
      </c>
      <c r="M363" s="47">
        <v>0</v>
      </c>
      <c r="N363" s="47">
        <v>141648966</v>
      </c>
    </row>
    <row r="364" spans="1:14" x14ac:dyDescent="0.25">
      <c r="A364" s="44" t="s">
        <v>221</v>
      </c>
      <c r="B364" s="47">
        <f t="shared" si="24"/>
        <v>1994</v>
      </c>
      <c r="C364" s="47">
        <v>1407</v>
      </c>
      <c r="D364" s="47">
        <f t="shared" si="25"/>
        <v>587</v>
      </c>
      <c r="E364" s="47">
        <v>28</v>
      </c>
      <c r="F364" s="47">
        <v>0</v>
      </c>
      <c r="G364" s="47">
        <v>559</v>
      </c>
      <c r="H364" s="47">
        <v>6</v>
      </c>
      <c r="I364" s="47">
        <f t="shared" si="26"/>
        <v>538756447</v>
      </c>
      <c r="J364" s="47">
        <v>351598044</v>
      </c>
      <c r="K364" s="47">
        <f t="shared" si="27"/>
        <v>187158403</v>
      </c>
      <c r="L364" s="47">
        <v>3852800</v>
      </c>
      <c r="M364" s="47">
        <v>0</v>
      </c>
      <c r="N364" s="47">
        <v>183305603</v>
      </c>
    </row>
    <row r="365" spans="1:14" x14ac:dyDescent="0.25">
      <c r="A365" s="44" t="s">
        <v>222</v>
      </c>
      <c r="B365" s="47">
        <f t="shared" si="24"/>
        <v>3490</v>
      </c>
      <c r="C365" s="47">
        <v>1508</v>
      </c>
      <c r="D365" s="47">
        <f t="shared" si="25"/>
        <v>1982</v>
      </c>
      <c r="E365" s="47">
        <v>52</v>
      </c>
      <c r="F365" s="47">
        <v>0</v>
      </c>
      <c r="G365" s="47">
        <v>1930</v>
      </c>
      <c r="H365" s="47">
        <v>83</v>
      </c>
      <c r="I365" s="47">
        <f t="shared" si="26"/>
        <v>659981522</v>
      </c>
      <c r="J365" s="47">
        <v>357480448</v>
      </c>
      <c r="K365" s="47">
        <f t="shared" si="27"/>
        <v>302501074</v>
      </c>
      <c r="L365" s="47">
        <v>6533644</v>
      </c>
      <c r="M365" s="47">
        <v>0</v>
      </c>
      <c r="N365" s="47">
        <v>295967430</v>
      </c>
    </row>
    <row r="366" spans="1:14" x14ac:dyDescent="0.25">
      <c r="A366" s="44" t="s">
        <v>223</v>
      </c>
      <c r="B366" s="47">
        <f t="shared" si="24"/>
        <v>1767</v>
      </c>
      <c r="C366" s="47">
        <v>1268</v>
      </c>
      <c r="D366" s="47">
        <f t="shared" si="25"/>
        <v>499</v>
      </c>
      <c r="E366" s="47">
        <v>24</v>
      </c>
      <c r="F366" s="47">
        <v>56</v>
      </c>
      <c r="G366" s="47">
        <v>419</v>
      </c>
      <c r="H366" s="47">
        <v>3</v>
      </c>
      <c r="I366" s="47">
        <f t="shared" si="26"/>
        <v>361944218</v>
      </c>
      <c r="J366" s="47">
        <v>304254064</v>
      </c>
      <c r="K366" s="47">
        <f t="shared" si="27"/>
        <v>57690154</v>
      </c>
      <c r="L366" s="47">
        <v>2231736</v>
      </c>
      <c r="M366" s="47">
        <v>6228432</v>
      </c>
      <c r="N366" s="47">
        <v>49229986</v>
      </c>
    </row>
    <row r="367" spans="1:14" x14ac:dyDescent="0.25">
      <c r="A367" s="44" t="s">
        <v>224</v>
      </c>
      <c r="B367" s="47">
        <f t="shared" si="24"/>
        <v>2607</v>
      </c>
      <c r="C367" s="47">
        <v>1404</v>
      </c>
      <c r="D367" s="47">
        <f t="shared" si="25"/>
        <v>1203</v>
      </c>
      <c r="E367" s="47">
        <v>22</v>
      </c>
      <c r="F367" s="47">
        <v>0</v>
      </c>
      <c r="G367" s="47">
        <v>1181</v>
      </c>
      <c r="H367" s="47">
        <v>36</v>
      </c>
      <c r="I367" s="47">
        <f t="shared" si="26"/>
        <v>426003237</v>
      </c>
      <c r="J367" s="47">
        <v>322677108</v>
      </c>
      <c r="K367" s="47">
        <f t="shared" si="27"/>
        <v>103326129</v>
      </c>
      <c r="L367" s="47">
        <v>2030578</v>
      </c>
      <c r="M367" s="47">
        <v>0</v>
      </c>
      <c r="N367" s="47">
        <v>101295551</v>
      </c>
    </row>
    <row r="368" spans="1:14" x14ac:dyDescent="0.25">
      <c r="A368" s="44" t="s">
        <v>225</v>
      </c>
      <c r="B368" s="47">
        <f t="shared" si="24"/>
        <v>4311</v>
      </c>
      <c r="C368" s="47">
        <v>1422</v>
      </c>
      <c r="D368" s="47">
        <f t="shared" si="25"/>
        <v>2889</v>
      </c>
      <c r="E368" s="47">
        <v>12</v>
      </c>
      <c r="F368" s="47">
        <v>14</v>
      </c>
      <c r="G368" s="47">
        <v>2863</v>
      </c>
      <c r="H368" s="47">
        <v>53</v>
      </c>
      <c r="I368" s="47">
        <f t="shared" si="26"/>
        <v>573375309</v>
      </c>
      <c r="J368" s="47">
        <v>349255998</v>
      </c>
      <c r="K368" s="47">
        <f t="shared" si="27"/>
        <v>224119311</v>
      </c>
      <c r="L368" s="47">
        <v>1180728</v>
      </c>
      <c r="M368" s="47">
        <v>1557108</v>
      </c>
      <c r="N368" s="47">
        <v>221381475</v>
      </c>
    </row>
    <row r="369" spans="1:14" x14ac:dyDescent="0.25">
      <c r="A369" s="44" t="s">
        <v>226</v>
      </c>
      <c r="B369" s="47">
        <f t="shared" si="24"/>
        <v>3551</v>
      </c>
      <c r="C369" s="47">
        <v>1650</v>
      </c>
      <c r="D369" s="47">
        <f t="shared" si="25"/>
        <v>1901</v>
      </c>
      <c r="E369" s="47">
        <v>70</v>
      </c>
      <c r="F369" s="47">
        <v>0</v>
      </c>
      <c r="G369" s="47">
        <v>1831</v>
      </c>
      <c r="H369" s="47">
        <v>41</v>
      </c>
      <c r="I369" s="47">
        <f t="shared" si="26"/>
        <v>556856108</v>
      </c>
      <c r="J369" s="47">
        <v>380295300</v>
      </c>
      <c r="K369" s="47">
        <f t="shared" si="27"/>
        <v>176560808</v>
      </c>
      <c r="L369" s="47">
        <v>8387120</v>
      </c>
      <c r="M369" s="47">
        <v>0</v>
      </c>
      <c r="N369" s="47">
        <v>168173688</v>
      </c>
    </row>
    <row r="370" spans="1:14" x14ac:dyDescent="0.25">
      <c r="A370" s="44" t="s">
        <v>227</v>
      </c>
      <c r="B370" s="47">
        <f t="shared" si="24"/>
        <v>2690</v>
      </c>
      <c r="C370" s="47">
        <v>1873</v>
      </c>
      <c r="D370" s="47">
        <f t="shared" si="25"/>
        <v>817</v>
      </c>
      <c r="E370" s="47">
        <v>38</v>
      </c>
      <c r="F370" s="47">
        <v>6</v>
      </c>
      <c r="G370" s="47">
        <v>773</v>
      </c>
      <c r="H370" s="47">
        <v>13</v>
      </c>
      <c r="I370" s="47">
        <f t="shared" si="26"/>
        <v>527324359</v>
      </c>
      <c r="J370" s="47">
        <v>439432022</v>
      </c>
      <c r="K370" s="47">
        <f t="shared" si="27"/>
        <v>87892337</v>
      </c>
      <c r="L370" s="47">
        <v>4460668</v>
      </c>
      <c r="M370" s="47">
        <v>667332</v>
      </c>
      <c r="N370" s="47">
        <v>82764337</v>
      </c>
    </row>
    <row r="371" spans="1:14" x14ac:dyDescent="0.25">
      <c r="A371" s="44" t="s">
        <v>228</v>
      </c>
      <c r="B371" s="47">
        <f t="shared" si="24"/>
        <v>3299</v>
      </c>
      <c r="C371" s="47">
        <v>1610</v>
      </c>
      <c r="D371" s="47">
        <f t="shared" si="25"/>
        <v>1689</v>
      </c>
      <c r="E371" s="47">
        <v>44</v>
      </c>
      <c r="F371" s="47">
        <v>0</v>
      </c>
      <c r="G371" s="47">
        <v>1645</v>
      </c>
      <c r="H371" s="47">
        <v>32</v>
      </c>
      <c r="I371" s="47">
        <f t="shared" si="26"/>
        <v>534288135</v>
      </c>
      <c r="J371" s="47">
        <v>373391200</v>
      </c>
      <c r="K371" s="47">
        <f t="shared" si="27"/>
        <v>160896935</v>
      </c>
      <c r="L371" s="47">
        <v>4788080</v>
      </c>
      <c r="M371" s="47">
        <v>0</v>
      </c>
      <c r="N371" s="47">
        <v>156108855</v>
      </c>
    </row>
    <row r="372" spans="1:14" x14ac:dyDescent="0.25">
      <c r="A372" s="20" t="s">
        <v>229</v>
      </c>
      <c r="B372" s="47">
        <f t="shared" si="24"/>
        <v>2938</v>
      </c>
      <c r="C372" s="47">
        <v>1429</v>
      </c>
      <c r="D372" s="47">
        <f t="shared" si="25"/>
        <v>1509</v>
      </c>
      <c r="E372" s="47">
        <v>18</v>
      </c>
      <c r="F372" s="47">
        <v>18</v>
      </c>
      <c r="G372" s="47">
        <v>1473</v>
      </c>
      <c r="H372" s="47">
        <v>32</v>
      </c>
      <c r="I372" s="47">
        <f t="shared" si="26"/>
        <v>463775043</v>
      </c>
      <c r="J372" s="47">
        <v>326017776</v>
      </c>
      <c r="K372" s="47">
        <f t="shared" si="27"/>
        <v>137757267</v>
      </c>
      <c r="L372" s="47">
        <v>1689408</v>
      </c>
      <c r="M372" s="47">
        <v>1487214</v>
      </c>
      <c r="N372" s="47">
        <v>134580645</v>
      </c>
    </row>
    <row r="373" spans="1:14" x14ac:dyDescent="0.25">
      <c r="A373" s="20" t="s">
        <v>230</v>
      </c>
      <c r="B373" s="47">
        <f t="shared" si="24"/>
        <v>2274</v>
      </c>
      <c r="C373" s="47">
        <v>1567</v>
      </c>
      <c r="D373" s="47">
        <f t="shared" si="25"/>
        <v>707</v>
      </c>
      <c r="E373" s="47">
        <v>16</v>
      </c>
      <c r="F373" s="47">
        <v>0</v>
      </c>
      <c r="G373" s="47">
        <v>691</v>
      </c>
      <c r="H373" s="47">
        <v>14</v>
      </c>
      <c r="I373" s="47">
        <f t="shared" si="26"/>
        <v>444531812</v>
      </c>
      <c r="J373" s="47">
        <v>370713025</v>
      </c>
      <c r="K373" s="47">
        <f t="shared" si="27"/>
        <v>73818787</v>
      </c>
      <c r="L373" s="47">
        <v>1666640</v>
      </c>
      <c r="M373" s="47">
        <v>0</v>
      </c>
      <c r="N373" s="47">
        <v>72152147</v>
      </c>
    </row>
    <row r="374" spans="1:14" x14ac:dyDescent="0.25">
      <c r="A374" s="20" t="s">
        <v>231</v>
      </c>
      <c r="B374" s="47">
        <f t="shared" si="24"/>
        <v>4061</v>
      </c>
      <c r="C374" s="47">
        <v>2097</v>
      </c>
      <c r="D374" s="47">
        <f t="shared" si="25"/>
        <v>1964</v>
      </c>
      <c r="E374" s="47">
        <v>16</v>
      </c>
      <c r="F374" s="47">
        <v>24</v>
      </c>
      <c r="G374" s="47">
        <v>1924</v>
      </c>
      <c r="H374" s="47">
        <v>61</v>
      </c>
      <c r="I374" s="47">
        <f t="shared" si="26"/>
        <v>665415770</v>
      </c>
      <c r="J374" s="47">
        <v>469816074</v>
      </c>
      <c r="K374" s="47">
        <f t="shared" si="27"/>
        <v>195599696</v>
      </c>
      <c r="L374" s="47">
        <v>1501696</v>
      </c>
      <c r="M374" s="47">
        <v>3002472</v>
      </c>
      <c r="N374" s="47">
        <v>191095528</v>
      </c>
    </row>
    <row r="375" spans="1:14" x14ac:dyDescent="0.25">
      <c r="A375" s="20" t="s">
        <v>232</v>
      </c>
      <c r="B375" s="47">
        <f t="shared" si="24"/>
        <v>3291</v>
      </c>
      <c r="C375" s="47">
        <v>1894</v>
      </c>
      <c r="D375" s="47">
        <f t="shared" si="25"/>
        <v>1397</v>
      </c>
      <c r="E375" s="47">
        <v>32</v>
      </c>
      <c r="F375" s="47">
        <v>7</v>
      </c>
      <c r="G375" s="47">
        <v>1358</v>
      </c>
      <c r="H375" s="47">
        <v>35</v>
      </c>
      <c r="I375" s="47">
        <f t="shared" si="26"/>
        <v>553656697</v>
      </c>
      <c r="J375" s="47">
        <v>424394262</v>
      </c>
      <c r="K375" s="47">
        <f t="shared" si="27"/>
        <v>129262435</v>
      </c>
      <c r="L375" s="47">
        <v>3222528</v>
      </c>
      <c r="M375" s="47">
        <v>578361</v>
      </c>
      <c r="N375" s="47">
        <v>125461546</v>
      </c>
    </row>
    <row r="376" spans="1:14" x14ac:dyDescent="0.25">
      <c r="A376" s="20" t="s">
        <v>233</v>
      </c>
      <c r="B376" s="47">
        <f t="shared" ref="B376:B434" si="28">+C376+D376</f>
        <v>4415</v>
      </c>
      <c r="C376" s="47">
        <v>1947</v>
      </c>
      <c r="D376" s="47">
        <f t="shared" ref="D376:D434" si="29">SUM(E376:G376)</f>
        <v>2468</v>
      </c>
      <c r="E376" s="47">
        <v>22</v>
      </c>
      <c r="F376" s="47">
        <v>3</v>
      </c>
      <c r="G376" s="47">
        <v>2443</v>
      </c>
      <c r="H376" s="47">
        <v>33</v>
      </c>
      <c r="I376" s="47">
        <f t="shared" ref="I376:I434" si="30">+J376+K376</f>
        <v>678360442</v>
      </c>
      <c r="J376" s="47">
        <v>437494794</v>
      </c>
      <c r="K376" s="47">
        <f t="shared" ref="K376:K434" si="31">SUM(L376:N376)</f>
        <v>240865648</v>
      </c>
      <c r="L376" s="47">
        <v>2227104</v>
      </c>
      <c r="M376" s="47">
        <v>333666</v>
      </c>
      <c r="N376" s="47">
        <v>238304878</v>
      </c>
    </row>
    <row r="377" spans="1:14" x14ac:dyDescent="0.25">
      <c r="A377" s="20" t="s">
        <v>234</v>
      </c>
      <c r="B377" s="47">
        <f t="shared" si="28"/>
        <v>2756</v>
      </c>
      <c r="C377" s="47">
        <v>1998</v>
      </c>
      <c r="D377" s="47">
        <f t="shared" si="29"/>
        <v>758</v>
      </c>
      <c r="E377" s="47">
        <v>42</v>
      </c>
      <c r="F377" s="47">
        <v>3</v>
      </c>
      <c r="G377" s="47">
        <v>713</v>
      </c>
      <c r="H377" s="47">
        <v>13</v>
      </c>
      <c r="I377" s="47">
        <f t="shared" si="30"/>
        <v>522545244</v>
      </c>
      <c r="J377" s="47">
        <v>446489064</v>
      </c>
      <c r="K377" s="47">
        <f t="shared" si="31"/>
        <v>76056180</v>
      </c>
      <c r="L377" s="47">
        <v>3941952</v>
      </c>
      <c r="M377" s="47">
        <v>333666</v>
      </c>
      <c r="N377" s="47">
        <v>71780562</v>
      </c>
    </row>
    <row r="378" spans="1:14" x14ac:dyDescent="0.25">
      <c r="A378" s="20" t="s">
        <v>235</v>
      </c>
      <c r="B378" s="47">
        <f t="shared" si="28"/>
        <v>3583</v>
      </c>
      <c r="C378" s="47">
        <v>2024</v>
      </c>
      <c r="D378" s="47">
        <f t="shared" si="29"/>
        <v>1559</v>
      </c>
      <c r="E378" s="47">
        <v>12</v>
      </c>
      <c r="F378" s="47">
        <v>0</v>
      </c>
      <c r="G378" s="47">
        <v>1547</v>
      </c>
      <c r="H378" s="47">
        <v>37</v>
      </c>
      <c r="I378" s="47">
        <f t="shared" si="30"/>
        <v>676543127</v>
      </c>
      <c r="J378" s="47">
        <v>443148728</v>
      </c>
      <c r="K378" s="47">
        <f t="shared" si="31"/>
        <v>233394399</v>
      </c>
      <c r="L378" s="47">
        <v>1126272</v>
      </c>
      <c r="M378" s="47">
        <v>0</v>
      </c>
      <c r="N378" s="47">
        <v>232268127</v>
      </c>
    </row>
    <row r="379" spans="1:14" x14ac:dyDescent="0.25">
      <c r="A379" s="20" t="s">
        <v>236</v>
      </c>
      <c r="B379" s="47">
        <f t="shared" si="28"/>
        <v>3665</v>
      </c>
      <c r="C379" s="47">
        <v>2103</v>
      </c>
      <c r="D379" s="47">
        <f t="shared" si="29"/>
        <v>1562</v>
      </c>
      <c r="E379" s="47">
        <v>24</v>
      </c>
      <c r="F379" s="47">
        <v>0</v>
      </c>
      <c r="G379" s="47">
        <v>1538</v>
      </c>
      <c r="H379" s="47">
        <v>25</v>
      </c>
      <c r="I379" s="47">
        <f t="shared" si="30"/>
        <v>792369656</v>
      </c>
      <c r="J379" s="47">
        <v>440191548</v>
      </c>
      <c r="K379" s="47">
        <f t="shared" si="31"/>
        <v>352178108</v>
      </c>
      <c r="L379" s="47">
        <v>3473520</v>
      </c>
      <c r="M379" s="47">
        <v>0</v>
      </c>
      <c r="N379" s="47">
        <v>348704588</v>
      </c>
    </row>
    <row r="380" spans="1:14" x14ac:dyDescent="0.25">
      <c r="A380" s="20" t="s">
        <v>237</v>
      </c>
      <c r="B380" s="47">
        <f t="shared" si="28"/>
        <v>4563</v>
      </c>
      <c r="C380" s="47">
        <v>1904</v>
      </c>
      <c r="D380" s="47">
        <f t="shared" si="29"/>
        <v>2659</v>
      </c>
      <c r="E380" s="47">
        <v>34</v>
      </c>
      <c r="F380" s="47">
        <v>7</v>
      </c>
      <c r="G380" s="47">
        <v>2618</v>
      </c>
      <c r="H380" s="47">
        <v>66</v>
      </c>
      <c r="I380" s="47">
        <f t="shared" si="30"/>
        <v>599984210</v>
      </c>
      <c r="J380" s="47">
        <v>438670176</v>
      </c>
      <c r="K380" s="47">
        <f t="shared" si="31"/>
        <v>161314034</v>
      </c>
      <c r="L380" s="47">
        <v>5137944</v>
      </c>
      <c r="M380" s="47">
        <v>580496</v>
      </c>
      <c r="N380" s="47">
        <v>155595594</v>
      </c>
    </row>
    <row r="381" spans="1:14" x14ac:dyDescent="0.25">
      <c r="A381" s="20" t="s">
        <v>238</v>
      </c>
      <c r="B381" s="47">
        <f t="shared" si="28"/>
        <v>4811</v>
      </c>
      <c r="C381" s="47">
        <v>1856</v>
      </c>
      <c r="D381" s="47">
        <f t="shared" si="29"/>
        <v>2955</v>
      </c>
      <c r="E381" s="47">
        <v>32</v>
      </c>
      <c r="F381" s="47">
        <v>27</v>
      </c>
      <c r="G381" s="47">
        <v>2896</v>
      </c>
      <c r="H381" s="47">
        <v>63</v>
      </c>
      <c r="I381" s="47">
        <f t="shared" si="30"/>
        <v>757255526</v>
      </c>
      <c r="J381" s="47">
        <v>438164480</v>
      </c>
      <c r="K381" s="47">
        <f t="shared" si="31"/>
        <v>319091046</v>
      </c>
      <c r="L381" s="47">
        <v>5948864</v>
      </c>
      <c r="M381" s="47">
        <v>6131430</v>
      </c>
      <c r="N381" s="47">
        <v>307010752</v>
      </c>
    </row>
    <row r="382" spans="1:14" x14ac:dyDescent="0.25">
      <c r="A382" s="20" t="s">
        <v>239</v>
      </c>
      <c r="B382" s="47">
        <f t="shared" si="28"/>
        <v>4887</v>
      </c>
      <c r="C382" s="47">
        <v>2486</v>
      </c>
      <c r="D382" s="47">
        <f t="shared" si="29"/>
        <v>2401</v>
      </c>
      <c r="E382" s="47">
        <v>62</v>
      </c>
      <c r="F382" s="47">
        <v>75</v>
      </c>
      <c r="G382" s="47">
        <v>2264</v>
      </c>
      <c r="H382" s="47">
        <v>34</v>
      </c>
      <c r="I382" s="47">
        <f t="shared" si="30"/>
        <v>1032925438</v>
      </c>
      <c r="J382" s="47">
        <v>549627254</v>
      </c>
      <c r="K382" s="47">
        <f t="shared" si="31"/>
        <v>483298184</v>
      </c>
      <c r="L382" s="47">
        <v>7295106</v>
      </c>
      <c r="M382" s="47">
        <v>8425950</v>
      </c>
      <c r="N382" s="47">
        <v>467577128</v>
      </c>
    </row>
    <row r="383" spans="1:14" x14ac:dyDescent="0.25">
      <c r="A383" s="20" t="s">
        <v>240</v>
      </c>
      <c r="B383" s="47">
        <f t="shared" si="28"/>
        <v>4705</v>
      </c>
      <c r="C383" s="47">
        <v>2627</v>
      </c>
      <c r="D383" s="47">
        <f t="shared" si="29"/>
        <v>2078</v>
      </c>
      <c r="E383" s="47">
        <v>36</v>
      </c>
      <c r="F383" s="47">
        <v>7</v>
      </c>
      <c r="G383" s="47">
        <v>2035</v>
      </c>
      <c r="H383" s="47">
        <v>49</v>
      </c>
      <c r="I383" s="47">
        <f t="shared" si="30"/>
        <v>872523112</v>
      </c>
      <c r="J383" s="47">
        <v>642262095</v>
      </c>
      <c r="K383" s="47">
        <f t="shared" si="31"/>
        <v>230261017</v>
      </c>
      <c r="L383" s="47">
        <v>3080520</v>
      </c>
      <c r="M383" s="47">
        <v>1295497</v>
      </c>
      <c r="N383" s="47">
        <v>225885000</v>
      </c>
    </row>
    <row r="384" spans="1:14" x14ac:dyDescent="0.25">
      <c r="A384" s="20" t="s">
        <v>241</v>
      </c>
      <c r="B384" s="47">
        <f t="shared" si="28"/>
        <v>4245</v>
      </c>
      <c r="C384" s="47">
        <v>2303</v>
      </c>
      <c r="D384" s="47">
        <f t="shared" si="29"/>
        <v>1942</v>
      </c>
      <c r="E384" s="47">
        <v>44</v>
      </c>
      <c r="F384" s="47">
        <v>33</v>
      </c>
      <c r="G384" s="47">
        <v>1865</v>
      </c>
      <c r="H384" s="47">
        <v>50</v>
      </c>
      <c r="I384" s="47">
        <f t="shared" si="30"/>
        <v>824095939</v>
      </c>
      <c r="J384" s="47">
        <v>512972523</v>
      </c>
      <c r="K384" s="47">
        <f t="shared" si="31"/>
        <v>311123416</v>
      </c>
      <c r="L384" s="47">
        <v>4987268</v>
      </c>
      <c r="M384" s="47">
        <v>3830838</v>
      </c>
      <c r="N384" s="47">
        <v>302305310</v>
      </c>
    </row>
    <row r="385" spans="1:14" x14ac:dyDescent="0.25">
      <c r="A385" s="20" t="s">
        <v>242</v>
      </c>
      <c r="B385" s="47">
        <f t="shared" si="28"/>
        <v>4754</v>
      </c>
      <c r="C385" s="47">
        <v>2354</v>
      </c>
      <c r="D385" s="47">
        <f t="shared" si="29"/>
        <v>2400</v>
      </c>
      <c r="E385" s="47">
        <v>82</v>
      </c>
      <c r="F385" s="47">
        <v>0</v>
      </c>
      <c r="G385" s="47">
        <v>2318</v>
      </c>
      <c r="H385" s="47">
        <v>39</v>
      </c>
      <c r="I385" s="47">
        <f t="shared" si="30"/>
        <v>847113048</v>
      </c>
      <c r="J385" s="47">
        <v>534287380</v>
      </c>
      <c r="K385" s="47">
        <f t="shared" si="31"/>
        <v>312825668</v>
      </c>
      <c r="L385" s="47">
        <v>14067920</v>
      </c>
      <c r="M385" s="47">
        <v>0</v>
      </c>
      <c r="N385" s="47">
        <v>298757748</v>
      </c>
    </row>
    <row r="386" spans="1:14" x14ac:dyDescent="0.25">
      <c r="A386" s="20" t="s">
        <v>243</v>
      </c>
      <c r="B386" s="47">
        <f t="shared" si="28"/>
        <v>3426</v>
      </c>
      <c r="C386" s="47">
        <v>1952</v>
      </c>
      <c r="D386" s="47">
        <f t="shared" si="29"/>
        <v>1474</v>
      </c>
      <c r="E386" s="47">
        <v>36</v>
      </c>
      <c r="F386" s="47">
        <v>6</v>
      </c>
      <c r="G386" s="47">
        <v>1432</v>
      </c>
      <c r="H386" s="47">
        <v>39</v>
      </c>
      <c r="I386" s="47">
        <f t="shared" si="30"/>
        <v>848692462</v>
      </c>
      <c r="J386" s="47">
        <v>470371488</v>
      </c>
      <c r="K386" s="47">
        <f t="shared" si="31"/>
        <v>378320974</v>
      </c>
      <c r="L386" s="47">
        <v>2513124</v>
      </c>
      <c r="M386" s="47">
        <v>838650</v>
      </c>
      <c r="N386" s="47">
        <v>374969200</v>
      </c>
    </row>
    <row r="387" spans="1:14" x14ac:dyDescent="0.25">
      <c r="A387" s="20" t="s">
        <v>244</v>
      </c>
      <c r="B387" s="47">
        <f t="shared" si="28"/>
        <v>5347</v>
      </c>
      <c r="C387" s="47">
        <v>1947</v>
      </c>
      <c r="D387" s="47">
        <f t="shared" si="29"/>
        <v>3400</v>
      </c>
      <c r="E387" s="47">
        <v>34</v>
      </c>
      <c r="F387" s="47">
        <v>27</v>
      </c>
      <c r="G387" s="47">
        <v>3339</v>
      </c>
      <c r="H387" s="47">
        <v>56</v>
      </c>
      <c r="I387" s="47">
        <f t="shared" si="30"/>
        <v>578012189</v>
      </c>
      <c r="J387" s="47">
        <v>445530063</v>
      </c>
      <c r="K387" s="47">
        <f t="shared" si="31"/>
        <v>132482126</v>
      </c>
      <c r="L387" s="47">
        <v>1628498</v>
      </c>
      <c r="M387" s="47">
        <v>14643072</v>
      </c>
      <c r="N387" s="47">
        <v>116210556</v>
      </c>
    </row>
    <row r="388" spans="1:14" x14ac:dyDescent="0.25">
      <c r="A388" s="20" t="s">
        <v>245</v>
      </c>
      <c r="B388" s="47">
        <f t="shared" si="28"/>
        <v>2507</v>
      </c>
      <c r="C388" s="47">
        <v>1840</v>
      </c>
      <c r="D388" s="47">
        <f t="shared" si="29"/>
        <v>667</v>
      </c>
      <c r="E388" s="47">
        <v>48</v>
      </c>
      <c r="F388" s="47">
        <v>15</v>
      </c>
      <c r="G388" s="47">
        <v>604</v>
      </c>
      <c r="H388" s="47">
        <v>11</v>
      </c>
      <c r="I388" s="47">
        <f t="shared" si="30"/>
        <v>549871534</v>
      </c>
      <c r="J388" s="47">
        <v>481857360</v>
      </c>
      <c r="K388" s="47">
        <f t="shared" si="31"/>
        <v>68014174</v>
      </c>
      <c r="L388" s="47">
        <v>3553056</v>
      </c>
      <c r="M388" s="47">
        <v>2640510</v>
      </c>
      <c r="N388" s="47">
        <v>61820608</v>
      </c>
    </row>
    <row r="389" spans="1:14" x14ac:dyDescent="0.25">
      <c r="A389" s="20" t="s">
        <v>246</v>
      </c>
      <c r="B389" s="47">
        <f t="shared" si="28"/>
        <v>3567</v>
      </c>
      <c r="C389" s="47">
        <v>1724</v>
      </c>
      <c r="D389" s="47">
        <f t="shared" si="29"/>
        <v>1843</v>
      </c>
      <c r="E389" s="47">
        <v>22</v>
      </c>
      <c r="F389" s="47">
        <v>3</v>
      </c>
      <c r="G389" s="47">
        <v>1818</v>
      </c>
      <c r="H389" s="47">
        <v>23</v>
      </c>
      <c r="I389" s="47">
        <f t="shared" si="30"/>
        <v>820658127</v>
      </c>
      <c r="J389" s="47">
        <v>410236144</v>
      </c>
      <c r="K389" s="47">
        <f t="shared" si="31"/>
        <v>410421983</v>
      </c>
      <c r="L389" s="47">
        <v>936188</v>
      </c>
      <c r="M389" s="47">
        <v>268539</v>
      </c>
      <c r="N389" s="47">
        <v>409217256</v>
      </c>
    </row>
    <row r="390" spans="1:14" x14ac:dyDescent="0.25">
      <c r="A390" s="20" t="s">
        <v>247</v>
      </c>
      <c r="B390" s="47">
        <f t="shared" si="28"/>
        <v>3521</v>
      </c>
      <c r="C390" s="47">
        <v>1626</v>
      </c>
      <c r="D390" s="47">
        <f t="shared" si="29"/>
        <v>1895</v>
      </c>
      <c r="E390" s="47">
        <v>26</v>
      </c>
      <c r="F390" s="47">
        <v>33</v>
      </c>
      <c r="G390" s="47">
        <v>1836</v>
      </c>
      <c r="H390" s="47">
        <v>52</v>
      </c>
      <c r="I390" s="47">
        <f t="shared" si="30"/>
        <v>571186723</v>
      </c>
      <c r="J390" s="47">
        <v>427974582</v>
      </c>
      <c r="K390" s="47">
        <f t="shared" si="31"/>
        <v>143212141</v>
      </c>
      <c r="L390" s="47">
        <v>4184908</v>
      </c>
      <c r="M390" s="47">
        <v>2953929</v>
      </c>
      <c r="N390" s="47">
        <v>136073304</v>
      </c>
    </row>
    <row r="391" spans="1:14" x14ac:dyDescent="0.25">
      <c r="A391" s="20" t="s">
        <v>248</v>
      </c>
      <c r="B391" s="47">
        <f t="shared" si="28"/>
        <v>5039</v>
      </c>
      <c r="C391" s="47">
        <v>2327</v>
      </c>
      <c r="D391" s="47">
        <f t="shared" si="29"/>
        <v>2712</v>
      </c>
      <c r="E391" s="47">
        <v>40</v>
      </c>
      <c r="F391" s="47">
        <v>55</v>
      </c>
      <c r="G391" s="47">
        <v>2617</v>
      </c>
      <c r="H391" s="47">
        <v>57</v>
      </c>
      <c r="I391" s="47">
        <f t="shared" si="30"/>
        <v>895009745</v>
      </c>
      <c r="J391" s="47">
        <v>642831423</v>
      </c>
      <c r="K391" s="47">
        <f t="shared" si="31"/>
        <v>252178322</v>
      </c>
      <c r="L391" s="47">
        <v>3923840</v>
      </c>
      <c r="M391" s="47">
        <v>4609165</v>
      </c>
      <c r="N391" s="47">
        <v>243645317</v>
      </c>
    </row>
    <row r="392" spans="1:14" x14ac:dyDescent="0.25">
      <c r="A392" s="20" t="s">
        <v>249</v>
      </c>
      <c r="B392" s="47">
        <f t="shared" si="28"/>
        <v>4192</v>
      </c>
      <c r="C392" s="47">
        <v>2252</v>
      </c>
      <c r="D392" s="47">
        <f t="shared" si="29"/>
        <v>1940</v>
      </c>
      <c r="E392" s="47">
        <v>46</v>
      </c>
      <c r="F392" s="47">
        <v>3</v>
      </c>
      <c r="G392" s="47">
        <v>1891</v>
      </c>
      <c r="H392" s="47">
        <v>47</v>
      </c>
      <c r="I392" s="47">
        <f t="shared" si="30"/>
        <v>819396286</v>
      </c>
      <c r="J392" s="47">
        <v>595804884</v>
      </c>
      <c r="K392" s="47">
        <f t="shared" si="31"/>
        <v>223591402</v>
      </c>
      <c r="L392" s="47">
        <v>3780510</v>
      </c>
      <c r="M392" s="47">
        <v>921969</v>
      </c>
      <c r="N392" s="47">
        <v>218888923</v>
      </c>
    </row>
    <row r="393" spans="1:14" x14ac:dyDescent="0.25">
      <c r="A393" s="20" t="s">
        <v>250</v>
      </c>
      <c r="B393" s="47">
        <f t="shared" si="28"/>
        <v>3068</v>
      </c>
      <c r="C393" s="47">
        <v>1937</v>
      </c>
      <c r="D393" s="47">
        <f t="shared" si="29"/>
        <v>1131</v>
      </c>
      <c r="E393" s="47">
        <v>28</v>
      </c>
      <c r="F393" s="47">
        <v>19</v>
      </c>
      <c r="G393" s="47">
        <v>1084</v>
      </c>
      <c r="H393" s="47">
        <v>14</v>
      </c>
      <c r="I393" s="47">
        <f t="shared" si="30"/>
        <v>552892089</v>
      </c>
      <c r="J393" s="47">
        <v>465248030</v>
      </c>
      <c r="K393" s="47">
        <f t="shared" si="31"/>
        <v>87644059</v>
      </c>
      <c r="L393" s="47">
        <v>3786860</v>
      </c>
      <c r="M393" s="47">
        <v>1765879</v>
      </c>
      <c r="N393" s="47">
        <v>82091320</v>
      </c>
    </row>
    <row r="394" spans="1:14" x14ac:dyDescent="0.25">
      <c r="A394" s="20" t="s">
        <v>251</v>
      </c>
      <c r="B394" s="47">
        <f t="shared" si="28"/>
        <v>5112</v>
      </c>
      <c r="C394" s="47">
        <v>2505</v>
      </c>
      <c r="D394" s="47">
        <f t="shared" si="29"/>
        <v>2607</v>
      </c>
      <c r="E394" s="47">
        <v>26</v>
      </c>
      <c r="F394" s="47">
        <v>34</v>
      </c>
      <c r="G394" s="47">
        <v>2547</v>
      </c>
      <c r="H394" s="47">
        <v>59</v>
      </c>
      <c r="I394" s="47">
        <f t="shared" si="30"/>
        <v>919710862</v>
      </c>
      <c r="J394" s="47">
        <v>674942190</v>
      </c>
      <c r="K394" s="47">
        <f t="shared" si="31"/>
        <v>244768672</v>
      </c>
      <c r="L394" s="47">
        <v>2759770</v>
      </c>
      <c r="M394" s="47">
        <v>3976470</v>
      </c>
      <c r="N394" s="47">
        <v>238032432</v>
      </c>
    </row>
    <row r="395" spans="1:14" x14ac:dyDescent="0.25">
      <c r="A395" s="20" t="s">
        <v>252</v>
      </c>
      <c r="B395" s="47">
        <f t="shared" si="28"/>
        <v>5194</v>
      </c>
      <c r="C395" s="47">
        <v>2218</v>
      </c>
      <c r="D395" s="47">
        <f t="shared" si="29"/>
        <v>2976</v>
      </c>
      <c r="E395" s="47">
        <v>18</v>
      </c>
      <c r="F395" s="47">
        <v>3</v>
      </c>
      <c r="G395" s="47">
        <v>2955</v>
      </c>
      <c r="H395" s="47">
        <v>72</v>
      </c>
      <c r="I395" s="47">
        <f t="shared" si="30"/>
        <v>942219383</v>
      </c>
      <c r="J395" s="47">
        <v>608572622</v>
      </c>
      <c r="K395" s="47">
        <f t="shared" si="31"/>
        <v>333646761</v>
      </c>
      <c r="L395" s="47">
        <v>1714932</v>
      </c>
      <c r="M395" s="47">
        <v>1225959</v>
      </c>
      <c r="N395" s="47">
        <v>330705870</v>
      </c>
    </row>
    <row r="396" spans="1:14" x14ac:dyDescent="0.25">
      <c r="A396" s="20" t="s">
        <v>253</v>
      </c>
      <c r="B396" s="47">
        <f t="shared" si="28"/>
        <v>4877</v>
      </c>
      <c r="C396" s="47">
        <v>2165</v>
      </c>
      <c r="D396" s="47">
        <f t="shared" si="29"/>
        <v>2712</v>
      </c>
      <c r="E396" s="47">
        <v>38</v>
      </c>
      <c r="F396" s="47">
        <v>6</v>
      </c>
      <c r="G396" s="47">
        <v>2668</v>
      </c>
      <c r="H396" s="47">
        <v>47</v>
      </c>
      <c r="I396" s="47">
        <f t="shared" si="30"/>
        <v>710724708</v>
      </c>
      <c r="J396" s="47">
        <v>580860840</v>
      </c>
      <c r="K396" s="47">
        <f t="shared" si="31"/>
        <v>129863868</v>
      </c>
      <c r="L396" s="47">
        <v>2899514</v>
      </c>
      <c r="M396" s="47">
        <v>1763118</v>
      </c>
      <c r="N396" s="47">
        <v>125201236</v>
      </c>
    </row>
    <row r="397" spans="1:14" x14ac:dyDescent="0.25">
      <c r="A397" s="20" t="s">
        <v>254</v>
      </c>
      <c r="B397" s="47">
        <f t="shared" si="28"/>
        <v>4962</v>
      </c>
      <c r="C397" s="47">
        <v>2288</v>
      </c>
      <c r="D397" s="47">
        <f t="shared" si="29"/>
        <v>2674</v>
      </c>
      <c r="E397" s="47">
        <v>16</v>
      </c>
      <c r="F397" s="47">
        <v>8</v>
      </c>
      <c r="G397" s="47">
        <v>2650</v>
      </c>
      <c r="H397" s="47">
        <v>55</v>
      </c>
      <c r="I397" s="47">
        <f t="shared" si="30"/>
        <v>793059530</v>
      </c>
      <c r="J397" s="47">
        <v>619329568</v>
      </c>
      <c r="K397" s="47">
        <f t="shared" si="31"/>
        <v>173729962</v>
      </c>
      <c r="L397" s="47">
        <v>1746096</v>
      </c>
      <c r="M397" s="47">
        <v>1384816</v>
      </c>
      <c r="N397" s="47">
        <v>170599050</v>
      </c>
    </row>
    <row r="398" spans="1:14" x14ac:dyDescent="0.25">
      <c r="A398" s="20" t="s">
        <v>255</v>
      </c>
      <c r="B398" s="47">
        <f t="shared" si="28"/>
        <v>3643</v>
      </c>
      <c r="C398" s="47">
        <v>1674</v>
      </c>
      <c r="D398" s="47">
        <f t="shared" si="29"/>
        <v>1969</v>
      </c>
      <c r="E398" s="47">
        <v>14</v>
      </c>
      <c r="F398" s="47">
        <v>6</v>
      </c>
      <c r="G398" s="47">
        <v>1949</v>
      </c>
      <c r="H398" s="47">
        <v>29</v>
      </c>
      <c r="I398" s="47">
        <f t="shared" si="30"/>
        <v>995526408</v>
      </c>
      <c r="J398" s="47">
        <v>637740432</v>
      </c>
      <c r="K398" s="47">
        <f t="shared" si="31"/>
        <v>357785976</v>
      </c>
      <c r="L398" s="47">
        <v>1520624</v>
      </c>
      <c r="M398" s="47">
        <v>1044510</v>
      </c>
      <c r="N398" s="47">
        <v>355220842</v>
      </c>
    </row>
    <row r="399" spans="1:14" x14ac:dyDescent="0.25">
      <c r="A399" s="20" t="s">
        <v>256</v>
      </c>
      <c r="B399" s="47">
        <f t="shared" si="28"/>
        <v>2819</v>
      </c>
      <c r="C399" s="47">
        <v>1818</v>
      </c>
      <c r="D399" s="47">
        <f t="shared" si="29"/>
        <v>1001</v>
      </c>
      <c r="E399" s="47">
        <v>20</v>
      </c>
      <c r="F399" s="47">
        <v>12</v>
      </c>
      <c r="G399" s="47">
        <v>969</v>
      </c>
      <c r="H399" s="47">
        <v>20</v>
      </c>
      <c r="I399" s="47">
        <f t="shared" si="30"/>
        <v>534046799</v>
      </c>
      <c r="J399" s="47">
        <v>452185686</v>
      </c>
      <c r="K399" s="47">
        <f t="shared" si="31"/>
        <v>81861113</v>
      </c>
      <c r="L399" s="47">
        <v>1094240</v>
      </c>
      <c r="M399" s="47">
        <v>2249772</v>
      </c>
      <c r="N399" s="47">
        <v>78517101</v>
      </c>
    </row>
    <row r="400" spans="1:14" x14ac:dyDescent="0.25">
      <c r="A400" s="20" t="s">
        <v>257</v>
      </c>
      <c r="B400" s="47">
        <f t="shared" si="28"/>
        <v>2795</v>
      </c>
      <c r="C400" s="47">
        <v>1316</v>
      </c>
      <c r="D400" s="47">
        <f t="shared" si="29"/>
        <v>1479</v>
      </c>
      <c r="E400" s="47">
        <v>28</v>
      </c>
      <c r="F400" s="47">
        <v>4</v>
      </c>
      <c r="G400" s="47">
        <v>1447</v>
      </c>
      <c r="H400" s="47">
        <v>20</v>
      </c>
      <c r="I400" s="47">
        <f t="shared" si="30"/>
        <v>668397418</v>
      </c>
      <c r="J400" s="47">
        <v>354409328</v>
      </c>
      <c r="K400" s="47">
        <f t="shared" si="31"/>
        <v>313988090</v>
      </c>
      <c r="L400" s="47">
        <v>2838500</v>
      </c>
      <c r="M400" s="47">
        <v>1071960</v>
      </c>
      <c r="N400" s="47">
        <v>310077630</v>
      </c>
    </row>
    <row r="401" spans="1:14" x14ac:dyDescent="0.25">
      <c r="A401" s="20" t="s">
        <v>258</v>
      </c>
      <c r="B401" s="47">
        <f t="shared" si="28"/>
        <v>3162</v>
      </c>
      <c r="C401" s="47">
        <v>1491</v>
      </c>
      <c r="D401" s="47">
        <f t="shared" si="29"/>
        <v>1671</v>
      </c>
      <c r="E401" s="47">
        <v>14</v>
      </c>
      <c r="F401" s="47">
        <v>0</v>
      </c>
      <c r="G401" s="47">
        <v>1657</v>
      </c>
      <c r="H401" s="47">
        <v>26</v>
      </c>
      <c r="I401" s="47">
        <f t="shared" si="30"/>
        <v>777737637</v>
      </c>
      <c r="J401" s="47">
        <v>608019363</v>
      </c>
      <c r="K401" s="47">
        <f t="shared" si="31"/>
        <v>169718274</v>
      </c>
      <c r="L401" s="47">
        <v>1774696</v>
      </c>
      <c r="M401" s="47">
        <v>0</v>
      </c>
      <c r="N401" s="47">
        <v>167943578</v>
      </c>
    </row>
    <row r="402" spans="1:14" x14ac:dyDescent="0.25">
      <c r="A402" s="20" t="s">
        <v>259</v>
      </c>
      <c r="B402" s="47">
        <f t="shared" si="28"/>
        <v>1965</v>
      </c>
      <c r="C402" s="47">
        <v>924</v>
      </c>
      <c r="D402" s="47">
        <f t="shared" si="29"/>
        <v>1041</v>
      </c>
      <c r="E402" s="47">
        <v>68</v>
      </c>
      <c r="F402" s="47">
        <v>19</v>
      </c>
      <c r="G402" s="47">
        <v>954</v>
      </c>
      <c r="H402" s="47">
        <v>26</v>
      </c>
      <c r="I402" s="47">
        <f t="shared" si="30"/>
        <v>923065112</v>
      </c>
      <c r="J402" s="47">
        <v>221067924</v>
      </c>
      <c r="K402" s="47">
        <f t="shared" si="31"/>
        <v>701997188</v>
      </c>
      <c r="L402" s="47">
        <v>3422644</v>
      </c>
      <c r="M402" s="47">
        <v>1769128</v>
      </c>
      <c r="N402" s="47">
        <v>696805416</v>
      </c>
    </row>
    <row r="403" spans="1:14" x14ac:dyDescent="0.25">
      <c r="A403" s="20" t="s">
        <v>260</v>
      </c>
      <c r="B403" s="47">
        <f t="shared" si="28"/>
        <v>2223</v>
      </c>
      <c r="C403" s="47">
        <v>737</v>
      </c>
      <c r="D403" s="47">
        <f t="shared" si="29"/>
        <v>1486</v>
      </c>
      <c r="E403" s="47">
        <v>50</v>
      </c>
      <c r="F403" s="47">
        <v>28</v>
      </c>
      <c r="G403" s="47">
        <v>1408</v>
      </c>
      <c r="H403" s="47">
        <v>45</v>
      </c>
      <c r="I403" s="47">
        <f t="shared" si="30"/>
        <v>308379591</v>
      </c>
      <c r="J403" s="47">
        <v>232325247</v>
      </c>
      <c r="K403" s="47">
        <f t="shared" si="31"/>
        <v>76054344</v>
      </c>
      <c r="L403" s="47">
        <v>9072200</v>
      </c>
      <c r="M403" s="47">
        <v>2644992</v>
      </c>
      <c r="N403" s="47">
        <v>64337152</v>
      </c>
    </row>
    <row r="404" spans="1:14" x14ac:dyDescent="0.25">
      <c r="A404" s="20" t="s">
        <v>261</v>
      </c>
      <c r="B404" s="47">
        <f t="shared" si="28"/>
        <v>2241</v>
      </c>
      <c r="C404" s="47">
        <v>954</v>
      </c>
      <c r="D404" s="47">
        <f t="shared" si="29"/>
        <v>1287</v>
      </c>
      <c r="E404" s="47">
        <v>36</v>
      </c>
      <c r="F404" s="47">
        <v>27</v>
      </c>
      <c r="G404" s="47">
        <v>1224</v>
      </c>
      <c r="H404" s="47">
        <v>39</v>
      </c>
      <c r="I404" s="47">
        <f t="shared" si="30"/>
        <v>401705694</v>
      </c>
      <c r="J404" s="47">
        <v>298854810</v>
      </c>
      <c r="K404" s="47">
        <f t="shared" si="31"/>
        <v>102850884</v>
      </c>
      <c r="L404" s="47">
        <v>5268708</v>
      </c>
      <c r="M404" s="47">
        <v>2684232</v>
      </c>
      <c r="N404" s="47">
        <v>94897944</v>
      </c>
    </row>
    <row r="405" spans="1:14" x14ac:dyDescent="0.25">
      <c r="A405" s="20" t="s">
        <v>262</v>
      </c>
      <c r="B405" s="47">
        <f t="shared" si="28"/>
        <v>3444</v>
      </c>
      <c r="C405" s="47">
        <v>1174</v>
      </c>
      <c r="D405" s="47">
        <f t="shared" si="29"/>
        <v>2270</v>
      </c>
      <c r="E405" s="47">
        <v>12</v>
      </c>
      <c r="F405" s="47">
        <v>12</v>
      </c>
      <c r="G405" s="47">
        <v>2246</v>
      </c>
      <c r="H405" s="47">
        <v>56</v>
      </c>
      <c r="I405" s="47">
        <f t="shared" si="30"/>
        <v>584434252</v>
      </c>
      <c r="J405" s="47">
        <v>371859804</v>
      </c>
      <c r="K405" s="47">
        <f t="shared" si="31"/>
        <v>212574448</v>
      </c>
      <c r="L405" s="47">
        <v>1426404</v>
      </c>
      <c r="M405" s="47">
        <v>1133568</v>
      </c>
      <c r="N405" s="47">
        <v>210014476</v>
      </c>
    </row>
    <row r="406" spans="1:14" x14ac:dyDescent="0.25">
      <c r="A406" s="20" t="s">
        <v>263</v>
      </c>
      <c r="B406" s="47">
        <f t="shared" si="28"/>
        <v>3642</v>
      </c>
      <c r="C406" s="47">
        <v>1625</v>
      </c>
      <c r="D406" s="47">
        <f t="shared" si="29"/>
        <v>2017</v>
      </c>
      <c r="E406" s="47">
        <v>26</v>
      </c>
      <c r="F406" s="47">
        <v>0</v>
      </c>
      <c r="G406" s="47">
        <v>1991</v>
      </c>
      <c r="H406" s="47">
        <v>52</v>
      </c>
      <c r="I406" s="47">
        <f t="shared" si="30"/>
        <v>725285466</v>
      </c>
      <c r="J406" s="47">
        <v>518461125</v>
      </c>
      <c r="K406" s="47">
        <f t="shared" si="31"/>
        <v>206824341</v>
      </c>
      <c r="L406" s="47">
        <v>2326740</v>
      </c>
      <c r="M406" s="47">
        <v>0</v>
      </c>
      <c r="N406" s="47">
        <v>204497601</v>
      </c>
    </row>
    <row r="407" spans="1:14" x14ac:dyDescent="0.25">
      <c r="A407" s="20" t="s">
        <v>264</v>
      </c>
      <c r="B407" s="47">
        <f t="shared" si="28"/>
        <v>2204</v>
      </c>
      <c r="C407" s="47">
        <v>1539</v>
      </c>
      <c r="D407" s="47">
        <f t="shared" si="29"/>
        <v>665</v>
      </c>
      <c r="E407" s="47">
        <v>54</v>
      </c>
      <c r="F407" s="47">
        <v>25</v>
      </c>
      <c r="G407" s="47">
        <v>586</v>
      </c>
      <c r="H407" s="47">
        <v>11</v>
      </c>
      <c r="I407" s="47">
        <f t="shared" si="30"/>
        <v>497940278</v>
      </c>
      <c r="J407" s="47">
        <v>437339169</v>
      </c>
      <c r="K407" s="47">
        <f t="shared" si="31"/>
        <v>60601109</v>
      </c>
      <c r="L407" s="47">
        <v>4703778</v>
      </c>
      <c r="M407" s="47">
        <v>2368575</v>
      </c>
      <c r="N407" s="47">
        <v>53528756</v>
      </c>
    </row>
    <row r="408" spans="1:14" x14ac:dyDescent="0.25">
      <c r="A408" s="20" t="s">
        <v>265</v>
      </c>
      <c r="B408" s="47">
        <f t="shared" si="28"/>
        <v>2679</v>
      </c>
      <c r="C408" s="47">
        <v>1429</v>
      </c>
      <c r="D408" s="47">
        <f t="shared" si="29"/>
        <v>1250</v>
      </c>
      <c r="E408" s="47">
        <v>56</v>
      </c>
      <c r="F408" s="47">
        <v>7</v>
      </c>
      <c r="G408" s="47">
        <v>1187</v>
      </c>
      <c r="H408" s="47">
        <v>36</v>
      </c>
      <c r="I408" s="47">
        <f t="shared" si="30"/>
        <v>560054899</v>
      </c>
      <c r="J408" s="47">
        <v>443524446</v>
      </c>
      <c r="K408" s="47">
        <f t="shared" si="31"/>
        <v>116530453</v>
      </c>
      <c r="L408" s="47">
        <v>6445264</v>
      </c>
      <c r="M408" s="47">
        <v>712635</v>
      </c>
      <c r="N408" s="47">
        <v>109372554</v>
      </c>
    </row>
    <row r="409" spans="1:14" x14ac:dyDescent="0.25">
      <c r="A409" s="20" t="s">
        <v>313</v>
      </c>
      <c r="B409" s="47">
        <f t="shared" si="28"/>
        <v>3014</v>
      </c>
      <c r="C409" s="47">
        <v>1596</v>
      </c>
      <c r="D409" s="47">
        <f t="shared" si="29"/>
        <v>1418</v>
      </c>
      <c r="E409" s="47">
        <v>80</v>
      </c>
      <c r="F409" s="47">
        <v>0</v>
      </c>
      <c r="G409" s="47">
        <v>1338</v>
      </c>
      <c r="H409" s="47">
        <v>26</v>
      </c>
      <c r="I409" s="47">
        <f t="shared" si="30"/>
        <v>627959740</v>
      </c>
      <c r="J409" s="47">
        <v>481853148</v>
      </c>
      <c r="K409" s="47">
        <f t="shared" si="31"/>
        <v>146106592</v>
      </c>
      <c r="L409" s="47">
        <v>9277360</v>
      </c>
      <c r="M409" s="47">
        <v>0</v>
      </c>
      <c r="N409" s="47">
        <v>136829232</v>
      </c>
    </row>
    <row r="410" spans="1:14" x14ac:dyDescent="0.25">
      <c r="A410" s="20" t="s">
        <v>314</v>
      </c>
      <c r="B410" s="47">
        <f t="shared" si="28"/>
        <v>3490</v>
      </c>
      <c r="C410" s="47">
        <v>1427</v>
      </c>
      <c r="D410" s="47">
        <f t="shared" si="29"/>
        <v>2063</v>
      </c>
      <c r="E410" s="47">
        <v>6</v>
      </c>
      <c r="F410" s="47">
        <v>8</v>
      </c>
      <c r="G410" s="47">
        <v>2049</v>
      </c>
      <c r="H410" s="47">
        <v>42</v>
      </c>
      <c r="I410" s="47">
        <f t="shared" si="30"/>
        <v>617055854</v>
      </c>
      <c r="J410" s="47">
        <v>404367563</v>
      </c>
      <c r="K410" s="47">
        <f t="shared" si="31"/>
        <v>212688291</v>
      </c>
      <c r="L410" s="47">
        <v>690564</v>
      </c>
      <c r="M410" s="47">
        <v>1378968</v>
      </c>
      <c r="N410" s="47">
        <v>210618759</v>
      </c>
    </row>
    <row r="411" spans="1:14" x14ac:dyDescent="0.25">
      <c r="A411" s="20" t="s">
        <v>268</v>
      </c>
      <c r="B411" s="47">
        <f t="shared" si="28"/>
        <v>5055</v>
      </c>
      <c r="C411" s="47">
        <v>1728</v>
      </c>
      <c r="D411" s="47">
        <f t="shared" si="29"/>
        <v>3327</v>
      </c>
      <c r="E411" s="47">
        <v>32</v>
      </c>
      <c r="F411" s="47">
        <v>0</v>
      </c>
      <c r="G411" s="47">
        <v>3295</v>
      </c>
      <c r="H411" s="47">
        <v>35</v>
      </c>
      <c r="I411" s="47">
        <f t="shared" si="30"/>
        <v>749356442</v>
      </c>
      <c r="J411" s="47">
        <v>503788032</v>
      </c>
      <c r="K411" s="47">
        <f t="shared" si="31"/>
        <v>245568410</v>
      </c>
      <c r="L411" s="47">
        <v>3669280</v>
      </c>
      <c r="M411" s="47">
        <v>0</v>
      </c>
      <c r="N411" s="47">
        <v>241899130</v>
      </c>
    </row>
    <row r="412" spans="1:14" x14ac:dyDescent="0.25">
      <c r="A412" s="20" t="s">
        <v>269</v>
      </c>
      <c r="B412" s="47">
        <f t="shared" si="28"/>
        <v>3111</v>
      </c>
      <c r="C412" s="47">
        <v>1426</v>
      </c>
      <c r="D412" s="47">
        <f t="shared" si="29"/>
        <v>1685</v>
      </c>
      <c r="E412" s="47">
        <v>4</v>
      </c>
      <c r="F412" s="47">
        <v>0</v>
      </c>
      <c r="G412" s="47">
        <v>1681</v>
      </c>
      <c r="H412" s="47">
        <v>19</v>
      </c>
      <c r="I412" s="47">
        <f t="shared" si="30"/>
        <v>546822235</v>
      </c>
      <c r="J412" s="47">
        <v>403532332</v>
      </c>
      <c r="K412" s="47">
        <f t="shared" si="31"/>
        <v>143289903</v>
      </c>
      <c r="L412" s="47">
        <v>460376</v>
      </c>
      <c r="M412" s="47">
        <v>0</v>
      </c>
      <c r="N412" s="47">
        <v>142829527</v>
      </c>
    </row>
    <row r="413" spans="1:14" x14ac:dyDescent="0.25">
      <c r="A413" s="20" t="s">
        <v>270</v>
      </c>
      <c r="B413" s="47">
        <f t="shared" si="28"/>
        <v>4237</v>
      </c>
      <c r="C413" s="47">
        <v>1453</v>
      </c>
      <c r="D413" s="47">
        <f t="shared" si="29"/>
        <v>2784</v>
      </c>
      <c r="E413" s="47">
        <v>28</v>
      </c>
      <c r="F413" s="47">
        <v>15</v>
      </c>
      <c r="G413" s="47">
        <v>2741</v>
      </c>
      <c r="H413" s="47">
        <v>39</v>
      </c>
      <c r="I413" s="47">
        <f t="shared" si="30"/>
        <v>612015779</v>
      </c>
      <c r="J413" s="47">
        <v>402281939</v>
      </c>
      <c r="K413" s="47">
        <f t="shared" si="31"/>
        <v>209733840</v>
      </c>
      <c r="L413" s="47">
        <v>3674972</v>
      </c>
      <c r="M413" s="47">
        <v>2394345</v>
      </c>
      <c r="N413" s="47">
        <v>203664523</v>
      </c>
    </row>
    <row r="414" spans="1:14" x14ac:dyDescent="0.25">
      <c r="A414" s="20" t="s">
        <v>271</v>
      </c>
      <c r="B414" s="47">
        <f t="shared" si="28"/>
        <v>2371</v>
      </c>
      <c r="C414" s="47">
        <v>1179</v>
      </c>
      <c r="D414" s="47">
        <f t="shared" si="29"/>
        <v>1192</v>
      </c>
      <c r="E414" s="47">
        <v>44</v>
      </c>
      <c r="F414" s="47">
        <v>6</v>
      </c>
      <c r="G414" s="47">
        <v>1142</v>
      </c>
      <c r="H414" s="47">
        <v>28</v>
      </c>
      <c r="I414" s="47">
        <f t="shared" si="30"/>
        <v>419114711</v>
      </c>
      <c r="J414" s="47">
        <v>328444641</v>
      </c>
      <c r="K414" s="47">
        <f t="shared" si="31"/>
        <v>90670070</v>
      </c>
      <c r="L414" s="47">
        <v>5645200</v>
      </c>
      <c r="M414" s="47">
        <v>1116420</v>
      </c>
      <c r="N414" s="47">
        <v>83908450</v>
      </c>
    </row>
    <row r="415" spans="1:14" x14ac:dyDescent="0.25">
      <c r="A415" s="20" t="s">
        <v>272</v>
      </c>
      <c r="B415" s="47">
        <f t="shared" si="28"/>
        <v>3111</v>
      </c>
      <c r="C415" s="47">
        <v>1208</v>
      </c>
      <c r="D415" s="47">
        <f t="shared" si="29"/>
        <v>1903</v>
      </c>
      <c r="E415" s="47">
        <v>6</v>
      </c>
      <c r="F415" s="47">
        <v>9</v>
      </c>
      <c r="G415" s="47">
        <v>1888</v>
      </c>
      <c r="H415" s="47">
        <v>13</v>
      </c>
      <c r="I415" s="47">
        <f t="shared" si="30"/>
        <v>526573971</v>
      </c>
      <c r="J415" s="47">
        <v>328896120</v>
      </c>
      <c r="K415" s="47">
        <f t="shared" si="31"/>
        <v>197677851</v>
      </c>
      <c r="L415" s="47">
        <v>1260378</v>
      </c>
      <c r="M415" s="47">
        <v>3156129</v>
      </c>
      <c r="N415" s="47">
        <v>193261344</v>
      </c>
    </row>
    <row r="416" spans="1:14" x14ac:dyDescent="0.25">
      <c r="A416" s="20" t="s">
        <v>273</v>
      </c>
      <c r="B416" s="47">
        <f t="shared" si="28"/>
        <v>3093</v>
      </c>
      <c r="C416" s="47">
        <v>1515</v>
      </c>
      <c r="D416" s="47">
        <f t="shared" si="29"/>
        <v>1578</v>
      </c>
      <c r="E416" s="47">
        <v>32</v>
      </c>
      <c r="F416" s="47">
        <v>13</v>
      </c>
      <c r="G416" s="47">
        <v>1533</v>
      </c>
      <c r="H416" s="47">
        <v>39</v>
      </c>
      <c r="I416" s="47">
        <f t="shared" si="30"/>
        <v>556817193</v>
      </c>
      <c r="J416" s="47">
        <v>401632560</v>
      </c>
      <c r="K416" s="47">
        <f t="shared" si="31"/>
        <v>155184633</v>
      </c>
      <c r="L416" s="47">
        <v>3957856</v>
      </c>
      <c r="M416" s="47">
        <v>3811964</v>
      </c>
      <c r="N416" s="47">
        <v>147414813</v>
      </c>
    </row>
    <row r="417" spans="1:14" x14ac:dyDescent="0.25">
      <c r="A417" s="20" t="s">
        <v>274</v>
      </c>
      <c r="B417" s="47">
        <f t="shared" si="28"/>
        <v>3461</v>
      </c>
      <c r="C417" s="47">
        <v>1450</v>
      </c>
      <c r="D417" s="47">
        <f t="shared" si="29"/>
        <v>2011</v>
      </c>
      <c r="E417" s="47">
        <v>36</v>
      </c>
      <c r="F417" s="47">
        <v>28</v>
      </c>
      <c r="G417" s="47">
        <v>1947</v>
      </c>
      <c r="H417" s="47">
        <v>49</v>
      </c>
      <c r="I417" s="47">
        <f t="shared" si="30"/>
        <v>685616881</v>
      </c>
      <c r="J417" s="47">
        <v>445331250</v>
      </c>
      <c r="K417" s="47">
        <f t="shared" si="31"/>
        <v>240285631</v>
      </c>
      <c r="L417" s="47">
        <v>4582404</v>
      </c>
      <c r="M417" s="47">
        <v>3525424</v>
      </c>
      <c r="N417" s="47">
        <v>232177803</v>
      </c>
    </row>
    <row r="418" spans="1:14" x14ac:dyDescent="0.25">
      <c r="A418" s="20" t="s">
        <v>275</v>
      </c>
      <c r="B418" s="47">
        <f t="shared" si="28"/>
        <v>2075</v>
      </c>
      <c r="C418" s="47">
        <v>1536</v>
      </c>
      <c r="D418" s="47">
        <f t="shared" si="29"/>
        <v>539</v>
      </c>
      <c r="E418" s="47">
        <v>62</v>
      </c>
      <c r="F418" s="47">
        <v>13</v>
      </c>
      <c r="G418" s="47">
        <v>464</v>
      </c>
      <c r="H418" s="47">
        <v>2</v>
      </c>
      <c r="I418" s="47">
        <f t="shared" si="30"/>
        <v>528655703</v>
      </c>
      <c r="J418" s="47">
        <v>464504832</v>
      </c>
      <c r="K418" s="47">
        <f t="shared" si="31"/>
        <v>64150871</v>
      </c>
      <c r="L418" s="47">
        <v>7474844</v>
      </c>
      <c r="M418" s="47">
        <v>3346187</v>
      </c>
      <c r="N418" s="47">
        <v>53329840</v>
      </c>
    </row>
    <row r="419" spans="1:14" x14ac:dyDescent="0.25">
      <c r="A419" s="20" t="s">
        <v>276</v>
      </c>
      <c r="B419" s="47">
        <f t="shared" si="28"/>
        <v>2668</v>
      </c>
      <c r="C419" s="47">
        <v>1647</v>
      </c>
      <c r="D419" s="47">
        <f t="shared" si="29"/>
        <v>1021</v>
      </c>
      <c r="E419" s="47">
        <v>26</v>
      </c>
      <c r="F419" s="47">
        <v>6</v>
      </c>
      <c r="G419" s="47">
        <v>989</v>
      </c>
      <c r="H419" s="47">
        <v>18</v>
      </c>
      <c r="I419" s="47">
        <f t="shared" si="30"/>
        <v>592821782</v>
      </c>
      <c r="J419" s="47">
        <v>502196652</v>
      </c>
      <c r="K419" s="47">
        <f t="shared" si="31"/>
        <v>90625130</v>
      </c>
      <c r="L419" s="47">
        <v>3245320</v>
      </c>
      <c r="M419" s="47">
        <v>1050000</v>
      </c>
      <c r="N419" s="47">
        <v>86329810</v>
      </c>
    </row>
    <row r="420" spans="1:14" x14ac:dyDescent="0.25">
      <c r="A420" s="20" t="s">
        <v>277</v>
      </c>
      <c r="B420" s="47">
        <f t="shared" si="28"/>
        <v>2690</v>
      </c>
      <c r="C420" s="47">
        <v>1697</v>
      </c>
      <c r="D420" s="47">
        <f t="shared" si="29"/>
        <v>993</v>
      </c>
      <c r="E420" s="47">
        <v>36</v>
      </c>
      <c r="F420" s="47">
        <v>35</v>
      </c>
      <c r="G420" s="47">
        <v>922</v>
      </c>
      <c r="H420" s="47">
        <v>20</v>
      </c>
      <c r="I420" s="47">
        <f t="shared" si="30"/>
        <v>702897198</v>
      </c>
      <c r="J420" s="47">
        <v>518706717</v>
      </c>
      <c r="K420" s="47">
        <f t="shared" si="31"/>
        <v>184190481</v>
      </c>
      <c r="L420" s="47">
        <v>4468788</v>
      </c>
      <c r="M420" s="47">
        <v>7834155</v>
      </c>
      <c r="N420" s="47">
        <v>171887538</v>
      </c>
    </row>
    <row r="421" spans="1:14" x14ac:dyDescent="0.25">
      <c r="A421" s="20" t="s">
        <v>278</v>
      </c>
      <c r="B421" s="47">
        <f t="shared" si="28"/>
        <v>1935</v>
      </c>
      <c r="C421" s="47">
        <v>1321</v>
      </c>
      <c r="D421" s="47">
        <f t="shared" si="29"/>
        <v>614</v>
      </c>
      <c r="E421" s="47">
        <v>26</v>
      </c>
      <c r="F421" s="47">
        <v>3</v>
      </c>
      <c r="G421" s="47">
        <v>585</v>
      </c>
      <c r="H421" s="47">
        <v>22</v>
      </c>
      <c r="I421" s="47">
        <f t="shared" si="30"/>
        <v>470872207</v>
      </c>
      <c r="J421" s="47">
        <v>400498138</v>
      </c>
      <c r="K421" s="47">
        <f t="shared" si="31"/>
        <v>70374069</v>
      </c>
      <c r="L421" s="47">
        <v>3219684</v>
      </c>
      <c r="M421" s="47">
        <v>300000</v>
      </c>
      <c r="N421" s="47">
        <v>66854385</v>
      </c>
    </row>
    <row r="422" spans="1:14" x14ac:dyDescent="0.25">
      <c r="A422" s="20" t="s">
        <v>279</v>
      </c>
      <c r="B422" s="47">
        <f t="shared" si="28"/>
        <v>3465</v>
      </c>
      <c r="C422" s="47">
        <v>1375</v>
      </c>
      <c r="D422" s="47">
        <f t="shared" si="29"/>
        <v>2090</v>
      </c>
      <c r="E422" s="47">
        <v>22</v>
      </c>
      <c r="F422" s="47">
        <v>3</v>
      </c>
      <c r="G422" s="47">
        <v>2065</v>
      </c>
      <c r="H422" s="47">
        <v>54</v>
      </c>
      <c r="I422" s="51">
        <f t="shared" si="30"/>
        <v>697928598</v>
      </c>
      <c r="J422" s="51">
        <v>446714125</v>
      </c>
      <c r="K422" s="51">
        <f t="shared" si="31"/>
        <v>251214473</v>
      </c>
      <c r="L422" s="51">
        <v>2720058</v>
      </c>
      <c r="M422" s="51">
        <v>300000</v>
      </c>
      <c r="N422" s="51">
        <v>248194415</v>
      </c>
    </row>
    <row r="423" spans="1:14" x14ac:dyDescent="0.25">
      <c r="A423" s="20" t="s">
        <v>280</v>
      </c>
      <c r="B423" s="47">
        <f t="shared" si="28"/>
        <v>2919</v>
      </c>
      <c r="C423" s="47">
        <v>1338</v>
      </c>
      <c r="D423" s="47">
        <f t="shared" si="29"/>
        <v>1581</v>
      </c>
      <c r="E423" s="47">
        <v>28</v>
      </c>
      <c r="F423" s="47">
        <v>0</v>
      </c>
      <c r="G423" s="47">
        <v>1553</v>
      </c>
      <c r="H423" s="47">
        <v>43</v>
      </c>
      <c r="I423" s="51">
        <f t="shared" si="30"/>
        <v>641097584</v>
      </c>
      <c r="J423" s="51">
        <v>438958998</v>
      </c>
      <c r="K423" s="51">
        <f t="shared" si="31"/>
        <v>202138586</v>
      </c>
      <c r="L423" s="51">
        <v>3469508</v>
      </c>
      <c r="M423" s="51">
        <v>0</v>
      </c>
      <c r="N423" s="51">
        <v>198669078</v>
      </c>
    </row>
    <row r="424" spans="1:14" x14ac:dyDescent="0.25">
      <c r="A424" s="20" t="s">
        <v>281</v>
      </c>
      <c r="B424" s="47">
        <f t="shared" si="28"/>
        <v>2191</v>
      </c>
      <c r="C424" s="47">
        <v>1137</v>
      </c>
      <c r="D424" s="47">
        <f t="shared" si="29"/>
        <v>1054</v>
      </c>
      <c r="E424" s="47">
        <v>314</v>
      </c>
      <c r="F424" s="47">
        <v>0</v>
      </c>
      <c r="G424" s="47">
        <v>740</v>
      </c>
      <c r="H424" s="47">
        <v>11</v>
      </c>
      <c r="I424" s="51">
        <f t="shared" si="30"/>
        <v>477611498</v>
      </c>
      <c r="J424" s="51">
        <v>342860076</v>
      </c>
      <c r="K424" s="51">
        <f t="shared" si="31"/>
        <v>134751422</v>
      </c>
      <c r="L424" s="51">
        <v>46592262</v>
      </c>
      <c r="M424" s="51">
        <v>0</v>
      </c>
      <c r="N424" s="51">
        <v>88159160</v>
      </c>
    </row>
    <row r="425" spans="1:14" x14ac:dyDescent="0.25">
      <c r="A425" s="20" t="s">
        <v>282</v>
      </c>
      <c r="B425" s="47">
        <f t="shared" si="28"/>
        <v>2654</v>
      </c>
      <c r="C425" s="47">
        <v>1357</v>
      </c>
      <c r="D425" s="47">
        <f t="shared" si="29"/>
        <v>1297</v>
      </c>
      <c r="E425" s="47">
        <v>20</v>
      </c>
      <c r="F425" s="47">
        <v>11</v>
      </c>
      <c r="G425" s="47">
        <v>1266</v>
      </c>
      <c r="H425" s="47">
        <v>54</v>
      </c>
      <c r="I425" s="51">
        <f t="shared" si="30"/>
        <v>586739557</v>
      </c>
      <c r="J425" s="51">
        <v>430520463</v>
      </c>
      <c r="K425" s="51">
        <f t="shared" si="31"/>
        <v>156219094</v>
      </c>
      <c r="L425" s="51">
        <v>2439300</v>
      </c>
      <c r="M425" s="51">
        <v>1091332</v>
      </c>
      <c r="N425" s="51">
        <v>152688462</v>
      </c>
    </row>
    <row r="426" spans="1:14" x14ac:dyDescent="0.25">
      <c r="A426" s="20" t="s">
        <v>283</v>
      </c>
      <c r="B426" s="47">
        <f t="shared" si="28"/>
        <v>2080</v>
      </c>
      <c r="C426" s="47">
        <v>1071</v>
      </c>
      <c r="D426" s="47">
        <f t="shared" si="29"/>
        <v>1009</v>
      </c>
      <c r="E426" s="47">
        <v>44</v>
      </c>
      <c r="F426" s="47">
        <v>0</v>
      </c>
      <c r="G426" s="47">
        <v>965</v>
      </c>
      <c r="H426" s="47">
        <v>19</v>
      </c>
      <c r="I426" s="51">
        <f t="shared" si="30"/>
        <v>435021554</v>
      </c>
      <c r="J426" s="51">
        <v>354918690</v>
      </c>
      <c r="K426" s="51">
        <f t="shared" si="31"/>
        <v>80102864</v>
      </c>
      <c r="L426" s="51">
        <v>3782944</v>
      </c>
      <c r="M426" s="51">
        <v>0</v>
      </c>
      <c r="N426" s="51">
        <v>76319920</v>
      </c>
    </row>
    <row r="427" spans="1:14" x14ac:dyDescent="0.25">
      <c r="A427" s="31" t="s">
        <v>284</v>
      </c>
      <c r="B427" s="47">
        <f t="shared" si="28"/>
        <v>3073</v>
      </c>
      <c r="C427" s="47">
        <v>1077</v>
      </c>
      <c r="D427" s="47">
        <f t="shared" si="29"/>
        <v>1996</v>
      </c>
      <c r="E427" s="47">
        <v>14</v>
      </c>
      <c r="F427" s="47">
        <v>3</v>
      </c>
      <c r="G427" s="47">
        <v>1979</v>
      </c>
      <c r="H427" s="47">
        <v>24</v>
      </c>
      <c r="I427" s="51">
        <f t="shared" si="30"/>
        <v>602362666</v>
      </c>
      <c r="J427" s="51">
        <v>344153196</v>
      </c>
      <c r="K427" s="51">
        <f t="shared" si="31"/>
        <v>258209470</v>
      </c>
      <c r="L427" s="51">
        <v>1940946</v>
      </c>
      <c r="M427" s="51">
        <v>296748</v>
      </c>
      <c r="N427" s="51">
        <v>255971776</v>
      </c>
    </row>
    <row r="428" spans="1:14" x14ac:dyDescent="0.25">
      <c r="A428" s="31" t="s">
        <v>285</v>
      </c>
      <c r="B428" s="47">
        <f t="shared" si="28"/>
        <v>1992</v>
      </c>
      <c r="C428" s="47">
        <v>1314</v>
      </c>
      <c r="D428" s="47">
        <f t="shared" si="29"/>
        <v>678</v>
      </c>
      <c r="E428" s="47">
        <v>14</v>
      </c>
      <c r="F428" s="47">
        <v>6</v>
      </c>
      <c r="G428" s="47">
        <v>658</v>
      </c>
      <c r="H428" s="47">
        <v>15</v>
      </c>
      <c r="I428" s="51">
        <f t="shared" si="30"/>
        <v>540073958</v>
      </c>
      <c r="J428" s="51">
        <v>409319756</v>
      </c>
      <c r="K428" s="51">
        <f t="shared" si="31"/>
        <v>130754202</v>
      </c>
      <c r="L428" s="51">
        <v>1701135</v>
      </c>
      <c r="M428" s="51">
        <v>596748</v>
      </c>
      <c r="N428" s="51">
        <v>128456319</v>
      </c>
    </row>
    <row r="429" spans="1:14" x14ac:dyDescent="0.25">
      <c r="A429" s="31" t="s">
        <v>286</v>
      </c>
      <c r="B429" s="47">
        <f t="shared" si="28"/>
        <v>1512</v>
      </c>
      <c r="C429" s="47">
        <v>1364</v>
      </c>
      <c r="D429" s="47">
        <f t="shared" si="29"/>
        <v>148</v>
      </c>
      <c r="E429" s="47">
        <v>12</v>
      </c>
      <c r="F429" s="47">
        <v>9</v>
      </c>
      <c r="G429" s="47">
        <v>127</v>
      </c>
      <c r="H429" s="47">
        <v>5</v>
      </c>
      <c r="I429" s="51">
        <f t="shared" si="30"/>
        <v>440696948</v>
      </c>
      <c r="J429" s="51">
        <v>422972316</v>
      </c>
      <c r="K429" s="51">
        <f t="shared" si="31"/>
        <v>17724632</v>
      </c>
      <c r="L429" s="51">
        <v>1470947</v>
      </c>
      <c r="M429" s="51">
        <v>893496</v>
      </c>
      <c r="N429" s="51">
        <v>15360189</v>
      </c>
    </row>
    <row r="430" spans="1:14" x14ac:dyDescent="0.25">
      <c r="A430" s="31" t="s">
        <v>287</v>
      </c>
      <c r="B430" s="47">
        <f t="shared" si="28"/>
        <v>2387</v>
      </c>
      <c r="C430" s="47">
        <v>1414</v>
      </c>
      <c r="D430" s="47">
        <f t="shared" si="29"/>
        <v>973</v>
      </c>
      <c r="E430" s="21">
        <v>168</v>
      </c>
      <c r="F430" s="21">
        <v>3</v>
      </c>
      <c r="G430" s="47">
        <v>802</v>
      </c>
      <c r="H430" s="47">
        <v>18</v>
      </c>
      <c r="I430" s="51">
        <f t="shared" si="30"/>
        <v>568466418</v>
      </c>
      <c r="J430" s="51">
        <v>435824082</v>
      </c>
      <c r="K430" s="51">
        <f t="shared" si="31"/>
        <v>132642336</v>
      </c>
      <c r="L430" s="51">
        <v>20654487</v>
      </c>
      <c r="M430" s="51">
        <v>300000</v>
      </c>
      <c r="N430" s="51">
        <v>111687849</v>
      </c>
    </row>
    <row r="431" spans="1:14" x14ac:dyDescent="0.25">
      <c r="A431" s="31" t="s">
        <v>288</v>
      </c>
      <c r="B431" s="47">
        <f t="shared" si="28"/>
        <v>2133</v>
      </c>
      <c r="C431" s="47">
        <v>1589</v>
      </c>
      <c r="D431" s="47">
        <f t="shared" si="29"/>
        <v>544</v>
      </c>
      <c r="E431" s="21">
        <v>96</v>
      </c>
      <c r="F431" s="21">
        <v>4</v>
      </c>
      <c r="G431" s="47">
        <v>444</v>
      </c>
      <c r="H431" s="47">
        <v>6</v>
      </c>
      <c r="I431" s="51">
        <f t="shared" si="30"/>
        <v>577512822</v>
      </c>
      <c r="J431" s="51">
        <v>503493869</v>
      </c>
      <c r="K431" s="51">
        <f t="shared" si="31"/>
        <v>74018953</v>
      </c>
      <c r="L431" s="51">
        <v>11274598</v>
      </c>
      <c r="M431" s="51">
        <v>591250</v>
      </c>
      <c r="N431" s="51">
        <v>62153105</v>
      </c>
    </row>
    <row r="432" spans="1:14" x14ac:dyDescent="0.25">
      <c r="A432" s="31" t="s">
        <v>289</v>
      </c>
      <c r="B432" s="47">
        <f t="shared" si="28"/>
        <v>3279</v>
      </c>
      <c r="C432" s="47">
        <v>1401</v>
      </c>
      <c r="D432" s="47">
        <f t="shared" si="29"/>
        <v>1878</v>
      </c>
      <c r="E432" s="21">
        <v>212</v>
      </c>
      <c r="F432" s="21">
        <v>6</v>
      </c>
      <c r="G432" s="47">
        <v>1660</v>
      </c>
      <c r="H432" s="47">
        <v>32</v>
      </c>
      <c r="I432" s="51">
        <f t="shared" si="30"/>
        <v>697285418</v>
      </c>
      <c r="J432" s="51">
        <v>428764739</v>
      </c>
      <c r="K432" s="51">
        <f t="shared" si="31"/>
        <v>268520679</v>
      </c>
      <c r="L432" s="51">
        <v>34988941</v>
      </c>
      <c r="M432" s="51">
        <v>675938</v>
      </c>
      <c r="N432" s="51">
        <v>232855800</v>
      </c>
    </row>
    <row r="433" spans="1:14" x14ac:dyDescent="0.25">
      <c r="A433" s="31" t="s">
        <v>290</v>
      </c>
      <c r="B433" s="47">
        <f t="shared" si="28"/>
        <v>1779</v>
      </c>
      <c r="C433" s="47">
        <v>1217</v>
      </c>
      <c r="D433" s="47">
        <f t="shared" si="29"/>
        <v>562</v>
      </c>
      <c r="E433" s="21">
        <v>40</v>
      </c>
      <c r="F433" s="21">
        <v>0</v>
      </c>
      <c r="G433" s="47">
        <v>522</v>
      </c>
      <c r="H433" s="47">
        <v>10</v>
      </c>
      <c r="I433" s="51">
        <f t="shared" si="30"/>
        <v>446653774</v>
      </c>
      <c r="J433" s="51">
        <v>367648752</v>
      </c>
      <c r="K433" s="51">
        <f t="shared" si="31"/>
        <v>79005022</v>
      </c>
      <c r="L433" s="51">
        <v>4716909</v>
      </c>
      <c r="M433" s="52">
        <v>0</v>
      </c>
      <c r="N433" s="51">
        <v>74288113</v>
      </c>
    </row>
    <row r="434" spans="1:14" x14ac:dyDescent="0.25">
      <c r="A434" s="31" t="s">
        <v>291</v>
      </c>
      <c r="B434" s="47">
        <f t="shared" si="28"/>
        <v>2917</v>
      </c>
      <c r="C434" s="47">
        <v>1540</v>
      </c>
      <c r="D434" s="47">
        <f t="shared" si="29"/>
        <v>1377</v>
      </c>
      <c r="E434" s="21">
        <v>56</v>
      </c>
      <c r="F434" s="21">
        <v>0</v>
      </c>
      <c r="G434" s="47">
        <v>1321</v>
      </c>
      <c r="H434" s="47">
        <v>21</v>
      </c>
      <c r="I434" s="51">
        <f t="shared" si="30"/>
        <v>658680234</v>
      </c>
      <c r="J434" s="51">
        <v>466513107</v>
      </c>
      <c r="K434" s="51">
        <f t="shared" si="31"/>
        <v>192167127</v>
      </c>
      <c r="L434" s="51">
        <v>8173050</v>
      </c>
      <c r="M434" s="52">
        <v>0</v>
      </c>
      <c r="N434" s="51">
        <v>183994077</v>
      </c>
    </row>
    <row r="435" spans="1:14" x14ac:dyDescent="0.25">
      <c r="D435" s="47"/>
    </row>
    <row r="436" spans="1:14" x14ac:dyDescent="0.25">
      <c r="A436" s="31" t="s">
        <v>304</v>
      </c>
    </row>
    <row r="437" spans="1:14" x14ac:dyDescent="0.25">
      <c r="A437" s="31" t="s">
        <v>305</v>
      </c>
    </row>
    <row r="438" spans="1:14" x14ac:dyDescent="0.25">
      <c r="A438" s="31" t="s">
        <v>306</v>
      </c>
    </row>
    <row r="439" spans="1:14" x14ac:dyDescent="0.25">
      <c r="A439" s="31" t="s">
        <v>307</v>
      </c>
    </row>
    <row r="440" spans="1:14" x14ac:dyDescent="0.25">
      <c r="A440" s="34" t="s">
        <v>308</v>
      </c>
    </row>
  </sheetData>
  <mergeCells count="3">
    <mergeCell ref="B5:G5"/>
    <mergeCell ref="H5:H6"/>
    <mergeCell ref="I5:N5"/>
  </mergeCells>
  <hyperlinks>
    <hyperlink ref="B3" r:id="rId1" xr:uid="{00000000-0004-0000-0200-000000000000}"/>
    <hyperlink ref="A440" r:id="rId2" xr:uid="{A91DBD6C-8579-4BE1-A9F6-24CB708E7225}"/>
  </hyperlinks>
  <pageMargins left="0.7" right="0.7" top="0.75" bottom="0.75" header="0.3" footer="0.3"/>
  <pageSetup scale="78" fitToHeight="0" orientation="portrait" verticalDpi="1200" r:id="rId3"/>
  <rowBreaks count="3" manualBreakCount="3">
    <brk id="74" max="9" man="1"/>
    <brk id="139" max="9" man="1"/>
    <brk id="26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topLeftCell="A10" zoomScaleNormal="100" workbookViewId="0">
      <selection activeCell="A298" sqref="A298"/>
    </sheetView>
  </sheetViews>
  <sheetFormatPr defaultRowHeight="14.25" x14ac:dyDescent="0.25"/>
  <cols>
    <col min="1" max="1" width="9" style="5" customWidth="1"/>
    <col min="2" max="4" width="16.625" style="5" customWidth="1"/>
  </cols>
  <sheetData>
    <row r="1" spans="1:9" ht="13.5" x14ac:dyDescent="0.25">
      <c r="A1" s="48" t="s">
        <v>426</v>
      </c>
      <c r="B1" s="49"/>
      <c r="C1" s="49"/>
      <c r="D1" s="49"/>
    </row>
    <row r="2" spans="1:9" ht="13.5" x14ac:dyDescent="0.25">
      <c r="A2" s="49"/>
      <c r="B2" s="50" t="s">
        <v>427</v>
      </c>
      <c r="C2" s="50" t="s">
        <v>428</v>
      </c>
      <c r="D2" s="50" t="s">
        <v>429</v>
      </c>
      <c r="E2" s="2"/>
    </row>
    <row r="3" spans="1:9" ht="12.75" x14ac:dyDescent="0.2">
      <c r="A3" s="44">
        <v>2004</v>
      </c>
      <c r="B3" s="21">
        <f>+'Permits Census'!B12</f>
        <v>18015</v>
      </c>
      <c r="C3" s="47">
        <f>+'Permits TAMU'!B31</f>
        <v>18015</v>
      </c>
      <c r="D3" s="47">
        <f>+B3-C3</f>
        <v>0</v>
      </c>
      <c r="E3" s="2"/>
      <c r="F3" s="2"/>
      <c r="H3" s="3"/>
      <c r="I3" s="3"/>
    </row>
    <row r="4" spans="1:9" ht="12.75" x14ac:dyDescent="0.2">
      <c r="A4" s="44">
        <v>2005</v>
      </c>
      <c r="B4" s="21">
        <f>+'Permits Census'!B13</f>
        <v>23241</v>
      </c>
      <c r="C4" s="47">
        <f>+'Permits TAMU'!B32</f>
        <v>23241</v>
      </c>
      <c r="D4" s="47">
        <f t="shared" ref="D4:D82" si="0">+B4-C4</f>
        <v>0</v>
      </c>
      <c r="E4" s="2"/>
      <c r="F4" s="2"/>
      <c r="H4" s="3"/>
      <c r="I4" s="3"/>
    </row>
    <row r="5" spans="1:9" ht="12.75" x14ac:dyDescent="0.2">
      <c r="A5" s="44">
        <v>2006</v>
      </c>
      <c r="B5" s="21">
        <f>+'Permits Census'!B14</f>
        <v>26096</v>
      </c>
      <c r="C5" s="47">
        <f>+'Permits TAMU'!B33</f>
        <v>26096</v>
      </c>
      <c r="D5" s="47">
        <f t="shared" si="0"/>
        <v>0</v>
      </c>
      <c r="E5" s="2"/>
      <c r="F5" s="2"/>
      <c r="H5" s="3"/>
      <c r="I5" s="3"/>
    </row>
    <row r="6" spans="1:9" ht="12.75" x14ac:dyDescent="0.2">
      <c r="A6" s="44">
        <v>2007</v>
      </c>
      <c r="B6" s="21">
        <f>+'Permits Census'!B15</f>
        <v>19903</v>
      </c>
      <c r="C6" s="47">
        <f>+'Permits TAMU'!B34</f>
        <v>19903</v>
      </c>
      <c r="D6" s="47">
        <f t="shared" si="0"/>
        <v>0</v>
      </c>
      <c r="E6" s="2"/>
      <c r="F6" s="2"/>
      <c r="H6" s="3"/>
      <c r="I6" s="3"/>
    </row>
    <row r="7" spans="1:9" ht="12.75" x14ac:dyDescent="0.2">
      <c r="A7" s="44">
        <v>2008</v>
      </c>
      <c r="B7" s="21">
        <f>+'Permits Census'!B16</f>
        <v>11792</v>
      </c>
      <c r="C7" s="47">
        <f>+'Permits TAMU'!B35</f>
        <v>11792</v>
      </c>
      <c r="D7" s="47">
        <f t="shared" si="0"/>
        <v>0</v>
      </c>
      <c r="E7" s="2"/>
      <c r="F7" s="2"/>
      <c r="H7" s="3"/>
      <c r="I7" s="3"/>
    </row>
    <row r="8" spans="1:9" ht="12.75" x14ac:dyDescent="0.2">
      <c r="A8" s="44">
        <v>2009</v>
      </c>
      <c r="B8" s="21">
        <f>+'Permits Census'!B17</f>
        <v>8758</v>
      </c>
      <c r="C8" s="47">
        <f>+'Permits TAMU'!B36</f>
        <v>8758</v>
      </c>
      <c r="D8" s="47">
        <f t="shared" si="0"/>
        <v>0</v>
      </c>
      <c r="E8" s="2"/>
      <c r="F8" s="2"/>
      <c r="H8" s="3"/>
      <c r="I8" s="3"/>
    </row>
    <row r="9" spans="1:9" ht="12.75" x14ac:dyDescent="0.2">
      <c r="A9" s="44">
        <v>2010</v>
      </c>
      <c r="B9" s="21">
        <f>+'Permits Census'!B18</f>
        <v>8786</v>
      </c>
      <c r="C9" s="47">
        <f>+'Permits TAMU'!B37</f>
        <v>8786</v>
      </c>
      <c r="D9" s="47">
        <f t="shared" ref="D9:D25" si="1">+B9-C9</f>
        <v>0</v>
      </c>
      <c r="E9" s="2"/>
      <c r="F9" s="2"/>
      <c r="H9" s="3"/>
      <c r="I9" s="3"/>
    </row>
    <row r="10" spans="1:9" ht="12.75" x14ac:dyDescent="0.2">
      <c r="A10" s="44">
        <v>2011</v>
      </c>
      <c r="B10" s="21">
        <f>+'Permits Census'!B19</f>
        <v>10239</v>
      </c>
      <c r="C10" s="47">
        <f>+'Permits TAMU'!B38</f>
        <v>10239</v>
      </c>
      <c r="D10" s="47">
        <f t="shared" si="1"/>
        <v>0</v>
      </c>
      <c r="E10" s="2"/>
      <c r="F10" s="2"/>
      <c r="H10" s="3"/>
      <c r="I10" s="3"/>
    </row>
    <row r="11" spans="1:9" ht="12.75" x14ac:dyDescent="0.2">
      <c r="A11" s="44">
        <v>2012</v>
      </c>
      <c r="B11" s="21">
        <f>+'Permits Census'!B20</f>
        <v>19563</v>
      </c>
      <c r="C11" s="47">
        <f>+'Permits TAMU'!B39</f>
        <v>19595</v>
      </c>
      <c r="D11" s="47">
        <f t="shared" si="1"/>
        <v>-32</v>
      </c>
      <c r="E11" s="2"/>
      <c r="F11" s="2"/>
      <c r="H11" s="3"/>
      <c r="I11" s="3"/>
    </row>
    <row r="12" spans="1:9" ht="12.75" x14ac:dyDescent="0.2">
      <c r="A12" s="44">
        <v>2013</v>
      </c>
      <c r="B12" s="21">
        <f>+'Permits Census'!B21</f>
        <v>20852</v>
      </c>
      <c r="C12" s="47">
        <f>+'Permits TAMU'!B40</f>
        <v>20865</v>
      </c>
      <c r="D12" s="47">
        <f t="shared" si="1"/>
        <v>-13</v>
      </c>
      <c r="E12" s="2"/>
      <c r="F12" s="2"/>
      <c r="H12" s="3"/>
      <c r="I12" s="3"/>
    </row>
    <row r="13" spans="1:9" ht="12.75" x14ac:dyDescent="0.2">
      <c r="A13" s="44">
        <v>2014</v>
      </c>
      <c r="B13" s="21">
        <f>+'Permits Census'!B22</f>
        <v>20276</v>
      </c>
      <c r="C13" s="47">
        <f>+'Permits TAMU'!B41</f>
        <v>20276</v>
      </c>
      <c r="D13" s="47">
        <f t="shared" si="1"/>
        <v>0</v>
      </c>
      <c r="E13" s="2"/>
      <c r="F13" s="2"/>
      <c r="H13" s="3"/>
      <c r="I13" s="3"/>
    </row>
    <row r="14" spans="1:9" ht="12.75" x14ac:dyDescent="0.2">
      <c r="A14" s="44">
        <v>2015</v>
      </c>
      <c r="B14" s="21">
        <f>+'Permits Census'!B23</f>
        <v>22370</v>
      </c>
      <c r="C14" s="47">
        <f>+'Permits TAMU'!B42</f>
        <v>22370</v>
      </c>
      <c r="D14" s="47">
        <f t="shared" si="1"/>
        <v>0</v>
      </c>
      <c r="E14" s="2"/>
      <c r="F14" s="2"/>
      <c r="H14" s="3"/>
      <c r="I14" s="3"/>
    </row>
    <row r="15" spans="1:9" ht="12.75" x14ac:dyDescent="0.2">
      <c r="A15" s="44">
        <v>2016</v>
      </c>
      <c r="B15" s="21">
        <f>+'Permits Census'!B24</f>
        <v>21861</v>
      </c>
      <c r="C15" s="47">
        <f>+'Permits TAMU'!B43</f>
        <v>21861</v>
      </c>
      <c r="D15" s="47">
        <f t="shared" si="1"/>
        <v>0</v>
      </c>
      <c r="E15" s="2"/>
      <c r="F15" s="2"/>
      <c r="H15" s="3"/>
      <c r="I15" s="3"/>
    </row>
    <row r="16" spans="1:9" ht="12.75" x14ac:dyDescent="0.2">
      <c r="A16" s="44">
        <v>2017</v>
      </c>
      <c r="B16" s="21">
        <f>+'Permits Census'!B25</f>
        <v>26700</v>
      </c>
      <c r="C16" s="47">
        <f>+'Permits TAMU'!B44</f>
        <v>26700</v>
      </c>
      <c r="D16" s="47">
        <f t="shared" ref="D16:D21" si="2">+B16-C16</f>
        <v>0</v>
      </c>
      <c r="E16" s="2"/>
      <c r="F16" s="2"/>
      <c r="H16" s="3"/>
      <c r="I16" s="3"/>
    </row>
    <row r="17" spans="1:9" ht="12.75" x14ac:dyDescent="0.2">
      <c r="A17" s="44">
        <v>2018</v>
      </c>
      <c r="B17" s="21">
        <f>+'Permits Census'!B26</f>
        <v>30035</v>
      </c>
      <c r="C17" s="47">
        <f>+'Permits TAMU'!B45</f>
        <v>30670</v>
      </c>
      <c r="D17" s="47">
        <f t="shared" si="2"/>
        <v>-635</v>
      </c>
      <c r="E17" s="2"/>
      <c r="F17" s="2"/>
      <c r="H17" s="3"/>
      <c r="I17" s="3"/>
    </row>
    <row r="18" spans="1:9" ht="12.75" x14ac:dyDescent="0.2">
      <c r="A18" s="44">
        <v>2019</v>
      </c>
      <c r="B18" s="21">
        <f>+'Permits Census'!B27</f>
        <v>32037</v>
      </c>
      <c r="C18" s="47">
        <f>+'Permits TAMU'!B46</f>
        <v>32037</v>
      </c>
      <c r="D18" s="47">
        <f t="shared" si="2"/>
        <v>0</v>
      </c>
      <c r="E18" s="2"/>
      <c r="F18" s="2"/>
      <c r="H18" s="3"/>
      <c r="I18" s="3"/>
    </row>
    <row r="19" spans="1:9" ht="12.75" x14ac:dyDescent="0.2">
      <c r="A19" s="44">
        <v>2020</v>
      </c>
      <c r="B19" s="21">
        <f>+'Permits Census'!B28</f>
        <v>42264</v>
      </c>
      <c r="C19" s="47">
        <f>+'Permits TAMU'!B47</f>
        <v>42839</v>
      </c>
      <c r="D19" s="47">
        <f t="shared" si="2"/>
        <v>-575</v>
      </c>
      <c r="E19" s="2"/>
      <c r="F19" s="2"/>
      <c r="H19" s="3"/>
      <c r="I19" s="3"/>
    </row>
    <row r="20" spans="1:9" ht="12.75" x14ac:dyDescent="0.2">
      <c r="A20" s="44">
        <v>2021</v>
      </c>
      <c r="B20" s="21">
        <f>+'Permits Census'!B29</f>
        <v>50907</v>
      </c>
      <c r="C20" s="47">
        <f>+'Permits TAMU'!B48</f>
        <v>51679</v>
      </c>
      <c r="D20" s="47">
        <f t="shared" si="2"/>
        <v>-772</v>
      </c>
      <c r="E20" s="2"/>
      <c r="F20" s="2"/>
      <c r="H20" s="3"/>
      <c r="I20" s="3"/>
    </row>
    <row r="21" spans="1:9" ht="12.75" x14ac:dyDescent="0.2">
      <c r="A21" s="44">
        <v>2022</v>
      </c>
      <c r="B21" s="21">
        <f>+'Permits Census'!B30</f>
        <v>42362</v>
      </c>
      <c r="C21" s="47">
        <f>+'Permits TAMU'!B49</f>
        <v>43634</v>
      </c>
      <c r="D21" s="47">
        <f t="shared" si="2"/>
        <v>-1272</v>
      </c>
      <c r="E21" s="2"/>
      <c r="F21" s="2"/>
      <c r="H21" s="3"/>
      <c r="I21" s="3"/>
    </row>
    <row r="22" spans="1:9" ht="12.75" x14ac:dyDescent="0.2">
      <c r="A22" s="44">
        <v>2023</v>
      </c>
      <c r="B22" s="21">
        <f>+'Permits Census'!B31</f>
        <v>38773</v>
      </c>
      <c r="C22" s="47">
        <f>+'Permits TAMU'!B50</f>
        <v>38773</v>
      </c>
      <c r="D22" s="47">
        <f t="shared" ref="D22:D23" si="3">+B22-C22</f>
        <v>0</v>
      </c>
      <c r="E22" s="2"/>
      <c r="F22" s="2"/>
      <c r="H22" s="3"/>
      <c r="I22" s="3"/>
    </row>
    <row r="23" spans="1:9" ht="12.75" x14ac:dyDescent="0.2">
      <c r="A23" s="44">
        <v>2024</v>
      </c>
      <c r="B23" s="21">
        <f>+'Permits Census'!B32</f>
        <v>32304</v>
      </c>
      <c r="C23" s="47">
        <f>+'Permits TAMU'!B51</f>
        <v>32304</v>
      </c>
      <c r="D23" s="47">
        <f t="shared" si="3"/>
        <v>0</v>
      </c>
      <c r="E23" s="2"/>
      <c r="F23" s="2"/>
      <c r="H23" s="3"/>
      <c r="I23" s="3"/>
    </row>
    <row r="24" spans="1:9" ht="12.75" x14ac:dyDescent="0.2">
      <c r="A24" s="20"/>
      <c r="B24" s="21"/>
      <c r="C24" s="47"/>
      <c r="D24" s="47"/>
    </row>
    <row r="25" spans="1:9" ht="12.75" x14ac:dyDescent="0.2">
      <c r="A25" s="44" t="s">
        <v>18</v>
      </c>
      <c r="B25" s="21">
        <f>+'Permits Census'!B34</f>
        <v>19426</v>
      </c>
      <c r="C25" s="47">
        <f>+'Permits TAMU'!B53</f>
        <v>15922</v>
      </c>
      <c r="D25" s="47">
        <f t="shared" si="1"/>
        <v>3504</v>
      </c>
    </row>
    <row r="26" spans="1:9" ht="12.75" x14ac:dyDescent="0.2">
      <c r="A26" s="44" t="s">
        <v>19</v>
      </c>
      <c r="B26" s="21">
        <f>+'Permits Census'!B35</f>
        <v>15999</v>
      </c>
      <c r="C26" s="47">
        <f>+'Permits TAMU'!B54</f>
        <v>13082</v>
      </c>
      <c r="D26" s="47">
        <f>+B26-C26</f>
        <v>2917</v>
      </c>
    </row>
    <row r="27" spans="1:9" ht="12.75" x14ac:dyDescent="0.2">
      <c r="A27" s="20"/>
      <c r="B27" s="20"/>
      <c r="C27" s="20"/>
      <c r="D27" s="47"/>
    </row>
    <row r="28" spans="1:9" ht="12.75" x14ac:dyDescent="0.2">
      <c r="A28" s="20" t="s">
        <v>20</v>
      </c>
      <c r="B28" s="21">
        <f>+'Permits Census'!B37</f>
        <v>590</v>
      </c>
      <c r="C28" s="47">
        <f>+'Permits TAMU'!B164</f>
        <v>583</v>
      </c>
      <c r="D28" s="47">
        <f t="shared" si="0"/>
        <v>7</v>
      </c>
    </row>
    <row r="29" spans="1:9" ht="12.75" x14ac:dyDescent="0.2">
      <c r="A29" s="20" t="s">
        <v>21</v>
      </c>
      <c r="B29" s="21">
        <f>+'Permits Census'!B38</f>
        <v>606</v>
      </c>
      <c r="C29" s="47">
        <f>+'Permits TAMU'!B165</f>
        <v>596</v>
      </c>
      <c r="D29" s="47">
        <f t="shared" si="0"/>
        <v>10</v>
      </c>
    </row>
    <row r="30" spans="1:9" ht="12.75" x14ac:dyDescent="0.2">
      <c r="A30" s="20" t="s">
        <v>22</v>
      </c>
      <c r="B30" s="21">
        <f>+'Permits Census'!B39</f>
        <v>1045</v>
      </c>
      <c r="C30" s="47">
        <f>+'Permits TAMU'!B166</f>
        <v>1437</v>
      </c>
      <c r="D30" s="47">
        <f t="shared" si="0"/>
        <v>-392</v>
      </c>
    </row>
    <row r="31" spans="1:9" ht="12.75" x14ac:dyDescent="0.2">
      <c r="A31" s="20" t="s">
        <v>23</v>
      </c>
      <c r="B31" s="21">
        <f>+'Permits Census'!B40</f>
        <v>722</v>
      </c>
      <c r="C31" s="47">
        <f>+'Permits TAMU'!B167</f>
        <v>719</v>
      </c>
      <c r="D31" s="47">
        <f t="shared" si="0"/>
        <v>3</v>
      </c>
    </row>
    <row r="32" spans="1:9" ht="12.75" x14ac:dyDescent="0.2">
      <c r="A32" s="20" t="s">
        <v>24</v>
      </c>
      <c r="B32" s="21">
        <f>+'Permits Census'!B41</f>
        <v>961</v>
      </c>
      <c r="C32" s="47">
        <f>+'Permits TAMU'!B168</f>
        <v>977</v>
      </c>
      <c r="D32" s="47">
        <f t="shared" si="0"/>
        <v>-16</v>
      </c>
    </row>
    <row r="33" spans="1:4" ht="12.75" x14ac:dyDescent="0.2">
      <c r="A33" s="20" t="s">
        <v>25</v>
      </c>
      <c r="B33" s="21">
        <f>+'Permits Census'!B42</f>
        <v>900</v>
      </c>
      <c r="C33" s="47">
        <f>+'Permits TAMU'!B169</f>
        <v>900</v>
      </c>
      <c r="D33" s="47">
        <f t="shared" si="0"/>
        <v>0</v>
      </c>
    </row>
    <row r="34" spans="1:4" ht="12.75" x14ac:dyDescent="0.2">
      <c r="A34" s="20" t="s">
        <v>26</v>
      </c>
      <c r="B34" s="21">
        <f>+'Permits Census'!B43</f>
        <v>868</v>
      </c>
      <c r="C34" s="47">
        <f>+'Permits TAMU'!B170</f>
        <v>868</v>
      </c>
      <c r="D34" s="47">
        <f t="shared" si="0"/>
        <v>0</v>
      </c>
    </row>
    <row r="35" spans="1:4" ht="12.75" x14ac:dyDescent="0.2">
      <c r="A35" s="20" t="s">
        <v>27</v>
      </c>
      <c r="B35" s="21">
        <f>+'Permits Census'!B44</f>
        <v>913</v>
      </c>
      <c r="C35" s="47">
        <f>+'Permits TAMU'!B171</f>
        <v>913</v>
      </c>
      <c r="D35" s="47">
        <f t="shared" si="0"/>
        <v>0</v>
      </c>
    </row>
    <row r="36" spans="1:4" ht="12.75" x14ac:dyDescent="0.2">
      <c r="A36" s="20" t="s">
        <v>28</v>
      </c>
      <c r="B36" s="21">
        <f>+'Permits Census'!B45</f>
        <v>838</v>
      </c>
      <c r="C36" s="47">
        <f>+'Permits TAMU'!B172</f>
        <v>804</v>
      </c>
      <c r="D36" s="47">
        <f t="shared" si="0"/>
        <v>34</v>
      </c>
    </row>
    <row r="37" spans="1:4" ht="12.75" x14ac:dyDescent="0.2">
      <c r="A37" s="20" t="s">
        <v>29</v>
      </c>
      <c r="B37" s="21">
        <f>+'Permits Census'!B46</f>
        <v>965</v>
      </c>
      <c r="C37" s="47">
        <f>+'Permits TAMU'!B173</f>
        <v>965</v>
      </c>
      <c r="D37" s="47">
        <f t="shared" si="0"/>
        <v>0</v>
      </c>
    </row>
    <row r="38" spans="1:4" ht="12.75" x14ac:dyDescent="0.2">
      <c r="A38" s="20" t="s">
        <v>30</v>
      </c>
      <c r="B38" s="21">
        <f>+'Permits Census'!B47</f>
        <v>857</v>
      </c>
      <c r="C38" s="47">
        <f>+'Permits TAMU'!B174</f>
        <v>825</v>
      </c>
      <c r="D38" s="47">
        <f t="shared" si="0"/>
        <v>32</v>
      </c>
    </row>
    <row r="39" spans="1:4" ht="12.75" x14ac:dyDescent="0.2">
      <c r="A39" s="20" t="s">
        <v>31</v>
      </c>
      <c r="B39" s="21">
        <f>+'Permits Census'!B48</f>
        <v>646</v>
      </c>
      <c r="C39" s="47">
        <f>+'Permits TAMU'!B175</f>
        <v>646</v>
      </c>
      <c r="D39" s="47">
        <f t="shared" si="0"/>
        <v>0</v>
      </c>
    </row>
    <row r="40" spans="1:4" ht="12.75" x14ac:dyDescent="0.2">
      <c r="A40" s="20" t="s">
        <v>32</v>
      </c>
      <c r="B40" s="21">
        <f>+'Permits Census'!B49</f>
        <v>1567</v>
      </c>
      <c r="C40" s="47">
        <f>+'Permits TAMU'!B176</f>
        <v>1549</v>
      </c>
      <c r="D40" s="47">
        <f t="shared" si="0"/>
        <v>18</v>
      </c>
    </row>
    <row r="41" spans="1:4" ht="12.75" x14ac:dyDescent="0.2">
      <c r="A41" s="20" t="s">
        <v>33</v>
      </c>
      <c r="B41" s="21">
        <f>+'Permits Census'!B50</f>
        <v>1359</v>
      </c>
      <c r="C41" s="47">
        <f>+'Permits TAMU'!B177</f>
        <v>1343</v>
      </c>
      <c r="D41" s="47">
        <f t="shared" si="0"/>
        <v>16</v>
      </c>
    </row>
    <row r="42" spans="1:4" ht="12.75" x14ac:dyDescent="0.2">
      <c r="A42" s="20" t="s">
        <v>34</v>
      </c>
      <c r="B42" s="21">
        <f>+'Permits Census'!B51</f>
        <v>1309</v>
      </c>
      <c r="C42" s="47">
        <f>+'Permits TAMU'!B178</f>
        <v>1251</v>
      </c>
      <c r="D42" s="47">
        <f t="shared" si="0"/>
        <v>58</v>
      </c>
    </row>
    <row r="43" spans="1:4" ht="12.75" x14ac:dyDescent="0.2">
      <c r="A43" s="20" t="s">
        <v>35</v>
      </c>
      <c r="B43" s="21">
        <f>+'Permits Census'!B52</f>
        <v>1435</v>
      </c>
      <c r="C43" s="47">
        <f>+'Permits TAMU'!B179</f>
        <v>1552</v>
      </c>
      <c r="D43" s="47">
        <f t="shared" si="0"/>
        <v>-117</v>
      </c>
    </row>
    <row r="44" spans="1:4" ht="12.75" x14ac:dyDescent="0.2">
      <c r="A44" s="20" t="s">
        <v>36</v>
      </c>
      <c r="B44" s="21">
        <f>+'Permits Census'!B53</f>
        <v>1404</v>
      </c>
      <c r="C44" s="47">
        <f>+'Permits TAMU'!B180</f>
        <v>1478</v>
      </c>
      <c r="D44" s="47">
        <f t="shared" si="0"/>
        <v>-74</v>
      </c>
    </row>
    <row r="45" spans="1:4" ht="12.75" x14ac:dyDescent="0.2">
      <c r="A45" s="20" t="s">
        <v>37</v>
      </c>
      <c r="B45" s="21">
        <f>+'Permits Census'!B54</f>
        <v>1579</v>
      </c>
      <c r="C45" s="47">
        <f>+'Permits TAMU'!B181</f>
        <v>1751</v>
      </c>
      <c r="D45" s="47">
        <f t="shared" si="0"/>
        <v>-172</v>
      </c>
    </row>
    <row r="46" spans="1:4" ht="12.75" x14ac:dyDescent="0.2">
      <c r="A46" s="20" t="s">
        <v>38</v>
      </c>
      <c r="B46" s="21">
        <f>+'Permits Census'!B55</f>
        <v>1443</v>
      </c>
      <c r="C46" s="47">
        <f>+'Permits TAMU'!B182</f>
        <v>1584</v>
      </c>
      <c r="D46" s="47">
        <f t="shared" si="0"/>
        <v>-141</v>
      </c>
    </row>
    <row r="47" spans="1:4" ht="12.75" x14ac:dyDescent="0.2">
      <c r="A47" s="20" t="s">
        <v>39</v>
      </c>
      <c r="B47" s="21">
        <f>+'Permits Census'!B56</f>
        <v>1889</v>
      </c>
      <c r="C47" s="47">
        <f>+'Permits TAMU'!B183</f>
        <v>1985</v>
      </c>
      <c r="D47" s="47">
        <f t="shared" si="0"/>
        <v>-96</v>
      </c>
    </row>
    <row r="48" spans="1:4" ht="12.75" x14ac:dyDescent="0.2">
      <c r="A48" s="20" t="s">
        <v>40</v>
      </c>
      <c r="B48" s="21">
        <f>+'Permits Census'!B57</f>
        <v>1666</v>
      </c>
      <c r="C48" s="47">
        <f>+'Permits TAMU'!B184</f>
        <v>1731</v>
      </c>
      <c r="D48" s="47">
        <f t="shared" si="0"/>
        <v>-65</v>
      </c>
    </row>
    <row r="49" spans="1:4" ht="12.75" x14ac:dyDescent="0.2">
      <c r="A49" s="20" t="s">
        <v>41</v>
      </c>
      <c r="B49" s="21">
        <f>+'Permits Census'!B58</f>
        <v>1374</v>
      </c>
      <c r="C49" s="47">
        <f>+'Permits TAMU'!B185</f>
        <v>1528</v>
      </c>
      <c r="D49" s="47">
        <f t="shared" si="0"/>
        <v>-154</v>
      </c>
    </row>
    <row r="50" spans="1:4" ht="12.75" x14ac:dyDescent="0.2">
      <c r="A50" s="20" t="s">
        <v>42</v>
      </c>
      <c r="B50" s="21">
        <f>+'Permits Census'!B59</f>
        <v>1181</v>
      </c>
      <c r="C50" s="47">
        <f>+'Permits TAMU'!B186</f>
        <v>1190</v>
      </c>
      <c r="D50" s="47">
        <f t="shared" si="0"/>
        <v>-9</v>
      </c>
    </row>
    <row r="51" spans="1:4" ht="12.75" x14ac:dyDescent="0.2">
      <c r="A51" s="20" t="s">
        <v>43</v>
      </c>
      <c r="B51" s="21">
        <f>+'Permits Census'!B60</f>
        <v>1053</v>
      </c>
      <c r="C51" s="47">
        <f>+'Permits TAMU'!B187</f>
        <v>1085</v>
      </c>
      <c r="D51" s="47">
        <f t="shared" si="0"/>
        <v>-32</v>
      </c>
    </row>
    <row r="52" spans="1:4" ht="12.75" x14ac:dyDescent="0.2">
      <c r="A52" s="20" t="s">
        <v>44</v>
      </c>
      <c r="B52" s="21">
        <f>+'Permits Census'!B61</f>
        <v>918</v>
      </c>
      <c r="C52" s="47">
        <f>+'Permits TAMU'!B188</f>
        <v>1060</v>
      </c>
      <c r="D52" s="47">
        <f t="shared" si="0"/>
        <v>-142</v>
      </c>
    </row>
    <row r="53" spans="1:4" ht="12.75" x14ac:dyDescent="0.2">
      <c r="A53" s="20" t="s">
        <v>45</v>
      </c>
      <c r="B53" s="21">
        <f>+'Permits Census'!B62</f>
        <v>1329</v>
      </c>
      <c r="C53" s="47">
        <f>+'Permits TAMU'!B189</f>
        <v>1348</v>
      </c>
      <c r="D53" s="47">
        <f t="shared" si="0"/>
        <v>-19</v>
      </c>
    </row>
    <row r="54" spans="1:4" ht="12.75" x14ac:dyDescent="0.2">
      <c r="A54" s="20" t="s">
        <v>46</v>
      </c>
      <c r="B54" s="21">
        <f>+'Permits Census'!B63</f>
        <v>1961</v>
      </c>
      <c r="C54" s="47">
        <f>+'Permits TAMU'!B190</f>
        <v>1959</v>
      </c>
      <c r="D54" s="47">
        <f t="shared" si="0"/>
        <v>2</v>
      </c>
    </row>
    <row r="55" spans="1:4" ht="12.75" x14ac:dyDescent="0.2">
      <c r="A55" s="20" t="s">
        <v>47</v>
      </c>
      <c r="B55" s="21">
        <f>+'Permits Census'!B64</f>
        <v>2330</v>
      </c>
      <c r="C55" s="47">
        <f>+'Permits TAMU'!B191</f>
        <v>2316</v>
      </c>
      <c r="D55" s="47">
        <f t="shared" si="0"/>
        <v>14</v>
      </c>
    </row>
    <row r="56" spans="1:4" ht="12.75" x14ac:dyDescent="0.2">
      <c r="A56" s="20" t="s">
        <v>48</v>
      </c>
      <c r="B56" s="21">
        <f>+'Permits Census'!B65</f>
        <v>1766</v>
      </c>
      <c r="C56" s="47">
        <f>+'Permits TAMU'!B192</f>
        <v>1762</v>
      </c>
      <c r="D56" s="47">
        <f t="shared" si="0"/>
        <v>4</v>
      </c>
    </row>
    <row r="57" spans="1:4" ht="12.75" x14ac:dyDescent="0.2">
      <c r="A57" s="20" t="s">
        <v>49</v>
      </c>
      <c r="B57" s="21">
        <f>+'Permits Census'!B66</f>
        <v>1676</v>
      </c>
      <c r="C57" s="47">
        <f>+'Permits TAMU'!B193</f>
        <v>1776</v>
      </c>
      <c r="D57" s="47">
        <f t="shared" si="0"/>
        <v>-100</v>
      </c>
    </row>
    <row r="58" spans="1:4" ht="12.75" x14ac:dyDescent="0.2">
      <c r="A58" s="20" t="s">
        <v>50</v>
      </c>
      <c r="B58" s="21">
        <f>+'Permits Census'!B67</f>
        <v>1992</v>
      </c>
      <c r="C58" s="47">
        <f>+'Permits TAMU'!B194</f>
        <v>1997</v>
      </c>
      <c r="D58" s="47">
        <f t="shared" si="0"/>
        <v>-5</v>
      </c>
    </row>
    <row r="59" spans="1:4" ht="12.75" x14ac:dyDescent="0.2">
      <c r="A59" s="20" t="s">
        <v>51</v>
      </c>
      <c r="B59" s="21">
        <f>+'Permits Census'!B68</f>
        <v>2117</v>
      </c>
      <c r="C59" s="47">
        <f>+'Permits TAMU'!B195</f>
        <v>2140</v>
      </c>
      <c r="D59" s="47">
        <f t="shared" si="0"/>
        <v>-23</v>
      </c>
    </row>
    <row r="60" spans="1:4" ht="12.75" x14ac:dyDescent="0.2">
      <c r="A60" s="20" t="s">
        <v>52</v>
      </c>
      <c r="B60" s="21">
        <f>+'Permits Census'!B69</f>
        <v>1769</v>
      </c>
      <c r="C60" s="47">
        <f>+'Permits TAMU'!B196</f>
        <v>1787</v>
      </c>
      <c r="D60" s="47">
        <f t="shared" si="0"/>
        <v>-18</v>
      </c>
    </row>
    <row r="61" spans="1:4" ht="12.75" x14ac:dyDescent="0.2">
      <c r="A61" s="20" t="s">
        <v>53</v>
      </c>
      <c r="B61" s="21">
        <f>+'Permits Census'!B70</f>
        <v>2411</v>
      </c>
      <c r="C61" s="47">
        <f>+'Permits TAMU'!B197</f>
        <v>3103</v>
      </c>
      <c r="D61" s="47">
        <f t="shared" si="0"/>
        <v>-692</v>
      </c>
    </row>
    <row r="62" spans="1:4" ht="12.75" x14ac:dyDescent="0.2">
      <c r="A62" s="20" t="s">
        <v>54</v>
      </c>
      <c r="B62" s="21">
        <f>+'Permits Census'!B71</f>
        <v>1694</v>
      </c>
      <c r="C62" s="47">
        <f>+'Permits TAMU'!B198</f>
        <v>1696</v>
      </c>
      <c r="D62" s="47">
        <f t="shared" si="0"/>
        <v>-2</v>
      </c>
    </row>
    <row r="63" spans="1:4" ht="12.75" x14ac:dyDescent="0.2">
      <c r="A63" s="20" t="s">
        <v>55</v>
      </c>
      <c r="B63" s="21">
        <f>+'Permits Census'!B72</f>
        <v>2069</v>
      </c>
      <c r="C63" s="47">
        <f>+'Permits TAMU'!B199</f>
        <v>2105</v>
      </c>
      <c r="D63" s="47">
        <f t="shared" si="0"/>
        <v>-36</v>
      </c>
    </row>
    <row r="64" spans="1:4" ht="12.75" x14ac:dyDescent="0.2">
      <c r="A64" s="20" t="s">
        <v>56</v>
      </c>
      <c r="B64" s="21">
        <f>+'Permits Census'!B73</f>
        <v>2248</v>
      </c>
      <c r="C64" s="47">
        <f>+'Permits TAMU'!B200</f>
        <v>2220</v>
      </c>
      <c r="D64" s="47">
        <f t="shared" si="0"/>
        <v>28</v>
      </c>
    </row>
    <row r="65" spans="1:4" ht="12.75" x14ac:dyDescent="0.2">
      <c r="A65" s="20" t="s">
        <v>57</v>
      </c>
      <c r="B65" s="21">
        <f>+'Permits Census'!B74</f>
        <v>1980</v>
      </c>
      <c r="C65" s="47">
        <f>+'Permits TAMU'!B201</f>
        <v>1760</v>
      </c>
      <c r="D65" s="47">
        <f t="shared" si="0"/>
        <v>220</v>
      </c>
    </row>
    <row r="66" spans="1:4" ht="12.75" x14ac:dyDescent="0.2">
      <c r="A66" s="20" t="s">
        <v>58</v>
      </c>
      <c r="B66" s="21">
        <f>+'Permits Census'!B75</f>
        <v>3123</v>
      </c>
      <c r="C66" s="47">
        <f>+'Permits TAMU'!B202</f>
        <v>3618</v>
      </c>
      <c r="D66" s="47">
        <f t="shared" si="0"/>
        <v>-495</v>
      </c>
    </row>
    <row r="67" spans="1:4" ht="12.75" x14ac:dyDescent="0.2">
      <c r="A67" s="20" t="s">
        <v>59</v>
      </c>
      <c r="B67" s="21">
        <f>+'Permits Census'!B76</f>
        <v>2250</v>
      </c>
      <c r="C67" s="47">
        <f>+'Permits TAMU'!B203</f>
        <v>2386</v>
      </c>
      <c r="D67" s="47">
        <f t="shared" si="0"/>
        <v>-136</v>
      </c>
    </row>
    <row r="68" spans="1:4" ht="12.75" x14ac:dyDescent="0.2">
      <c r="A68" s="20" t="s">
        <v>60</v>
      </c>
      <c r="B68" s="21">
        <f>+'Permits Census'!B77</f>
        <v>1835</v>
      </c>
      <c r="C68" s="47">
        <f>+'Permits TAMU'!B204</f>
        <v>1927</v>
      </c>
      <c r="D68" s="47">
        <f t="shared" si="0"/>
        <v>-92</v>
      </c>
    </row>
    <row r="69" spans="1:4" ht="12.75" x14ac:dyDescent="0.2">
      <c r="A69" s="20" t="s">
        <v>61</v>
      </c>
      <c r="B69" s="21">
        <f>+'Permits Census'!B78</f>
        <v>2155</v>
      </c>
      <c r="C69" s="47">
        <f>+'Permits TAMU'!B205</f>
        <v>2158</v>
      </c>
      <c r="D69" s="47">
        <f t="shared" si="0"/>
        <v>-3</v>
      </c>
    </row>
    <row r="70" spans="1:4" ht="12.75" x14ac:dyDescent="0.2">
      <c r="A70" s="20" t="s">
        <v>62</v>
      </c>
      <c r="B70" s="21">
        <f>+'Permits Census'!B79</f>
        <v>1601</v>
      </c>
      <c r="C70" s="47">
        <f>+'Permits TAMU'!B206</f>
        <v>1646</v>
      </c>
      <c r="D70" s="47">
        <f t="shared" si="0"/>
        <v>-45</v>
      </c>
    </row>
    <row r="71" spans="1:4" ht="12.75" x14ac:dyDescent="0.2">
      <c r="A71" s="20" t="s">
        <v>63</v>
      </c>
      <c r="B71" s="21">
        <f>+'Permits Census'!B80</f>
        <v>2988</v>
      </c>
      <c r="C71" s="47">
        <f>+'Permits TAMU'!B207</f>
        <v>2829</v>
      </c>
      <c r="D71" s="47">
        <f t="shared" si="0"/>
        <v>159</v>
      </c>
    </row>
    <row r="72" spans="1:4" ht="12.75" x14ac:dyDescent="0.2">
      <c r="A72" s="20" t="s">
        <v>64</v>
      </c>
      <c r="B72" s="21">
        <f>+'Permits Census'!B81</f>
        <v>2005</v>
      </c>
      <c r="C72" s="47">
        <f>+'Permits TAMU'!B208</f>
        <v>2194</v>
      </c>
      <c r="D72" s="47">
        <f t="shared" si="0"/>
        <v>-189</v>
      </c>
    </row>
    <row r="73" spans="1:4" ht="12.75" x14ac:dyDescent="0.2">
      <c r="A73" s="20" t="s">
        <v>65</v>
      </c>
      <c r="B73" s="21">
        <f>+'Permits Census'!B82</f>
        <v>1667</v>
      </c>
      <c r="C73" s="47">
        <f>+'Permits TAMU'!B209</f>
        <v>1719</v>
      </c>
      <c r="D73" s="47">
        <f t="shared" si="0"/>
        <v>-52</v>
      </c>
    </row>
    <row r="74" spans="1:4" ht="12.75" x14ac:dyDescent="0.2">
      <c r="A74" s="20" t="s">
        <v>66</v>
      </c>
      <c r="B74" s="21">
        <f>+'Permits Census'!B83</f>
        <v>1958</v>
      </c>
      <c r="C74" s="47">
        <f>+'Permits TAMU'!B210</f>
        <v>1618</v>
      </c>
      <c r="D74" s="47">
        <f t="shared" si="0"/>
        <v>340</v>
      </c>
    </row>
    <row r="75" spans="1:4" ht="12.75" x14ac:dyDescent="0.2">
      <c r="A75" s="20" t="s">
        <v>67</v>
      </c>
      <c r="B75" s="21">
        <f>+'Permits Census'!B84</f>
        <v>2125</v>
      </c>
      <c r="C75" s="47">
        <f>+'Permits TAMU'!B211</f>
        <v>2018</v>
      </c>
      <c r="D75" s="47">
        <f t="shared" si="0"/>
        <v>107</v>
      </c>
    </row>
    <row r="76" spans="1:4" ht="12.75" x14ac:dyDescent="0.2">
      <c r="A76" s="20" t="s">
        <v>68</v>
      </c>
      <c r="B76" s="21">
        <f>+'Permits Census'!B85</f>
        <v>1394</v>
      </c>
      <c r="C76" s="47">
        <f>+'Permits TAMU'!B212</f>
        <v>1395</v>
      </c>
      <c r="D76" s="47">
        <f t="shared" si="0"/>
        <v>-1</v>
      </c>
    </row>
    <row r="77" spans="1:4" ht="12.75" x14ac:dyDescent="0.2">
      <c r="A77" s="20" t="s">
        <v>69</v>
      </c>
      <c r="B77" s="21">
        <f>+'Permits Census'!B86</f>
        <v>1921</v>
      </c>
      <c r="C77" s="47">
        <f>+'Permits TAMU'!B213</f>
        <v>1755</v>
      </c>
      <c r="D77" s="47">
        <f t="shared" si="0"/>
        <v>166</v>
      </c>
    </row>
    <row r="78" spans="1:4" ht="12.75" x14ac:dyDescent="0.2">
      <c r="A78" s="20" t="s">
        <v>70</v>
      </c>
      <c r="B78" s="21">
        <f>+'Permits Census'!B87</f>
        <v>1448</v>
      </c>
      <c r="C78" s="47">
        <f>+'Permits TAMU'!B214</f>
        <v>1446</v>
      </c>
      <c r="D78" s="47">
        <f t="shared" si="0"/>
        <v>2</v>
      </c>
    </row>
    <row r="79" spans="1:4" ht="12.75" x14ac:dyDescent="0.2">
      <c r="A79" s="20" t="s">
        <v>71</v>
      </c>
      <c r="B79" s="21">
        <f>+'Permits Census'!B88</f>
        <v>1361</v>
      </c>
      <c r="C79" s="47">
        <f>+'Permits TAMU'!B215</f>
        <v>1353</v>
      </c>
      <c r="D79" s="47">
        <f t="shared" si="0"/>
        <v>8</v>
      </c>
    </row>
    <row r="80" spans="1:4" ht="12.75" x14ac:dyDescent="0.2">
      <c r="A80" s="20" t="s">
        <v>72</v>
      </c>
      <c r="B80" s="21">
        <f>+'Permits Census'!B89</f>
        <v>1931</v>
      </c>
      <c r="C80" s="47">
        <f>+'Permits TAMU'!B216</f>
        <v>1932</v>
      </c>
      <c r="D80" s="47">
        <f t="shared" si="0"/>
        <v>-1</v>
      </c>
    </row>
    <row r="81" spans="1:4" ht="12.75" x14ac:dyDescent="0.2">
      <c r="A81" s="20" t="s">
        <v>73</v>
      </c>
      <c r="B81" s="21">
        <f>+'Permits Census'!B90</f>
        <v>1200</v>
      </c>
      <c r="C81" s="47">
        <f>+'Permits TAMU'!B217</f>
        <v>1209</v>
      </c>
      <c r="D81" s="47">
        <f t="shared" si="0"/>
        <v>-9</v>
      </c>
    </row>
    <row r="82" spans="1:4" ht="12.75" x14ac:dyDescent="0.2">
      <c r="A82" s="20" t="s">
        <v>74</v>
      </c>
      <c r="B82" s="21">
        <f>+'Permits Census'!B91</f>
        <v>3720</v>
      </c>
      <c r="C82" s="47">
        <f>+'Permits TAMU'!B218</f>
        <v>3720</v>
      </c>
      <c r="D82" s="47">
        <f t="shared" si="0"/>
        <v>0</v>
      </c>
    </row>
    <row r="83" spans="1:4" ht="12.75" x14ac:dyDescent="0.2">
      <c r="A83" s="20" t="s">
        <v>75</v>
      </c>
      <c r="B83" s="21">
        <f>+'Permits Census'!B92</f>
        <v>2060</v>
      </c>
      <c r="C83" s="47">
        <f>+'Permits TAMU'!B219</f>
        <v>2046</v>
      </c>
      <c r="D83" s="47">
        <f t="shared" ref="D83:D112" si="4">+B83-C83</f>
        <v>14</v>
      </c>
    </row>
    <row r="84" spans="1:4" ht="12.75" x14ac:dyDescent="0.2">
      <c r="A84" s="20" t="s">
        <v>76</v>
      </c>
      <c r="B84" s="21">
        <f>+'Permits Census'!B93</f>
        <v>947</v>
      </c>
      <c r="C84" s="47">
        <f>+'Permits TAMU'!B220</f>
        <v>937</v>
      </c>
      <c r="D84" s="47">
        <f t="shared" si="4"/>
        <v>10</v>
      </c>
    </row>
    <row r="85" spans="1:4" ht="12.75" x14ac:dyDescent="0.2">
      <c r="A85" s="20" t="s">
        <v>77</v>
      </c>
      <c r="B85" s="21">
        <f>+'Permits Census'!B94</f>
        <v>1299</v>
      </c>
      <c r="C85" s="47">
        <f>+'Permits TAMU'!B221</f>
        <v>1526</v>
      </c>
      <c r="D85" s="47">
        <f t="shared" si="4"/>
        <v>-227</v>
      </c>
    </row>
    <row r="86" spans="1:4" ht="12.75" x14ac:dyDescent="0.2">
      <c r="A86" s="20" t="s">
        <v>78</v>
      </c>
      <c r="B86" s="21">
        <f>+'Permits Census'!B95</f>
        <v>1375</v>
      </c>
      <c r="C86" s="47">
        <f>+'Permits TAMU'!B222</f>
        <v>1374</v>
      </c>
      <c r="D86" s="47">
        <f t="shared" si="4"/>
        <v>1</v>
      </c>
    </row>
    <row r="87" spans="1:4" ht="12.75" x14ac:dyDescent="0.2">
      <c r="A87" s="20" t="s">
        <v>79</v>
      </c>
      <c r="B87" s="21">
        <f>+'Permits Census'!B96</f>
        <v>1223</v>
      </c>
      <c r="C87" s="47">
        <f>+'Permits TAMU'!B223</f>
        <v>1210</v>
      </c>
      <c r="D87" s="47">
        <f t="shared" si="4"/>
        <v>13</v>
      </c>
    </row>
    <row r="88" spans="1:4" ht="12.75" x14ac:dyDescent="0.2">
      <c r="A88" s="20" t="s">
        <v>80</v>
      </c>
      <c r="B88" s="21">
        <f>+'Permits Census'!B97</f>
        <v>1534</v>
      </c>
      <c r="C88" s="47">
        <f>+'Permits TAMU'!B224</f>
        <v>1488</v>
      </c>
      <c r="D88" s="47">
        <f t="shared" si="4"/>
        <v>46</v>
      </c>
    </row>
    <row r="89" spans="1:4" ht="12.75" x14ac:dyDescent="0.2">
      <c r="A89" s="20" t="s">
        <v>81</v>
      </c>
      <c r="B89" s="21">
        <f>+'Permits Census'!B98</f>
        <v>1497</v>
      </c>
      <c r="C89" s="47">
        <f>+'Permits TAMU'!B225</f>
        <v>1159</v>
      </c>
      <c r="D89" s="47">
        <f t="shared" si="4"/>
        <v>338</v>
      </c>
    </row>
    <row r="90" spans="1:4" ht="12.75" x14ac:dyDescent="0.2">
      <c r="A90" s="20" t="s">
        <v>82</v>
      </c>
      <c r="B90" s="21">
        <f>+'Permits Census'!B99</f>
        <v>1502</v>
      </c>
      <c r="C90" s="47">
        <f>+'Permits TAMU'!B226</f>
        <v>1841</v>
      </c>
      <c r="D90" s="47">
        <f t="shared" si="4"/>
        <v>-339</v>
      </c>
    </row>
    <row r="91" spans="1:4" ht="12.75" x14ac:dyDescent="0.2">
      <c r="A91" s="20" t="s">
        <v>83</v>
      </c>
      <c r="B91" s="21">
        <f>+'Permits Census'!B100</f>
        <v>1117</v>
      </c>
      <c r="C91" s="47">
        <f>+'Permits TAMU'!B227</f>
        <v>1067</v>
      </c>
      <c r="D91" s="47">
        <f t="shared" si="4"/>
        <v>50</v>
      </c>
    </row>
    <row r="92" spans="1:4" ht="12.75" x14ac:dyDescent="0.2">
      <c r="A92" s="20" t="s">
        <v>84</v>
      </c>
      <c r="B92" s="21">
        <f>+'Permits Census'!B101</f>
        <v>1574</v>
      </c>
      <c r="C92" s="47">
        <f>+'Permits TAMU'!B228</f>
        <v>557</v>
      </c>
      <c r="D92" s="47">
        <f t="shared" si="4"/>
        <v>1017</v>
      </c>
    </row>
    <row r="93" spans="1:4" ht="12.75" x14ac:dyDescent="0.2">
      <c r="A93" s="20" t="s">
        <v>85</v>
      </c>
      <c r="B93" s="21">
        <f>+'Permits Census'!B102</f>
        <v>1089</v>
      </c>
      <c r="C93" s="47">
        <f>+'Permits TAMU'!B229</f>
        <v>1031</v>
      </c>
      <c r="D93" s="47">
        <f t="shared" si="4"/>
        <v>58</v>
      </c>
    </row>
    <row r="94" spans="1:4" ht="12.75" x14ac:dyDescent="0.2">
      <c r="A94" s="20" t="s">
        <v>86</v>
      </c>
      <c r="B94" s="21">
        <f>+'Permits Census'!B103</f>
        <v>1094</v>
      </c>
      <c r="C94" s="47">
        <f>+'Permits TAMU'!B230</f>
        <v>1096</v>
      </c>
      <c r="D94" s="47">
        <f t="shared" si="4"/>
        <v>-2</v>
      </c>
    </row>
    <row r="95" spans="1:4" ht="12.75" x14ac:dyDescent="0.2">
      <c r="A95" s="20" t="s">
        <v>87</v>
      </c>
      <c r="B95" s="21">
        <f>+'Permits Census'!B104</f>
        <v>1318</v>
      </c>
      <c r="C95" s="47">
        <f>+'Permits TAMU'!B231</f>
        <v>1451</v>
      </c>
      <c r="D95" s="47">
        <f t="shared" si="4"/>
        <v>-133</v>
      </c>
    </row>
    <row r="96" spans="1:4" ht="12.75" x14ac:dyDescent="0.2">
      <c r="A96" s="20" t="s">
        <v>88</v>
      </c>
      <c r="B96" s="21">
        <f>+'Permits Census'!B105</f>
        <v>830</v>
      </c>
      <c r="C96" s="47">
        <f>+'Permits TAMU'!B232</f>
        <v>830</v>
      </c>
      <c r="D96" s="47">
        <f t="shared" si="4"/>
        <v>0</v>
      </c>
    </row>
    <row r="97" spans="1:4" ht="12.75" x14ac:dyDescent="0.2">
      <c r="A97" s="20" t="s">
        <v>89</v>
      </c>
      <c r="B97" s="21">
        <f>+'Permits Census'!B106</f>
        <v>815</v>
      </c>
      <c r="C97" s="47">
        <f>+'Permits TAMU'!B233</f>
        <v>494</v>
      </c>
      <c r="D97" s="47">
        <f t="shared" si="4"/>
        <v>321</v>
      </c>
    </row>
    <row r="98" spans="1:4" ht="12.75" x14ac:dyDescent="0.2">
      <c r="A98" s="20" t="s">
        <v>90</v>
      </c>
      <c r="B98" s="21">
        <f>+'Permits Census'!B107</f>
        <v>713</v>
      </c>
      <c r="C98" s="47">
        <f>+'Permits TAMU'!B234</f>
        <v>227</v>
      </c>
      <c r="D98" s="47">
        <f t="shared" si="4"/>
        <v>486</v>
      </c>
    </row>
    <row r="99" spans="1:4" ht="12.75" x14ac:dyDescent="0.2">
      <c r="A99" s="20" t="s">
        <v>91</v>
      </c>
      <c r="B99" s="21">
        <f>+'Permits Census'!B108</f>
        <v>1061</v>
      </c>
      <c r="C99" s="47">
        <f>+'Permits TAMU'!B235</f>
        <v>236</v>
      </c>
      <c r="D99" s="47">
        <f t="shared" si="4"/>
        <v>825</v>
      </c>
    </row>
    <row r="100" spans="1:4" ht="12.75" x14ac:dyDescent="0.2">
      <c r="A100" s="20" t="s">
        <v>92</v>
      </c>
      <c r="B100" s="21">
        <f>+'Permits Census'!B109</f>
        <v>708</v>
      </c>
      <c r="C100" s="47">
        <f>+'Permits TAMU'!B236</f>
        <v>721</v>
      </c>
      <c r="D100" s="47">
        <f t="shared" si="4"/>
        <v>-13</v>
      </c>
    </row>
    <row r="101" spans="1:4" ht="12.75" x14ac:dyDescent="0.2">
      <c r="A101" s="20" t="s">
        <v>93</v>
      </c>
      <c r="B101" s="21">
        <f>+'Permits Census'!B110</f>
        <v>688</v>
      </c>
      <c r="C101" s="47">
        <f>+'Permits TAMU'!B237</f>
        <v>690</v>
      </c>
      <c r="D101" s="47">
        <f t="shared" si="4"/>
        <v>-2</v>
      </c>
    </row>
    <row r="102" spans="1:4" ht="12.75" x14ac:dyDescent="0.2">
      <c r="A102" s="20" t="s">
        <v>94</v>
      </c>
      <c r="B102" s="21">
        <f>+'Permits Census'!B111</f>
        <v>785</v>
      </c>
      <c r="C102" s="47">
        <f>+'Permits TAMU'!B238</f>
        <v>782</v>
      </c>
      <c r="D102" s="47">
        <f t="shared" si="4"/>
        <v>3</v>
      </c>
    </row>
    <row r="103" spans="1:4" ht="12.75" x14ac:dyDescent="0.2">
      <c r="A103" s="20" t="s">
        <v>95</v>
      </c>
      <c r="B103" s="21">
        <f>+'Permits Census'!B112</f>
        <v>938</v>
      </c>
      <c r="C103" s="47">
        <f>+'Permits TAMU'!B239</f>
        <v>937</v>
      </c>
      <c r="D103" s="47">
        <f t="shared" si="4"/>
        <v>1</v>
      </c>
    </row>
    <row r="104" spans="1:4" ht="12.75" x14ac:dyDescent="0.2">
      <c r="A104" s="20" t="s">
        <v>96</v>
      </c>
      <c r="B104" s="21">
        <f>+'Permits Census'!B113</f>
        <v>522</v>
      </c>
      <c r="C104" s="47">
        <f>+'Permits TAMU'!B240</f>
        <v>720</v>
      </c>
      <c r="D104" s="47">
        <f t="shared" si="4"/>
        <v>-198</v>
      </c>
    </row>
    <row r="105" spans="1:4" ht="12.75" x14ac:dyDescent="0.2">
      <c r="A105" s="20" t="s">
        <v>97</v>
      </c>
      <c r="B105" s="21">
        <f>+'Permits Census'!B114</f>
        <v>1269</v>
      </c>
      <c r="C105" s="47">
        <f>+'Permits TAMU'!B241</f>
        <v>1245</v>
      </c>
      <c r="D105" s="47">
        <f t="shared" si="4"/>
        <v>24</v>
      </c>
    </row>
    <row r="106" spans="1:4" ht="12.75" x14ac:dyDescent="0.2">
      <c r="A106" s="20" t="s">
        <v>98</v>
      </c>
      <c r="B106" s="21">
        <f>+'Permits Census'!B115</f>
        <v>876</v>
      </c>
      <c r="C106" s="47">
        <f>+'Permits TAMU'!B242</f>
        <v>875</v>
      </c>
      <c r="D106" s="47">
        <f t="shared" si="4"/>
        <v>1</v>
      </c>
    </row>
    <row r="107" spans="1:4" ht="12.75" x14ac:dyDescent="0.2">
      <c r="A107" s="20" t="s">
        <v>99</v>
      </c>
      <c r="B107" s="21">
        <f>+'Permits Census'!B116</f>
        <v>745</v>
      </c>
      <c r="C107" s="47">
        <f>+'Permits TAMU'!B243</f>
        <v>582</v>
      </c>
      <c r="D107" s="47">
        <f t="shared" si="4"/>
        <v>163</v>
      </c>
    </row>
    <row r="108" spans="1:4" ht="12.75" x14ac:dyDescent="0.2">
      <c r="A108" s="20" t="s">
        <v>100</v>
      </c>
      <c r="B108" s="21">
        <f>+'Permits Census'!B117</f>
        <v>591</v>
      </c>
      <c r="C108" s="47">
        <f>+'Permits TAMU'!B244</f>
        <v>599</v>
      </c>
      <c r="D108" s="47">
        <f t="shared" si="4"/>
        <v>-8</v>
      </c>
    </row>
    <row r="109" spans="1:4" ht="12.75" x14ac:dyDescent="0.2">
      <c r="A109" s="20" t="s">
        <v>101</v>
      </c>
      <c r="B109" s="21">
        <f>+'Permits Census'!B118</f>
        <v>476</v>
      </c>
      <c r="C109" s="47">
        <f>+'Permits TAMU'!B245</f>
        <v>475</v>
      </c>
      <c r="D109" s="47">
        <f t="shared" si="4"/>
        <v>1</v>
      </c>
    </row>
    <row r="110" spans="1:4" ht="12.75" x14ac:dyDescent="0.2">
      <c r="A110" s="20" t="s">
        <v>102</v>
      </c>
      <c r="B110" s="21">
        <f>+'Permits Census'!B119</f>
        <v>626</v>
      </c>
      <c r="C110" s="47">
        <f>+'Permits TAMU'!B246</f>
        <v>630</v>
      </c>
      <c r="D110" s="47">
        <f t="shared" si="4"/>
        <v>-4</v>
      </c>
    </row>
    <row r="111" spans="1:4" ht="12.75" x14ac:dyDescent="0.2">
      <c r="A111" s="20" t="s">
        <v>103</v>
      </c>
      <c r="B111" s="21">
        <f>+'Permits Census'!B120</f>
        <v>514</v>
      </c>
      <c r="C111" s="47">
        <f>+'Permits TAMU'!B247</f>
        <v>506</v>
      </c>
      <c r="D111" s="47">
        <f t="shared" si="4"/>
        <v>8</v>
      </c>
    </row>
    <row r="112" spans="1:4" ht="12.75" x14ac:dyDescent="0.2">
      <c r="A112" s="20" t="s">
        <v>104</v>
      </c>
      <c r="B112" s="21">
        <f>+'Permits Census'!B121</f>
        <v>441</v>
      </c>
      <c r="C112" s="47">
        <f>+'Permits TAMU'!B248</f>
        <v>438</v>
      </c>
      <c r="D112" s="47">
        <f t="shared" si="4"/>
        <v>3</v>
      </c>
    </row>
    <row r="113" spans="1:4" ht="12.75" x14ac:dyDescent="0.2">
      <c r="A113" s="20" t="s">
        <v>105</v>
      </c>
      <c r="B113" s="21">
        <f>+'Permits Census'!B122</f>
        <v>581</v>
      </c>
      <c r="C113" s="47">
        <f>+'Permits TAMU'!B249</f>
        <v>579</v>
      </c>
      <c r="D113" s="47">
        <f t="shared" ref="D113:D118" si="5">+B113-C113</f>
        <v>2</v>
      </c>
    </row>
    <row r="114" spans="1:4" ht="12.75" x14ac:dyDescent="0.2">
      <c r="A114" s="20" t="s">
        <v>106</v>
      </c>
      <c r="B114" s="21">
        <f>+'Permits Census'!B123</f>
        <v>1011</v>
      </c>
      <c r="C114" s="47">
        <f>+'Permits TAMU'!B250</f>
        <v>1007</v>
      </c>
      <c r="D114" s="47">
        <f t="shared" si="5"/>
        <v>4</v>
      </c>
    </row>
    <row r="115" spans="1:4" ht="12.75" x14ac:dyDescent="0.2">
      <c r="A115" s="20" t="s">
        <v>107</v>
      </c>
      <c r="B115" s="21">
        <f>+'Permits Census'!B124</f>
        <v>830</v>
      </c>
      <c r="C115" s="47">
        <f>+'Permits TAMU'!B251</f>
        <v>826</v>
      </c>
      <c r="D115" s="47">
        <f t="shared" si="5"/>
        <v>4</v>
      </c>
    </row>
    <row r="116" spans="1:4" ht="12.75" x14ac:dyDescent="0.2">
      <c r="A116" s="20" t="s">
        <v>108</v>
      </c>
      <c r="B116" s="21">
        <f>+'Permits Census'!B125</f>
        <v>671</v>
      </c>
      <c r="C116" s="47">
        <f>+'Permits TAMU'!B252</f>
        <v>566</v>
      </c>
      <c r="D116" s="47">
        <f t="shared" si="5"/>
        <v>105</v>
      </c>
    </row>
    <row r="117" spans="1:4" ht="12.75" x14ac:dyDescent="0.2">
      <c r="A117" s="20" t="s">
        <v>109</v>
      </c>
      <c r="B117" s="21">
        <f>+'Permits Census'!B126</f>
        <v>607</v>
      </c>
      <c r="C117" s="47">
        <f>+'Permits TAMU'!B253</f>
        <v>588</v>
      </c>
      <c r="D117" s="47">
        <f t="shared" si="5"/>
        <v>19</v>
      </c>
    </row>
    <row r="118" spans="1:4" ht="12.75" x14ac:dyDescent="0.2">
      <c r="A118" s="20" t="s">
        <v>110</v>
      </c>
      <c r="B118" s="21">
        <f>+'Permits Census'!B127</f>
        <v>538</v>
      </c>
      <c r="C118" s="47">
        <f>+'Permits TAMU'!B254</f>
        <v>546</v>
      </c>
      <c r="D118" s="47">
        <f t="shared" si="5"/>
        <v>-8</v>
      </c>
    </row>
    <row r="119" spans="1:4" ht="12.75" x14ac:dyDescent="0.2">
      <c r="A119" s="20" t="s">
        <v>111</v>
      </c>
      <c r="B119" s="21">
        <f>+'Permits Census'!B128</f>
        <v>669</v>
      </c>
      <c r="C119" s="47">
        <f>+'Permits TAMU'!B255</f>
        <v>649</v>
      </c>
      <c r="D119" s="47">
        <f t="shared" ref="D119:D124" si="6">+B119-C119</f>
        <v>20</v>
      </c>
    </row>
    <row r="120" spans="1:4" ht="12.75" x14ac:dyDescent="0.2">
      <c r="A120" s="20" t="s">
        <v>112</v>
      </c>
      <c r="B120" s="21">
        <f>+'Permits Census'!B129</f>
        <v>469</v>
      </c>
      <c r="C120" s="47">
        <f>+'Permits TAMU'!B256</f>
        <v>523</v>
      </c>
      <c r="D120" s="47">
        <f t="shared" si="6"/>
        <v>-54</v>
      </c>
    </row>
    <row r="121" spans="1:4" ht="12.75" x14ac:dyDescent="0.2">
      <c r="A121" s="20" t="s">
        <v>113</v>
      </c>
      <c r="B121" s="21">
        <f>+'Permits Census'!B130</f>
        <v>384</v>
      </c>
      <c r="C121" s="47">
        <f>+'Permits TAMU'!B257</f>
        <v>372</v>
      </c>
      <c r="D121" s="47">
        <f t="shared" si="6"/>
        <v>12</v>
      </c>
    </row>
    <row r="122" spans="1:4" ht="12.75" x14ac:dyDescent="0.2">
      <c r="A122" s="20" t="s">
        <v>114</v>
      </c>
      <c r="B122" s="21">
        <f>+'Permits Census'!B131</f>
        <v>546</v>
      </c>
      <c r="C122" s="47">
        <f>+'Permits TAMU'!B258</f>
        <v>610</v>
      </c>
      <c r="D122" s="47">
        <f t="shared" si="6"/>
        <v>-64</v>
      </c>
    </row>
    <row r="123" spans="1:4" ht="12.75" x14ac:dyDescent="0.2">
      <c r="A123" s="20" t="s">
        <v>115</v>
      </c>
      <c r="B123" s="21">
        <f>+'Permits Census'!B132</f>
        <v>823</v>
      </c>
      <c r="C123" s="47">
        <f>+'Permits TAMU'!B259</f>
        <v>817</v>
      </c>
      <c r="D123" s="47">
        <f t="shared" si="6"/>
        <v>6</v>
      </c>
    </row>
    <row r="124" spans="1:4" ht="12.75" x14ac:dyDescent="0.2">
      <c r="A124" s="20" t="s">
        <v>116</v>
      </c>
      <c r="B124" s="21">
        <f>+'Permits Census'!B133</f>
        <v>824</v>
      </c>
      <c r="C124" s="47">
        <f>+'Permits TAMU'!B260</f>
        <v>820</v>
      </c>
      <c r="D124" s="47">
        <f t="shared" si="6"/>
        <v>4</v>
      </c>
    </row>
    <row r="125" spans="1:4" ht="12.75" x14ac:dyDescent="0.2">
      <c r="A125" s="20" t="s">
        <v>117</v>
      </c>
      <c r="B125" s="21">
        <f>+'Permits Census'!B134</f>
        <v>482</v>
      </c>
      <c r="C125" s="47">
        <f>+'Permits TAMU'!B261</f>
        <v>490</v>
      </c>
      <c r="D125" s="47">
        <f t="shared" ref="D125:D133" si="7">+B125-C125</f>
        <v>-8</v>
      </c>
    </row>
    <row r="126" spans="1:4" ht="12.75" x14ac:dyDescent="0.2">
      <c r="A126" s="20" t="s">
        <v>118</v>
      </c>
      <c r="B126" s="21">
        <f>+'Permits Census'!B135</f>
        <v>753</v>
      </c>
      <c r="C126" s="47">
        <f>+'Permits TAMU'!B262</f>
        <v>791</v>
      </c>
      <c r="D126" s="47">
        <f t="shared" si="7"/>
        <v>-38</v>
      </c>
    </row>
    <row r="127" spans="1:4" ht="12.75" x14ac:dyDescent="0.2">
      <c r="A127" s="20" t="s">
        <v>119</v>
      </c>
      <c r="B127" s="21">
        <f>+'Permits Census'!B136</f>
        <v>996</v>
      </c>
      <c r="C127" s="47">
        <f>+'Permits TAMU'!B263</f>
        <v>1003</v>
      </c>
      <c r="D127" s="47">
        <f t="shared" si="7"/>
        <v>-7</v>
      </c>
    </row>
    <row r="128" spans="1:4" ht="12.75" x14ac:dyDescent="0.2">
      <c r="A128" s="20" t="s">
        <v>120</v>
      </c>
      <c r="B128" s="21">
        <f>+'Permits Census'!B137</f>
        <v>808</v>
      </c>
      <c r="C128" s="47">
        <f>+'Permits TAMU'!B264</f>
        <v>805</v>
      </c>
      <c r="D128" s="47">
        <f t="shared" si="7"/>
        <v>3</v>
      </c>
    </row>
    <row r="129" spans="1:4" ht="12.75" x14ac:dyDescent="0.2">
      <c r="A129" s="20" t="s">
        <v>121</v>
      </c>
      <c r="B129" s="21">
        <f>+'Permits Census'!B138</f>
        <v>1641</v>
      </c>
      <c r="C129" s="47">
        <f>+'Permits TAMU'!B265</f>
        <v>1628</v>
      </c>
      <c r="D129" s="47">
        <f t="shared" si="7"/>
        <v>13</v>
      </c>
    </row>
    <row r="130" spans="1:4" ht="12.75" x14ac:dyDescent="0.2">
      <c r="A130" s="20" t="s">
        <v>122</v>
      </c>
      <c r="B130" s="21">
        <f>+'Permits Census'!B139</f>
        <v>564</v>
      </c>
      <c r="C130" s="47">
        <f>+'Permits TAMU'!B266</f>
        <v>564</v>
      </c>
      <c r="D130" s="47">
        <f t="shared" si="7"/>
        <v>0</v>
      </c>
    </row>
    <row r="131" spans="1:4" ht="12.75" x14ac:dyDescent="0.2">
      <c r="A131" s="20" t="s">
        <v>123</v>
      </c>
      <c r="B131" s="21">
        <f>+'Permits Census'!B140</f>
        <v>708</v>
      </c>
      <c r="C131" s="47">
        <f>+'Permits TAMU'!B267</f>
        <v>709</v>
      </c>
      <c r="D131" s="47">
        <f t="shared" si="7"/>
        <v>-1</v>
      </c>
    </row>
    <row r="132" spans="1:4" ht="12.75" x14ac:dyDescent="0.2">
      <c r="A132" s="20" t="s">
        <v>124</v>
      </c>
      <c r="B132" s="21">
        <f>+'Permits Census'!B141</f>
        <v>716</v>
      </c>
      <c r="C132" s="47">
        <f>+'Permits TAMU'!B268</f>
        <v>723</v>
      </c>
      <c r="D132" s="47">
        <f t="shared" si="7"/>
        <v>-7</v>
      </c>
    </row>
    <row r="133" spans="1:4" ht="12.75" x14ac:dyDescent="0.2">
      <c r="A133" s="20" t="s">
        <v>125</v>
      </c>
      <c r="B133" s="21">
        <f>+'Permits Census'!B142</f>
        <v>618</v>
      </c>
      <c r="C133" s="47">
        <f>+'Permits TAMU'!B269</f>
        <v>603</v>
      </c>
      <c r="D133" s="47">
        <f t="shared" si="7"/>
        <v>15</v>
      </c>
    </row>
    <row r="134" spans="1:4" ht="12.75" x14ac:dyDescent="0.2">
      <c r="A134" s="20" t="s">
        <v>126</v>
      </c>
      <c r="B134" s="21">
        <f>+'Permits Census'!B143</f>
        <v>1201</v>
      </c>
      <c r="C134" s="47">
        <f>+'Permits TAMU'!B270</f>
        <v>1200</v>
      </c>
      <c r="D134" s="47">
        <f t="shared" ref="D134:D139" si="8">+B134-C134</f>
        <v>1</v>
      </c>
    </row>
    <row r="135" spans="1:4" ht="12.75" x14ac:dyDescent="0.2">
      <c r="A135" s="20" t="s">
        <v>127</v>
      </c>
      <c r="B135" s="21">
        <f>+'Permits Census'!B144</f>
        <v>933</v>
      </c>
      <c r="C135" s="47">
        <f>+'Permits TAMU'!B271</f>
        <v>931</v>
      </c>
      <c r="D135" s="47">
        <f t="shared" si="8"/>
        <v>2</v>
      </c>
    </row>
    <row r="136" spans="1:4" ht="12.75" x14ac:dyDescent="0.2">
      <c r="A136" s="20" t="s">
        <v>128</v>
      </c>
      <c r="B136" s="21">
        <f>+'Permits Census'!B145</f>
        <v>1105</v>
      </c>
      <c r="C136" s="47">
        <f>+'Permits TAMU'!B272</f>
        <v>1417</v>
      </c>
      <c r="D136" s="47">
        <f t="shared" si="8"/>
        <v>-312</v>
      </c>
    </row>
    <row r="137" spans="1:4" ht="12.75" x14ac:dyDescent="0.2">
      <c r="A137" s="20" t="s">
        <v>129</v>
      </c>
      <c r="B137" s="21">
        <f>+'Permits Census'!B146</f>
        <v>1366</v>
      </c>
      <c r="C137" s="47">
        <f>+'Permits TAMU'!B273</f>
        <v>1529</v>
      </c>
      <c r="D137" s="47">
        <f t="shared" si="8"/>
        <v>-163</v>
      </c>
    </row>
    <row r="138" spans="1:4" ht="12.75" x14ac:dyDescent="0.2">
      <c r="A138" s="20" t="s">
        <v>130</v>
      </c>
      <c r="B138" s="21">
        <f>+'Permits Census'!B147</f>
        <v>1951</v>
      </c>
      <c r="C138" s="47">
        <f>+'Permits TAMU'!B274</f>
        <v>1951</v>
      </c>
      <c r="D138" s="47">
        <f t="shared" si="8"/>
        <v>0</v>
      </c>
    </row>
    <row r="139" spans="1:4" ht="12.75" x14ac:dyDescent="0.2">
      <c r="A139" s="20" t="s">
        <v>131</v>
      </c>
      <c r="B139" s="21">
        <f>+'Permits Census'!B148</f>
        <v>2110</v>
      </c>
      <c r="C139" s="47">
        <f>+'Permits TAMU'!B275</f>
        <v>2095</v>
      </c>
      <c r="D139" s="47">
        <f t="shared" si="8"/>
        <v>15</v>
      </c>
    </row>
    <row r="140" spans="1:4" ht="12.75" x14ac:dyDescent="0.2">
      <c r="A140" s="20" t="s">
        <v>132</v>
      </c>
      <c r="B140" s="21">
        <f>+'Permits Census'!B149</f>
        <v>1663</v>
      </c>
      <c r="C140" s="47">
        <f>+'Permits TAMU'!B276</f>
        <v>1662</v>
      </c>
      <c r="D140" s="47">
        <f t="shared" ref="D140:D145" si="9">+B140-C140</f>
        <v>1</v>
      </c>
    </row>
    <row r="141" spans="1:4" ht="12.75" x14ac:dyDescent="0.2">
      <c r="A141" s="20" t="s">
        <v>133</v>
      </c>
      <c r="B141" s="21">
        <f>+'Permits Census'!B150</f>
        <v>1352</v>
      </c>
      <c r="C141" s="47">
        <f>+'Permits TAMU'!B277</f>
        <v>1420</v>
      </c>
      <c r="D141" s="47">
        <f t="shared" si="9"/>
        <v>-68</v>
      </c>
    </row>
    <row r="142" spans="1:4" ht="12.75" x14ac:dyDescent="0.2">
      <c r="A142" s="20" t="s">
        <v>134</v>
      </c>
      <c r="B142" s="21">
        <f>+'Permits Census'!B151</f>
        <v>1078</v>
      </c>
      <c r="C142" s="47">
        <f>+'Permits TAMU'!B278</f>
        <v>1080</v>
      </c>
      <c r="D142" s="47">
        <f t="shared" si="9"/>
        <v>-2</v>
      </c>
    </row>
    <row r="143" spans="1:4" ht="12.75" x14ac:dyDescent="0.2">
      <c r="A143" s="20" t="s">
        <v>135</v>
      </c>
      <c r="B143" s="21">
        <f>+'Permits Census'!B152</f>
        <v>1231</v>
      </c>
      <c r="C143" s="47">
        <f>+'Permits TAMU'!B279</f>
        <v>1477</v>
      </c>
      <c r="D143" s="47">
        <f t="shared" si="9"/>
        <v>-246</v>
      </c>
    </row>
    <row r="144" spans="1:4" ht="12.75" x14ac:dyDescent="0.2">
      <c r="A144" s="20" t="s">
        <v>136</v>
      </c>
      <c r="B144" s="21">
        <f>+'Permits Census'!B153</f>
        <v>1201</v>
      </c>
      <c r="C144" s="47">
        <f>+'Permits TAMU'!B280</f>
        <v>1202</v>
      </c>
      <c r="D144" s="47">
        <f t="shared" si="9"/>
        <v>-1</v>
      </c>
    </row>
    <row r="145" spans="1:4" ht="12.75" x14ac:dyDescent="0.2">
      <c r="A145" s="20" t="s">
        <v>137</v>
      </c>
      <c r="B145" s="21">
        <f>+'Permits Census'!B154</f>
        <v>2146</v>
      </c>
      <c r="C145" s="47">
        <f>+'Permits TAMU'!B281</f>
        <v>2250</v>
      </c>
      <c r="D145" s="47">
        <f t="shared" si="9"/>
        <v>-104</v>
      </c>
    </row>
    <row r="146" spans="1:4" ht="12.75" x14ac:dyDescent="0.2">
      <c r="A146" s="20" t="s">
        <v>138</v>
      </c>
      <c r="B146" s="21">
        <f>+'Permits Census'!B155</f>
        <v>1440</v>
      </c>
      <c r="C146" s="47">
        <f>+'Permits TAMU'!B282</f>
        <v>1439</v>
      </c>
      <c r="D146" s="47">
        <f t="shared" ref="D146:D153" si="10">+B146-C146</f>
        <v>1</v>
      </c>
    </row>
    <row r="147" spans="1:4" ht="12.75" x14ac:dyDescent="0.2">
      <c r="A147" s="20" t="s">
        <v>139</v>
      </c>
      <c r="B147" s="21">
        <f>+'Permits Census'!B156</f>
        <v>1795</v>
      </c>
      <c r="C147" s="47">
        <f>+'Permits TAMU'!B283</f>
        <v>1796</v>
      </c>
      <c r="D147" s="47">
        <f t="shared" si="10"/>
        <v>-1</v>
      </c>
    </row>
    <row r="148" spans="1:4" ht="12.75" x14ac:dyDescent="0.2">
      <c r="A148" s="20" t="s">
        <v>140</v>
      </c>
      <c r="B148" s="21">
        <f>+'Permits Census'!B157</f>
        <v>1889</v>
      </c>
      <c r="C148" s="47">
        <f>+'Permits TAMU'!B284</f>
        <v>1877</v>
      </c>
      <c r="D148" s="47">
        <f t="shared" si="10"/>
        <v>12</v>
      </c>
    </row>
    <row r="149" spans="1:4" ht="12.75" x14ac:dyDescent="0.2">
      <c r="A149" s="20" t="s">
        <v>141</v>
      </c>
      <c r="B149" s="21">
        <f>+'Permits Census'!B158</f>
        <v>3069</v>
      </c>
      <c r="C149" s="47">
        <f>+'Permits TAMU'!B285</f>
        <v>3098</v>
      </c>
      <c r="D149" s="47">
        <f t="shared" si="10"/>
        <v>-29</v>
      </c>
    </row>
    <row r="150" spans="1:4" ht="12.75" x14ac:dyDescent="0.2">
      <c r="A150" s="20" t="s">
        <v>142</v>
      </c>
      <c r="B150" s="21">
        <f>+'Permits Census'!B159</f>
        <v>1182</v>
      </c>
      <c r="C150" s="47">
        <f>+'Permits TAMU'!B286</f>
        <v>1181</v>
      </c>
      <c r="D150" s="47">
        <f t="shared" si="10"/>
        <v>1</v>
      </c>
    </row>
    <row r="151" spans="1:4" ht="12.75" x14ac:dyDescent="0.2">
      <c r="A151" s="20" t="s">
        <v>143</v>
      </c>
      <c r="B151" s="21">
        <f>+'Permits Census'!B160</f>
        <v>2334</v>
      </c>
      <c r="C151" s="47">
        <f>+'Permits TAMU'!B287</f>
        <v>2308</v>
      </c>
      <c r="D151" s="47">
        <f t="shared" si="10"/>
        <v>26</v>
      </c>
    </row>
    <row r="152" spans="1:4" ht="12.75" x14ac:dyDescent="0.2">
      <c r="A152" s="20" t="s">
        <v>144</v>
      </c>
      <c r="B152" s="21">
        <f>+'Permits Census'!B161</f>
        <v>1583</v>
      </c>
      <c r="C152" s="47">
        <f>+'Permits TAMU'!B288</f>
        <v>1566</v>
      </c>
      <c r="D152" s="47">
        <f t="shared" si="10"/>
        <v>17</v>
      </c>
    </row>
    <row r="153" spans="1:4" ht="12.75" x14ac:dyDescent="0.2">
      <c r="A153" s="20" t="s">
        <v>145</v>
      </c>
      <c r="B153" s="21">
        <f>+'Permits Census'!B162</f>
        <v>972</v>
      </c>
      <c r="C153" s="47">
        <f>+'Permits TAMU'!B289</f>
        <v>977</v>
      </c>
      <c r="D153" s="47">
        <f t="shared" si="10"/>
        <v>-5</v>
      </c>
    </row>
    <row r="154" spans="1:4" ht="12.75" x14ac:dyDescent="0.2">
      <c r="A154" s="20" t="s">
        <v>146</v>
      </c>
      <c r="B154" s="21">
        <f>+'Permits Census'!B163</f>
        <v>1493</v>
      </c>
      <c r="C154" s="47">
        <f>+'Permits TAMU'!B290</f>
        <v>1512</v>
      </c>
      <c r="D154" s="47">
        <f t="shared" ref="D154:D162" si="11">+B154-C154</f>
        <v>-19</v>
      </c>
    </row>
    <row r="155" spans="1:4" ht="12.75" x14ac:dyDescent="0.2">
      <c r="A155" s="20" t="s">
        <v>147</v>
      </c>
      <c r="B155" s="21">
        <f>+'Permits Census'!B164</f>
        <v>1641</v>
      </c>
      <c r="C155" s="47">
        <f>+'Permits TAMU'!B291</f>
        <v>1640</v>
      </c>
      <c r="D155" s="47">
        <f t="shared" si="11"/>
        <v>1</v>
      </c>
    </row>
    <row r="156" spans="1:4" ht="12.75" x14ac:dyDescent="0.2">
      <c r="A156" s="20" t="s">
        <v>149</v>
      </c>
      <c r="B156" s="21">
        <f>+'Permits Census'!B165</f>
        <v>1516</v>
      </c>
      <c r="C156" s="47">
        <f>+'Permits TAMU'!B292</f>
        <v>1584</v>
      </c>
      <c r="D156" s="47">
        <f t="shared" si="11"/>
        <v>-68</v>
      </c>
    </row>
    <row r="157" spans="1:4" ht="12.75" x14ac:dyDescent="0.2">
      <c r="A157" s="20" t="s">
        <v>150</v>
      </c>
      <c r="B157" s="21">
        <f>+'Permits Census'!B166</f>
        <v>1773</v>
      </c>
      <c r="C157" s="47">
        <f>+'Permits TAMU'!B293</f>
        <v>1440</v>
      </c>
      <c r="D157" s="47">
        <f t="shared" si="11"/>
        <v>333</v>
      </c>
    </row>
    <row r="158" spans="1:4" ht="12.75" x14ac:dyDescent="0.2">
      <c r="A158" s="20" t="s">
        <v>151</v>
      </c>
      <c r="B158" s="21">
        <f>+'Permits Census'!B167</f>
        <v>1789</v>
      </c>
      <c r="C158" s="47">
        <f>+'Permits TAMU'!B294</f>
        <v>1790</v>
      </c>
      <c r="D158" s="47">
        <f t="shared" si="11"/>
        <v>-1</v>
      </c>
    </row>
    <row r="159" spans="1:4" ht="12.75" x14ac:dyDescent="0.2">
      <c r="A159" s="20" t="s">
        <v>152</v>
      </c>
      <c r="B159" s="21">
        <f>+'Permits Census'!B168</f>
        <v>2162</v>
      </c>
      <c r="C159" s="47">
        <f>+'Permits TAMU'!B295</f>
        <v>2154</v>
      </c>
      <c r="D159" s="47">
        <f t="shared" si="11"/>
        <v>8</v>
      </c>
    </row>
    <row r="160" spans="1:4" ht="12.75" x14ac:dyDescent="0.2">
      <c r="A160" s="20" t="s">
        <v>153</v>
      </c>
      <c r="B160" s="21">
        <f>+'Permits Census'!B169</f>
        <v>1197</v>
      </c>
      <c r="C160" s="47">
        <f>+'Permits TAMU'!B296</f>
        <v>1016</v>
      </c>
      <c r="D160" s="47">
        <f t="shared" si="11"/>
        <v>181</v>
      </c>
    </row>
    <row r="161" spans="1:4" ht="12.75" x14ac:dyDescent="0.2">
      <c r="A161" s="20" t="s">
        <v>154</v>
      </c>
      <c r="B161" s="21">
        <f>+'Permits Census'!B170</f>
        <v>1532</v>
      </c>
      <c r="C161" s="47">
        <f>+'Permits TAMU'!B297</f>
        <v>1315</v>
      </c>
      <c r="D161" s="47">
        <f t="shared" si="11"/>
        <v>217</v>
      </c>
    </row>
    <row r="162" spans="1:4" ht="12.75" x14ac:dyDescent="0.2">
      <c r="A162" s="20" t="s">
        <v>155</v>
      </c>
      <c r="B162" s="21">
        <f>+'Permits Census'!B171</f>
        <v>1302</v>
      </c>
      <c r="C162" s="47">
        <f>+'Permits TAMU'!B298</f>
        <v>1168</v>
      </c>
      <c r="D162" s="47">
        <f t="shared" si="11"/>
        <v>134</v>
      </c>
    </row>
    <row r="163" spans="1:4" ht="12.75" x14ac:dyDescent="0.2">
      <c r="A163" s="20" t="s">
        <v>156</v>
      </c>
      <c r="B163" s="21">
        <f>+'Permits Census'!B172</f>
        <v>2570</v>
      </c>
      <c r="C163" s="47">
        <f>+'Permits TAMU'!B299</f>
        <v>2442</v>
      </c>
      <c r="D163" s="47">
        <f t="shared" ref="D163:D171" si="12">+B163-C163</f>
        <v>128</v>
      </c>
    </row>
    <row r="164" spans="1:4" ht="12.75" x14ac:dyDescent="0.2">
      <c r="A164" s="20" t="s">
        <v>157</v>
      </c>
      <c r="B164" s="21">
        <f>+'Permits Census'!B173</f>
        <v>2216</v>
      </c>
      <c r="C164" s="47">
        <f>+'Permits TAMU'!B300</f>
        <v>2104</v>
      </c>
      <c r="D164" s="47">
        <f t="shared" si="12"/>
        <v>112</v>
      </c>
    </row>
    <row r="165" spans="1:4" ht="12.75" x14ac:dyDescent="0.2">
      <c r="A165" s="20" t="s">
        <v>158</v>
      </c>
      <c r="B165" s="21">
        <f>+'Permits Census'!B174</f>
        <v>1903</v>
      </c>
      <c r="C165" s="47">
        <f>+'Permits TAMU'!B301</f>
        <v>1869</v>
      </c>
      <c r="D165" s="47">
        <f t="shared" si="12"/>
        <v>34</v>
      </c>
    </row>
    <row r="166" spans="1:4" ht="12.75" x14ac:dyDescent="0.2">
      <c r="A166" s="20" t="s">
        <v>159</v>
      </c>
      <c r="B166" s="21">
        <f>+'Permits Census'!B175</f>
        <v>2123</v>
      </c>
      <c r="C166" s="47">
        <f>+'Permits TAMU'!B302</f>
        <v>1985</v>
      </c>
      <c r="D166" s="47">
        <f t="shared" si="12"/>
        <v>138</v>
      </c>
    </row>
    <row r="167" spans="1:4" ht="12.75" x14ac:dyDescent="0.2">
      <c r="A167" s="20" t="s">
        <v>160</v>
      </c>
      <c r="B167" s="21">
        <f>+'Permits Census'!B176</f>
        <v>2272</v>
      </c>
      <c r="C167" s="47">
        <f>+'Permits TAMU'!B303</f>
        <v>2148</v>
      </c>
      <c r="D167" s="47">
        <f t="shared" si="12"/>
        <v>124</v>
      </c>
    </row>
    <row r="168" spans="1:4" ht="12.75" x14ac:dyDescent="0.2">
      <c r="A168" s="20" t="s">
        <v>161</v>
      </c>
      <c r="B168" s="21">
        <f>+'Permits Census'!B177</f>
        <v>2018</v>
      </c>
      <c r="C168" s="47">
        <f>+'Permits TAMU'!B304</f>
        <v>1805</v>
      </c>
      <c r="D168" s="47">
        <f t="shared" si="12"/>
        <v>213</v>
      </c>
    </row>
    <row r="169" spans="1:4" ht="12.75" x14ac:dyDescent="0.2">
      <c r="A169" s="20" t="s">
        <v>162</v>
      </c>
      <c r="B169" s="21">
        <f>+'Permits Census'!B178</f>
        <v>2484</v>
      </c>
      <c r="C169" s="47">
        <f>+'Permits TAMU'!B305</f>
        <v>2307</v>
      </c>
      <c r="D169" s="47">
        <f t="shared" si="12"/>
        <v>177</v>
      </c>
    </row>
    <row r="170" spans="1:4" ht="12.75" x14ac:dyDescent="0.2">
      <c r="A170" s="20" t="s">
        <v>163</v>
      </c>
      <c r="B170" s="21">
        <f>+'Permits Census'!B179</f>
        <v>1100</v>
      </c>
      <c r="C170" s="47">
        <f>+'Permits TAMU'!B306</f>
        <v>1126</v>
      </c>
      <c r="D170" s="47">
        <f t="shared" si="12"/>
        <v>-26</v>
      </c>
    </row>
    <row r="171" spans="1:4" ht="12.75" x14ac:dyDescent="0.2">
      <c r="A171" s="20" t="s">
        <v>164</v>
      </c>
      <c r="B171" s="21">
        <f>+'Permits Census'!B180</f>
        <v>2067</v>
      </c>
      <c r="C171" s="47">
        <f>+'Permits TAMU'!B307</f>
        <v>991</v>
      </c>
      <c r="D171" s="47">
        <f t="shared" si="12"/>
        <v>1076</v>
      </c>
    </row>
    <row r="172" spans="1:4" ht="12.75" x14ac:dyDescent="0.2">
      <c r="A172" s="20" t="s">
        <v>298</v>
      </c>
      <c r="B172" s="21">
        <f>+'Permits Census'!B181</f>
        <v>1143</v>
      </c>
      <c r="C172" s="47">
        <f>+'Permits TAMU'!B308</f>
        <v>1175</v>
      </c>
      <c r="D172" s="47">
        <f t="shared" ref="D172:D178" si="13">+B172-C172</f>
        <v>-32</v>
      </c>
    </row>
    <row r="173" spans="1:4" ht="12.75" x14ac:dyDescent="0.2">
      <c r="A173" s="20" t="s">
        <v>166</v>
      </c>
      <c r="B173" s="21">
        <f>+'Permits Census'!B182</f>
        <v>1961</v>
      </c>
      <c r="C173" s="47">
        <f>+'Permits TAMU'!B309</f>
        <v>1818</v>
      </c>
      <c r="D173" s="47">
        <f t="shared" si="13"/>
        <v>143</v>
      </c>
    </row>
    <row r="174" spans="1:4" ht="12.75" x14ac:dyDescent="0.2">
      <c r="A174" s="20" t="s">
        <v>167</v>
      </c>
      <c r="B174" s="21">
        <f>+'Permits Census'!B183</f>
        <v>2331</v>
      </c>
      <c r="C174" s="47">
        <f>+'Permits TAMU'!B310</f>
        <v>2194</v>
      </c>
      <c r="D174" s="47">
        <f t="shared" si="13"/>
        <v>137</v>
      </c>
    </row>
    <row r="175" spans="1:4" ht="12.75" x14ac:dyDescent="0.2">
      <c r="A175" s="20" t="s">
        <v>168</v>
      </c>
      <c r="B175" s="21">
        <f>+'Permits Census'!B184</f>
        <v>1723</v>
      </c>
      <c r="C175" s="47">
        <f>+'Permits TAMU'!B311</f>
        <v>1711</v>
      </c>
      <c r="D175" s="47">
        <f t="shared" si="13"/>
        <v>12</v>
      </c>
    </row>
    <row r="176" spans="1:4" ht="12.75" x14ac:dyDescent="0.2">
      <c r="A176" s="20" t="s">
        <v>169</v>
      </c>
      <c r="B176" s="21">
        <f>+'Permits Census'!B185</f>
        <v>1517</v>
      </c>
      <c r="C176" s="47">
        <f>+'Permits TAMU'!B312</f>
        <v>1494</v>
      </c>
      <c r="D176" s="47">
        <f t="shared" si="13"/>
        <v>23</v>
      </c>
    </row>
    <row r="177" spans="1:4" ht="12.75" x14ac:dyDescent="0.2">
      <c r="A177" s="20" t="s">
        <v>170</v>
      </c>
      <c r="B177" s="21">
        <f>+'Permits Census'!B186</f>
        <v>2313</v>
      </c>
      <c r="C177" s="47">
        <f>+'Permits TAMU'!B313</f>
        <v>2302</v>
      </c>
      <c r="D177" s="47">
        <f t="shared" si="13"/>
        <v>11</v>
      </c>
    </row>
    <row r="178" spans="1:4" ht="12.75" x14ac:dyDescent="0.2">
      <c r="A178" s="20" t="s">
        <v>171</v>
      </c>
      <c r="B178" s="21">
        <f>+'Permits Census'!B187</f>
        <v>1512</v>
      </c>
      <c r="C178" s="47">
        <f>+'Permits TAMU'!B314</f>
        <v>1757</v>
      </c>
      <c r="D178" s="47">
        <f t="shared" si="13"/>
        <v>-245</v>
      </c>
    </row>
    <row r="179" spans="1:4" ht="12.75" x14ac:dyDescent="0.2">
      <c r="A179" s="20" t="s">
        <v>172</v>
      </c>
      <c r="B179" s="21">
        <f>+'Permits Census'!B188</f>
        <v>1936</v>
      </c>
      <c r="C179" s="47">
        <f>+'Permits TAMU'!B315</f>
        <v>2244</v>
      </c>
      <c r="D179" s="47">
        <f t="shared" ref="D179:D200" si="14">+B179-C179</f>
        <v>-308</v>
      </c>
    </row>
    <row r="180" spans="1:4" ht="12.75" x14ac:dyDescent="0.2">
      <c r="A180" s="20" t="s">
        <v>173</v>
      </c>
      <c r="B180" s="21">
        <f>+'Permits Census'!B189</f>
        <v>1620</v>
      </c>
      <c r="C180" s="47">
        <f>+'Permits TAMU'!B316</f>
        <v>1610</v>
      </c>
      <c r="D180" s="47">
        <f t="shared" si="14"/>
        <v>10</v>
      </c>
    </row>
    <row r="181" spans="1:4" ht="12.75" x14ac:dyDescent="0.2">
      <c r="A181" s="20" t="s">
        <v>174</v>
      </c>
      <c r="B181" s="21">
        <f>+'Permits Census'!B190</f>
        <v>1440</v>
      </c>
      <c r="C181" s="47">
        <f>+'Permits TAMU'!B317</f>
        <v>1443</v>
      </c>
      <c r="D181" s="47">
        <f t="shared" si="14"/>
        <v>-3</v>
      </c>
    </row>
    <row r="182" spans="1:4" ht="12.75" x14ac:dyDescent="0.2">
      <c r="A182" s="20" t="s">
        <v>175</v>
      </c>
      <c r="B182" s="21">
        <f>+'Permits Census'!B191</f>
        <v>1318</v>
      </c>
      <c r="C182" s="47">
        <f>+'Permits TAMU'!B318</f>
        <v>1297</v>
      </c>
      <c r="D182" s="47">
        <f t="shared" si="14"/>
        <v>21</v>
      </c>
    </row>
    <row r="183" spans="1:4" ht="12.75" x14ac:dyDescent="0.2">
      <c r="A183" s="20" t="s">
        <v>176</v>
      </c>
      <c r="B183" s="21">
        <f>+'Permits Census'!B192</f>
        <v>3056</v>
      </c>
      <c r="C183" s="47">
        <f>+'Permits TAMU'!B319</f>
        <v>3052</v>
      </c>
      <c r="D183" s="47">
        <f t="shared" si="14"/>
        <v>4</v>
      </c>
    </row>
    <row r="184" spans="1:4" ht="12.75" x14ac:dyDescent="0.2">
      <c r="A184" s="20" t="s">
        <v>177</v>
      </c>
      <c r="B184" s="21">
        <f>+'Permits Census'!B193</f>
        <v>1711</v>
      </c>
      <c r="C184" s="47">
        <f>+'Permits TAMU'!B320</f>
        <v>2059</v>
      </c>
      <c r="D184" s="47">
        <f t="shared" si="14"/>
        <v>-348</v>
      </c>
    </row>
    <row r="185" spans="1:4" ht="12.75" x14ac:dyDescent="0.2">
      <c r="A185" s="20" t="s">
        <v>178</v>
      </c>
      <c r="B185" s="21">
        <f>+'Permits Census'!B194</f>
        <v>1586</v>
      </c>
      <c r="C185" s="47">
        <f>+'Permits TAMU'!B321</f>
        <v>1323</v>
      </c>
      <c r="D185" s="47">
        <f t="shared" si="14"/>
        <v>263</v>
      </c>
    </row>
    <row r="186" spans="1:4" ht="12.75" x14ac:dyDescent="0.2">
      <c r="A186" s="20" t="s">
        <v>179</v>
      </c>
      <c r="B186" s="21">
        <f>+'Permits Census'!B195</f>
        <v>2325</v>
      </c>
      <c r="C186" s="47">
        <f>+'Permits TAMU'!B322</f>
        <v>1922</v>
      </c>
      <c r="D186" s="47">
        <f t="shared" si="14"/>
        <v>403</v>
      </c>
    </row>
    <row r="187" spans="1:4" ht="12.75" x14ac:dyDescent="0.2">
      <c r="A187" s="20" t="s">
        <v>180</v>
      </c>
      <c r="B187" s="21">
        <f>+'Permits Census'!B196</f>
        <v>1501</v>
      </c>
      <c r="C187" s="47">
        <f>+'Permits TAMU'!B323</f>
        <v>1669</v>
      </c>
      <c r="D187" s="47">
        <f t="shared" si="14"/>
        <v>-168</v>
      </c>
    </row>
    <row r="188" spans="1:4" ht="12.75" x14ac:dyDescent="0.2">
      <c r="A188" s="20" t="s">
        <v>181</v>
      </c>
      <c r="B188" s="21">
        <f>+'Permits Census'!B197</f>
        <v>1989</v>
      </c>
      <c r="C188" s="47">
        <f>+'Permits TAMU'!B324</f>
        <v>1543</v>
      </c>
      <c r="D188" s="47">
        <f t="shared" si="14"/>
        <v>446</v>
      </c>
    </row>
    <row r="189" spans="1:4" ht="12.75" x14ac:dyDescent="0.2">
      <c r="A189" s="20" t="s">
        <v>182</v>
      </c>
      <c r="B189" s="21">
        <f>+'Permits Census'!B198</f>
        <v>2317</v>
      </c>
      <c r="C189" s="47">
        <f>+'Permits TAMU'!B325</f>
        <v>2668</v>
      </c>
      <c r="D189" s="47">
        <f t="shared" si="14"/>
        <v>-351</v>
      </c>
    </row>
    <row r="190" spans="1:4" ht="12.75" x14ac:dyDescent="0.2">
      <c r="A190" s="20" t="s">
        <v>183</v>
      </c>
      <c r="B190" s="21">
        <f>+'Permits Census'!B199</f>
        <v>1830</v>
      </c>
      <c r="C190" s="47">
        <f>+'Permits TAMU'!B326</f>
        <v>1835</v>
      </c>
      <c r="D190" s="47">
        <f t="shared" si="14"/>
        <v>-5</v>
      </c>
    </row>
    <row r="191" spans="1:4" ht="12.75" x14ac:dyDescent="0.2">
      <c r="A191" s="20" t="s">
        <v>184</v>
      </c>
      <c r="B191" s="21">
        <f>+'Permits Census'!B200</f>
        <v>1888</v>
      </c>
      <c r="C191" s="47">
        <f>+'Permits TAMU'!B327</f>
        <v>1897</v>
      </c>
      <c r="D191" s="47">
        <f t="shared" si="14"/>
        <v>-9</v>
      </c>
    </row>
    <row r="192" spans="1:4" ht="12.75" x14ac:dyDescent="0.2">
      <c r="A192" s="20" t="s">
        <v>185</v>
      </c>
      <c r="B192" s="21">
        <f>+'Permits Census'!B201</f>
        <v>2445</v>
      </c>
      <c r="C192" s="47">
        <f>+'Permits TAMU'!B328</f>
        <v>2760</v>
      </c>
      <c r="D192" s="47">
        <f t="shared" si="14"/>
        <v>-315</v>
      </c>
    </row>
    <row r="193" spans="1:4" ht="12.75" x14ac:dyDescent="0.2">
      <c r="A193" s="20" t="s">
        <v>186</v>
      </c>
      <c r="B193" s="21">
        <f>+'Permits Census'!B202</f>
        <v>1141</v>
      </c>
      <c r="C193" s="47">
        <f>+'Permits TAMU'!B329</f>
        <v>1124</v>
      </c>
      <c r="D193" s="47">
        <f t="shared" si="14"/>
        <v>17</v>
      </c>
    </row>
    <row r="194" spans="1:4" ht="12.75" x14ac:dyDescent="0.2">
      <c r="A194" s="20" t="s">
        <v>187</v>
      </c>
      <c r="B194" s="21">
        <f>+'Permits Census'!B203</f>
        <v>1713</v>
      </c>
      <c r="C194" s="47">
        <f>+'Permits TAMU'!B330</f>
        <v>1723</v>
      </c>
      <c r="D194" s="47">
        <f t="shared" si="14"/>
        <v>-10</v>
      </c>
    </row>
    <row r="195" spans="1:4" ht="12.75" x14ac:dyDescent="0.2">
      <c r="A195" s="20" t="s">
        <v>188</v>
      </c>
      <c r="B195" s="21">
        <f>+'Permits Census'!B204</f>
        <v>1692</v>
      </c>
      <c r="C195" s="47">
        <f>+'Permits TAMU'!B331</f>
        <v>1690</v>
      </c>
      <c r="D195" s="47">
        <f t="shared" si="14"/>
        <v>2</v>
      </c>
    </row>
    <row r="196" spans="1:4" ht="12.75" x14ac:dyDescent="0.2">
      <c r="A196" s="20" t="s">
        <v>189</v>
      </c>
      <c r="B196" s="21">
        <f>+'Permits Census'!B205</f>
        <v>1849</v>
      </c>
      <c r="C196" s="47">
        <f>+'Permits TAMU'!B332</f>
        <v>1874</v>
      </c>
      <c r="D196" s="47">
        <f t="shared" si="14"/>
        <v>-25</v>
      </c>
    </row>
    <row r="197" spans="1:4" ht="12.75" x14ac:dyDescent="0.2">
      <c r="A197" s="20" t="s">
        <v>190</v>
      </c>
      <c r="B197" s="21">
        <f>+'Permits Census'!B206</f>
        <v>2134</v>
      </c>
      <c r="C197" s="47">
        <f>+'Permits TAMU'!B333</f>
        <v>2162</v>
      </c>
      <c r="D197" s="47">
        <f t="shared" si="14"/>
        <v>-28</v>
      </c>
    </row>
    <row r="198" spans="1:4" ht="12.75" x14ac:dyDescent="0.2">
      <c r="A198" s="20" t="s">
        <v>191</v>
      </c>
      <c r="B198" s="21">
        <f>+'Permits Census'!B207</f>
        <v>2594</v>
      </c>
      <c r="C198" s="47">
        <f>+'Permits TAMU'!B334</f>
        <v>2557</v>
      </c>
      <c r="D198" s="47">
        <f t="shared" si="14"/>
        <v>37</v>
      </c>
    </row>
    <row r="199" spans="1:4" ht="12.75" x14ac:dyDescent="0.2">
      <c r="A199" s="20" t="s">
        <v>192</v>
      </c>
      <c r="B199" s="21">
        <f>+'Permits Census'!B208</f>
        <v>2095</v>
      </c>
      <c r="C199" s="47">
        <f>+'Permits TAMU'!B335</f>
        <v>2060</v>
      </c>
      <c r="D199" s="47">
        <f t="shared" si="14"/>
        <v>35</v>
      </c>
    </row>
    <row r="200" spans="1:4" ht="12.75" x14ac:dyDescent="0.2">
      <c r="A200" s="20" t="s">
        <v>193</v>
      </c>
      <c r="B200" s="21">
        <f>+'Permits Census'!B209</f>
        <v>2463</v>
      </c>
      <c r="C200" s="47">
        <f>+'Permits TAMU'!B336</f>
        <v>2459</v>
      </c>
      <c r="D200" s="47">
        <f t="shared" si="14"/>
        <v>4</v>
      </c>
    </row>
    <row r="201" spans="1:4" ht="12.75" x14ac:dyDescent="0.2">
      <c r="A201" s="20" t="s">
        <v>194</v>
      </c>
      <c r="B201" s="21">
        <f>+'Permits Census'!B210</f>
        <v>3812</v>
      </c>
      <c r="C201" s="47">
        <f>+'Permits TAMU'!B337</f>
        <v>3832</v>
      </c>
      <c r="D201" s="47">
        <f t="shared" ref="D201:D206" si="15">+B201-C201</f>
        <v>-20</v>
      </c>
    </row>
    <row r="202" spans="1:4" ht="12.75" x14ac:dyDescent="0.2">
      <c r="A202" s="20" t="s">
        <v>195</v>
      </c>
      <c r="B202" s="21">
        <f>+'Permits Census'!B211</f>
        <v>1457</v>
      </c>
      <c r="C202" s="47">
        <f>+'Permits TAMU'!B338</f>
        <v>1443</v>
      </c>
      <c r="D202" s="47">
        <f t="shared" si="15"/>
        <v>14</v>
      </c>
    </row>
    <row r="203" spans="1:4" ht="12.75" x14ac:dyDescent="0.2">
      <c r="A203" s="20" t="s">
        <v>196</v>
      </c>
      <c r="B203" s="21">
        <f>+'Permits Census'!B212</f>
        <v>1884</v>
      </c>
      <c r="C203" s="47">
        <f>+'Permits TAMU'!B339</f>
        <v>1882</v>
      </c>
      <c r="D203" s="47">
        <f t="shared" si="15"/>
        <v>2</v>
      </c>
    </row>
    <row r="204" spans="1:4" ht="12.75" x14ac:dyDescent="0.2">
      <c r="A204" s="20" t="s">
        <v>197</v>
      </c>
      <c r="B204" s="21">
        <f>+'Permits Census'!B213</f>
        <v>1812</v>
      </c>
      <c r="C204" s="47">
        <f>+'Permits TAMU'!B340</f>
        <v>1780</v>
      </c>
      <c r="D204" s="47">
        <f t="shared" si="15"/>
        <v>32</v>
      </c>
    </row>
    <row r="205" spans="1:4" ht="12.75" x14ac:dyDescent="0.2">
      <c r="A205" s="20" t="s">
        <v>198</v>
      </c>
      <c r="B205" s="21">
        <f>+'Permits Census'!B214</f>
        <v>2186</v>
      </c>
      <c r="C205" s="47">
        <f>+'Permits TAMU'!B341</f>
        <v>2164</v>
      </c>
      <c r="D205" s="47">
        <f t="shared" si="15"/>
        <v>22</v>
      </c>
    </row>
    <row r="206" spans="1:4" ht="12.75" x14ac:dyDescent="0.2">
      <c r="A206" s="20" t="s">
        <v>199</v>
      </c>
      <c r="B206" s="21">
        <f>+'Permits Census'!B215</f>
        <v>2215</v>
      </c>
      <c r="C206" s="47">
        <f>+'Permits TAMU'!B342</f>
        <v>2216</v>
      </c>
      <c r="D206" s="47">
        <f t="shared" si="15"/>
        <v>-1</v>
      </c>
    </row>
    <row r="207" spans="1:4" ht="12.75" x14ac:dyDescent="0.2">
      <c r="A207" s="20" t="s">
        <v>200</v>
      </c>
      <c r="B207" s="21">
        <f>+'Permits Census'!B216</f>
        <v>1397</v>
      </c>
      <c r="C207" s="47">
        <f>+'Permits TAMU'!B343</f>
        <v>1397</v>
      </c>
      <c r="D207" s="47">
        <f t="shared" ref="D207:D212" si="16">+B207-C207</f>
        <v>0</v>
      </c>
    </row>
    <row r="208" spans="1:4" ht="12.75" x14ac:dyDescent="0.2">
      <c r="A208" s="44" t="s">
        <v>201</v>
      </c>
      <c r="B208" s="21">
        <f>+'Permits Census'!B217</f>
        <v>2223</v>
      </c>
      <c r="C208" s="47">
        <f>+'Permits TAMU'!B344</f>
        <v>2207</v>
      </c>
      <c r="D208" s="47">
        <f t="shared" si="16"/>
        <v>16</v>
      </c>
    </row>
    <row r="209" spans="1:4" ht="12.75" x14ac:dyDescent="0.2">
      <c r="A209" s="44" t="s">
        <v>202</v>
      </c>
      <c r="B209" s="21">
        <f>+'Permits Census'!B218</f>
        <v>2010</v>
      </c>
      <c r="C209" s="47">
        <f>+'Permits TAMU'!B345</f>
        <v>2062</v>
      </c>
      <c r="D209" s="47">
        <f t="shared" si="16"/>
        <v>-52</v>
      </c>
    </row>
    <row r="210" spans="1:4" ht="12.75" x14ac:dyDescent="0.2">
      <c r="A210" s="44" t="s">
        <v>203</v>
      </c>
      <c r="B210" s="21">
        <f>+'Permits Census'!B219</f>
        <v>2574</v>
      </c>
      <c r="C210" s="47">
        <f>+'Permits TAMU'!B346</f>
        <v>2540</v>
      </c>
      <c r="D210" s="47">
        <f t="shared" si="16"/>
        <v>34</v>
      </c>
    </row>
    <row r="211" spans="1:4" ht="12.75" x14ac:dyDescent="0.2">
      <c r="A211" s="44" t="s">
        <v>204</v>
      </c>
      <c r="B211" s="21">
        <f>+'Permits Census'!B220</f>
        <v>3062</v>
      </c>
      <c r="C211" s="47">
        <f>+'Permits TAMU'!B347</f>
        <v>3073</v>
      </c>
      <c r="D211" s="47">
        <f t="shared" si="16"/>
        <v>-11</v>
      </c>
    </row>
    <row r="212" spans="1:4" ht="12.75" x14ac:dyDescent="0.2">
      <c r="A212" s="44" t="s">
        <v>205</v>
      </c>
      <c r="B212" s="21">
        <f>+'Permits Census'!B221</f>
        <v>3291</v>
      </c>
      <c r="C212" s="47">
        <f>+'Permits TAMU'!B348</f>
        <v>3957</v>
      </c>
      <c r="D212" s="47">
        <f t="shared" si="16"/>
        <v>-666</v>
      </c>
    </row>
    <row r="213" spans="1:4" ht="12.75" x14ac:dyDescent="0.2">
      <c r="A213" s="44" t="s">
        <v>206</v>
      </c>
      <c r="B213" s="21">
        <f>+'Permits Census'!B222</f>
        <v>2952</v>
      </c>
      <c r="C213" s="47">
        <f>+'Permits TAMU'!B349</f>
        <v>3088</v>
      </c>
      <c r="D213" s="47">
        <f t="shared" ref="D213:D219" si="17">+B213-C213</f>
        <v>-136</v>
      </c>
    </row>
    <row r="214" spans="1:4" ht="12.75" x14ac:dyDescent="0.2">
      <c r="A214" s="44" t="s">
        <v>207</v>
      </c>
      <c r="B214" s="21">
        <f>+'Permits Census'!B223</f>
        <v>2673</v>
      </c>
      <c r="C214" s="47">
        <f>+'Permits TAMU'!B350</f>
        <v>2663</v>
      </c>
      <c r="D214" s="47">
        <f t="shared" si="17"/>
        <v>10</v>
      </c>
    </row>
    <row r="215" spans="1:4" ht="12.75" x14ac:dyDescent="0.2">
      <c r="A215" s="44" t="s">
        <v>208</v>
      </c>
      <c r="B215" s="21">
        <f>+'Permits Census'!B224</f>
        <v>2311</v>
      </c>
      <c r="C215" s="47">
        <f>+'Permits TAMU'!B351</f>
        <v>2425</v>
      </c>
      <c r="D215" s="47">
        <f t="shared" si="17"/>
        <v>-114</v>
      </c>
    </row>
    <row r="216" spans="1:4" ht="12.75" x14ac:dyDescent="0.2">
      <c r="A216" s="44" t="s">
        <v>209</v>
      </c>
      <c r="B216" s="21">
        <f>+'Permits Census'!B225</f>
        <v>1852</v>
      </c>
      <c r="C216" s="47">
        <f>+'Permits TAMU'!B352</f>
        <v>1856</v>
      </c>
      <c r="D216" s="47">
        <f t="shared" si="17"/>
        <v>-4</v>
      </c>
    </row>
    <row r="217" spans="1:4" ht="12.75" x14ac:dyDescent="0.2">
      <c r="A217" s="44" t="s">
        <v>210</v>
      </c>
      <c r="B217" s="21">
        <f>+'Permits Census'!B226</f>
        <v>1612</v>
      </c>
      <c r="C217" s="47">
        <f>+'Permits TAMU'!B353</f>
        <v>1614</v>
      </c>
      <c r="D217" s="47">
        <f t="shared" si="17"/>
        <v>-2</v>
      </c>
    </row>
    <row r="218" spans="1:4" ht="12.75" x14ac:dyDescent="0.2">
      <c r="A218" s="44" t="s">
        <v>211</v>
      </c>
      <c r="B218" s="21">
        <f>+'Permits Census'!B227</f>
        <v>1781</v>
      </c>
      <c r="C218" s="47">
        <f>+'Permits TAMU'!B354</f>
        <v>1784</v>
      </c>
      <c r="D218" s="47">
        <f t="shared" si="17"/>
        <v>-3</v>
      </c>
    </row>
    <row r="219" spans="1:4" ht="12.75" x14ac:dyDescent="0.2">
      <c r="A219" s="44" t="s">
        <v>212</v>
      </c>
      <c r="B219" s="21">
        <f>+'Permits Census'!B228</f>
        <v>2437</v>
      </c>
      <c r="C219" s="47">
        <f>+'Permits TAMU'!B355</f>
        <v>2823</v>
      </c>
      <c r="D219" s="47">
        <f t="shared" si="17"/>
        <v>-386</v>
      </c>
    </row>
    <row r="220" spans="1:4" ht="12.75" x14ac:dyDescent="0.2">
      <c r="A220" s="20" t="s">
        <v>213</v>
      </c>
      <c r="B220" s="21">
        <f>+'Permits Census'!B229</f>
        <v>1314</v>
      </c>
      <c r="C220" s="47">
        <f>+'Permits TAMU'!B356</f>
        <v>1247</v>
      </c>
      <c r="D220" s="47">
        <f t="shared" ref="D220:D225" si="18">+B220-C220</f>
        <v>67</v>
      </c>
    </row>
    <row r="221" spans="1:4" ht="12.75" x14ac:dyDescent="0.2">
      <c r="A221" s="20" t="s">
        <v>214</v>
      </c>
      <c r="B221" s="21">
        <f>+'Permits Census'!B230</f>
        <v>2044</v>
      </c>
      <c r="C221" s="47">
        <f>+'Permits TAMU'!B357</f>
        <v>2006</v>
      </c>
      <c r="D221" s="47">
        <f t="shared" si="18"/>
        <v>38</v>
      </c>
    </row>
    <row r="222" spans="1:4" ht="12.75" x14ac:dyDescent="0.2">
      <c r="A222" s="20" t="s">
        <v>215</v>
      </c>
      <c r="B222" s="21">
        <f>+'Permits Census'!B231</f>
        <v>3078</v>
      </c>
      <c r="C222" s="47">
        <f>+'Permits TAMU'!B358</f>
        <v>3095</v>
      </c>
      <c r="D222" s="47">
        <f t="shared" si="18"/>
        <v>-17</v>
      </c>
    </row>
    <row r="223" spans="1:4" ht="12.75" x14ac:dyDescent="0.2">
      <c r="A223" s="20" t="s">
        <v>216</v>
      </c>
      <c r="B223" s="21">
        <f>+'Permits Census'!B232</f>
        <v>3114</v>
      </c>
      <c r="C223" s="47">
        <f>+'Permits TAMU'!B359</f>
        <v>3113</v>
      </c>
      <c r="D223" s="47">
        <f t="shared" si="18"/>
        <v>1</v>
      </c>
    </row>
    <row r="224" spans="1:4" ht="12.75" x14ac:dyDescent="0.2">
      <c r="A224" s="20" t="s">
        <v>217</v>
      </c>
      <c r="B224" s="21">
        <f>+'Permits Census'!B233</f>
        <v>3463</v>
      </c>
      <c r="C224" s="47">
        <f>+'Permits TAMU'!B360</f>
        <v>3474</v>
      </c>
      <c r="D224" s="47">
        <f t="shared" si="18"/>
        <v>-11</v>
      </c>
    </row>
    <row r="225" spans="1:4" ht="12.75" x14ac:dyDescent="0.2">
      <c r="A225" s="20" t="s">
        <v>218</v>
      </c>
      <c r="B225" s="21">
        <f>+'Permits Census'!B234</f>
        <v>1934</v>
      </c>
      <c r="C225" s="47">
        <f>+'Permits TAMU'!B361</f>
        <v>1940</v>
      </c>
      <c r="D225" s="47">
        <f t="shared" si="18"/>
        <v>-6</v>
      </c>
    </row>
    <row r="226" spans="1:4" ht="12.75" x14ac:dyDescent="0.2">
      <c r="A226" s="44" t="s">
        <v>219</v>
      </c>
      <c r="B226" s="21">
        <f>+'Permits Census'!B235</f>
        <v>2968</v>
      </c>
      <c r="C226" s="47">
        <f>+'Permits TAMU'!B362</f>
        <v>2940</v>
      </c>
      <c r="D226" s="47">
        <f t="shared" ref="D226:D231" si="19">+B226-C226</f>
        <v>28</v>
      </c>
    </row>
    <row r="227" spans="1:4" ht="12.75" x14ac:dyDescent="0.2">
      <c r="A227" s="44" t="s">
        <v>220</v>
      </c>
      <c r="B227" s="21">
        <f>+'Permits Census'!B236</f>
        <v>3532</v>
      </c>
      <c r="C227" s="47">
        <f>+'Permits TAMU'!B363</f>
        <v>4160</v>
      </c>
      <c r="D227" s="47">
        <f t="shared" si="19"/>
        <v>-628</v>
      </c>
    </row>
    <row r="228" spans="1:4" ht="12.75" x14ac:dyDescent="0.2">
      <c r="A228" s="44" t="s">
        <v>221</v>
      </c>
      <c r="B228" s="21">
        <f>+'Permits Census'!B237</f>
        <v>2027</v>
      </c>
      <c r="C228" s="47">
        <f>+'Permits TAMU'!B364</f>
        <v>1994</v>
      </c>
      <c r="D228" s="47">
        <f t="shared" si="19"/>
        <v>33</v>
      </c>
    </row>
    <row r="229" spans="1:4" ht="12.75" x14ac:dyDescent="0.2">
      <c r="A229" s="44" t="s">
        <v>222</v>
      </c>
      <c r="B229" s="21">
        <f>+'Permits Census'!B238</f>
        <v>3494</v>
      </c>
      <c r="C229" s="47">
        <f>+'Permits TAMU'!B365</f>
        <v>3490</v>
      </c>
      <c r="D229" s="47">
        <f t="shared" si="19"/>
        <v>4</v>
      </c>
    </row>
    <row r="230" spans="1:4" ht="12.75" x14ac:dyDescent="0.2">
      <c r="A230" s="44" t="s">
        <v>223</v>
      </c>
      <c r="B230" s="21">
        <f>+'Permits Census'!B239</f>
        <v>1967</v>
      </c>
      <c r="C230" s="47">
        <f>+'Permits TAMU'!B366</f>
        <v>1767</v>
      </c>
      <c r="D230" s="47">
        <f t="shared" si="19"/>
        <v>200</v>
      </c>
    </row>
    <row r="231" spans="1:4" ht="12.75" x14ac:dyDescent="0.2">
      <c r="A231" s="44" t="s">
        <v>224</v>
      </c>
      <c r="B231" s="21">
        <f>+'Permits Census'!B240</f>
        <v>2607</v>
      </c>
      <c r="C231" s="47">
        <f>+'Permits TAMU'!B367</f>
        <v>2607</v>
      </c>
      <c r="D231" s="47">
        <f t="shared" si="19"/>
        <v>0</v>
      </c>
    </row>
    <row r="232" spans="1:4" ht="12.75" x14ac:dyDescent="0.2">
      <c r="A232" s="20" t="s">
        <v>225</v>
      </c>
      <c r="B232" s="21">
        <f>+'Permits Census'!B241</f>
        <v>4393</v>
      </c>
      <c r="C232" s="47">
        <f>+'Permits TAMU'!B368</f>
        <v>4311</v>
      </c>
      <c r="D232" s="47">
        <f t="shared" ref="D232:D237" si="20">+B232-C232</f>
        <v>82</v>
      </c>
    </row>
    <row r="233" spans="1:4" ht="12.75" x14ac:dyDescent="0.2">
      <c r="A233" s="20" t="s">
        <v>226</v>
      </c>
      <c r="B233" s="21">
        <f>+'Permits Census'!B242</f>
        <v>3446</v>
      </c>
      <c r="C233" s="47">
        <f>+'Permits TAMU'!B369</f>
        <v>3551</v>
      </c>
      <c r="D233" s="47">
        <f t="shared" si="20"/>
        <v>-105</v>
      </c>
    </row>
    <row r="234" spans="1:4" ht="12.75" x14ac:dyDescent="0.2">
      <c r="A234" s="20" t="s">
        <v>227</v>
      </c>
      <c r="B234" s="21">
        <f>+'Permits Census'!B243</f>
        <v>2700</v>
      </c>
      <c r="C234" s="47">
        <f>+'Permits TAMU'!B370</f>
        <v>2690</v>
      </c>
      <c r="D234" s="47">
        <f t="shared" si="20"/>
        <v>10</v>
      </c>
    </row>
    <row r="235" spans="1:4" ht="12.75" x14ac:dyDescent="0.2">
      <c r="A235" s="20" t="s">
        <v>228</v>
      </c>
      <c r="B235" s="21">
        <f>+'Permits Census'!B244</f>
        <v>3309</v>
      </c>
      <c r="C235" s="47">
        <f>+'Permits TAMU'!B371</f>
        <v>3299</v>
      </c>
      <c r="D235" s="47">
        <f t="shared" si="20"/>
        <v>10</v>
      </c>
    </row>
    <row r="236" spans="1:4" ht="12.75" x14ac:dyDescent="0.2">
      <c r="A236" s="20" t="s">
        <v>229</v>
      </c>
      <c r="B236" s="21">
        <f>+'Permits Census'!B245</f>
        <v>2935</v>
      </c>
      <c r="C236" s="47">
        <f>+'Permits TAMU'!B372</f>
        <v>2938</v>
      </c>
      <c r="D236" s="47">
        <f t="shared" si="20"/>
        <v>-3</v>
      </c>
    </row>
    <row r="237" spans="1:4" ht="12.75" x14ac:dyDescent="0.2">
      <c r="A237" s="20" t="s">
        <v>230</v>
      </c>
      <c r="B237" s="21">
        <f>+'Permits Census'!B246</f>
        <v>2254</v>
      </c>
      <c r="C237" s="47">
        <f>+'Permits TAMU'!B373</f>
        <v>2274</v>
      </c>
      <c r="D237" s="47">
        <f t="shared" si="20"/>
        <v>-20</v>
      </c>
    </row>
    <row r="238" spans="1:4" ht="12.75" x14ac:dyDescent="0.2">
      <c r="A238" s="20" t="s">
        <v>231</v>
      </c>
      <c r="B238" s="21">
        <f>+'Permits Census'!B247</f>
        <v>3979</v>
      </c>
      <c r="C238" s="47">
        <f>+'Permits TAMU'!B374</f>
        <v>4061</v>
      </c>
      <c r="D238" s="47">
        <f t="shared" ref="D238:D250" si="21">+B238-C238</f>
        <v>-82</v>
      </c>
    </row>
    <row r="239" spans="1:4" ht="12.75" x14ac:dyDescent="0.2">
      <c r="A239" s="20" t="s">
        <v>232</v>
      </c>
      <c r="B239" s="21">
        <f>+'Permits Census'!B248</f>
        <v>3253</v>
      </c>
      <c r="C239" s="47">
        <f>+'Permits TAMU'!B375</f>
        <v>3291</v>
      </c>
      <c r="D239" s="47">
        <f t="shared" si="21"/>
        <v>-38</v>
      </c>
    </row>
    <row r="240" spans="1:4" ht="12.75" x14ac:dyDescent="0.2">
      <c r="A240" s="20" t="s">
        <v>233</v>
      </c>
      <c r="B240" s="21">
        <f>+'Permits Census'!B249</f>
        <v>4316</v>
      </c>
      <c r="C240" s="47">
        <f>+'Permits TAMU'!B376</f>
        <v>4415</v>
      </c>
      <c r="D240" s="47">
        <f t="shared" si="21"/>
        <v>-99</v>
      </c>
    </row>
    <row r="241" spans="1:4" ht="12.75" x14ac:dyDescent="0.2">
      <c r="A241" s="20" t="s">
        <v>234</v>
      </c>
      <c r="B241" s="21">
        <f>+'Permits Census'!B250</f>
        <v>2775</v>
      </c>
      <c r="C241" s="47">
        <f>+'Permits TAMU'!B377</f>
        <v>2756</v>
      </c>
      <c r="D241" s="47">
        <f t="shared" si="21"/>
        <v>19</v>
      </c>
    </row>
    <row r="242" spans="1:4" ht="12.75" x14ac:dyDescent="0.2">
      <c r="A242" s="20" t="s">
        <v>235</v>
      </c>
      <c r="B242" s="21">
        <f>+'Permits Census'!B251</f>
        <v>3587</v>
      </c>
      <c r="C242" s="47">
        <f>+'Permits TAMU'!B378</f>
        <v>3583</v>
      </c>
      <c r="D242" s="47">
        <f t="shared" si="21"/>
        <v>4</v>
      </c>
    </row>
    <row r="243" spans="1:4" ht="12.75" x14ac:dyDescent="0.2">
      <c r="A243" s="20" t="s">
        <v>236</v>
      </c>
      <c r="B243" s="21">
        <f>+'Permits Census'!B252</f>
        <v>3680</v>
      </c>
      <c r="C243" s="47">
        <f>+'Permits TAMU'!B379</f>
        <v>3665</v>
      </c>
      <c r="D243" s="47">
        <f t="shared" si="21"/>
        <v>15</v>
      </c>
    </row>
    <row r="244" spans="1:4" ht="12.75" x14ac:dyDescent="0.2">
      <c r="A244" s="20" t="s">
        <v>237</v>
      </c>
      <c r="B244" s="21">
        <f>+'Permits Census'!B253</f>
        <v>4602</v>
      </c>
      <c r="C244" s="47">
        <f>+'Permits TAMU'!B380</f>
        <v>4563</v>
      </c>
      <c r="D244" s="47">
        <f t="shared" si="21"/>
        <v>39</v>
      </c>
    </row>
    <row r="245" spans="1:4" ht="12.75" x14ac:dyDescent="0.2">
      <c r="A245" s="20" t="s">
        <v>238</v>
      </c>
      <c r="B245" s="21">
        <f>+'Permits Census'!B254</f>
        <v>4507</v>
      </c>
      <c r="C245" s="47">
        <f>+'Permits TAMU'!B381</f>
        <v>4811</v>
      </c>
      <c r="D245" s="47">
        <f t="shared" si="21"/>
        <v>-304</v>
      </c>
    </row>
    <row r="246" spans="1:4" ht="12.75" x14ac:dyDescent="0.2">
      <c r="A246" s="20" t="s">
        <v>239</v>
      </c>
      <c r="B246" s="21">
        <f>+'Permits Census'!B255</f>
        <v>4473</v>
      </c>
      <c r="C246" s="47">
        <f>+'Permits TAMU'!B382</f>
        <v>4887</v>
      </c>
      <c r="D246" s="47">
        <f t="shared" si="21"/>
        <v>-414</v>
      </c>
    </row>
    <row r="247" spans="1:4" ht="12.75" x14ac:dyDescent="0.2">
      <c r="A247" s="20" t="s">
        <v>240</v>
      </c>
      <c r="B247" s="21">
        <f>+'Permits Census'!B256</f>
        <v>4669</v>
      </c>
      <c r="C247" s="47">
        <f>+'Permits TAMU'!B383</f>
        <v>4705</v>
      </c>
      <c r="D247" s="47">
        <f t="shared" si="21"/>
        <v>-36</v>
      </c>
    </row>
    <row r="248" spans="1:4" ht="12.75" x14ac:dyDescent="0.2">
      <c r="A248" s="20" t="s">
        <v>241</v>
      </c>
      <c r="B248" s="21">
        <f>+'Permits Census'!B257</f>
        <v>4152</v>
      </c>
      <c r="C248" s="47">
        <f>+'Permits TAMU'!B384</f>
        <v>4245</v>
      </c>
      <c r="D248" s="47">
        <f t="shared" si="21"/>
        <v>-93</v>
      </c>
    </row>
    <row r="249" spans="1:4" ht="12.75" x14ac:dyDescent="0.2">
      <c r="A249" s="20" t="s">
        <v>242</v>
      </c>
      <c r="B249" s="21">
        <f>+'Permits Census'!B258</f>
        <v>5367</v>
      </c>
      <c r="C249" s="47">
        <f>+'Permits TAMU'!B385</f>
        <v>4754</v>
      </c>
      <c r="D249" s="47">
        <f t="shared" si="21"/>
        <v>613</v>
      </c>
    </row>
    <row r="250" spans="1:4" ht="12.75" x14ac:dyDescent="0.2">
      <c r="A250" s="20" t="s">
        <v>243</v>
      </c>
      <c r="B250" s="21">
        <f>+'Permits Census'!B259</f>
        <v>3138</v>
      </c>
      <c r="C250" s="47">
        <f>+'Permits TAMU'!B386</f>
        <v>3426</v>
      </c>
      <c r="D250" s="47">
        <f t="shared" si="21"/>
        <v>-288</v>
      </c>
    </row>
    <row r="251" spans="1:4" ht="12.75" x14ac:dyDescent="0.2">
      <c r="A251" s="20" t="s">
        <v>244</v>
      </c>
      <c r="B251" s="21">
        <f>+'Permits Census'!B260</f>
        <v>5320</v>
      </c>
      <c r="C251" s="47">
        <f>+'Permits TAMU'!B387</f>
        <v>5347</v>
      </c>
      <c r="D251" s="47">
        <f t="shared" ref="D251:D256" si="22">+B251-C251</f>
        <v>-27</v>
      </c>
    </row>
    <row r="252" spans="1:4" ht="12.75" x14ac:dyDescent="0.2">
      <c r="A252" s="20" t="s">
        <v>245</v>
      </c>
      <c r="B252" s="21">
        <f>+'Permits Census'!B261</f>
        <v>2481</v>
      </c>
      <c r="C252" s="47">
        <f>+'Permits TAMU'!B388</f>
        <v>2507</v>
      </c>
      <c r="D252" s="47">
        <f t="shared" si="22"/>
        <v>-26</v>
      </c>
    </row>
    <row r="253" spans="1:4" ht="12.75" x14ac:dyDescent="0.2">
      <c r="A253" s="20" t="s">
        <v>246</v>
      </c>
      <c r="B253" s="21">
        <f>+'Permits Census'!B262</f>
        <v>3497</v>
      </c>
      <c r="C253" s="47">
        <f>+'Permits TAMU'!B389</f>
        <v>3567</v>
      </c>
      <c r="D253" s="47">
        <f t="shared" si="22"/>
        <v>-70</v>
      </c>
    </row>
    <row r="254" spans="1:4" ht="12.75" x14ac:dyDescent="0.2">
      <c r="A254" s="20" t="s">
        <v>247</v>
      </c>
      <c r="B254" s="21">
        <f>+'Permits Census'!B263</f>
        <v>3375</v>
      </c>
      <c r="C254" s="47">
        <f>+'Permits TAMU'!B390</f>
        <v>3521</v>
      </c>
      <c r="D254" s="47">
        <f t="shared" si="22"/>
        <v>-146</v>
      </c>
    </row>
    <row r="255" spans="1:4" ht="12.75" x14ac:dyDescent="0.2">
      <c r="A255" s="20" t="s">
        <v>248</v>
      </c>
      <c r="B255" s="21">
        <f>+'Permits Census'!B264</f>
        <v>4716</v>
      </c>
      <c r="C255" s="47">
        <f>+'Permits TAMU'!B391</f>
        <v>5039</v>
      </c>
      <c r="D255" s="47">
        <f t="shared" si="22"/>
        <v>-323</v>
      </c>
    </row>
    <row r="256" spans="1:4" ht="12.75" x14ac:dyDescent="0.2">
      <c r="A256" s="20" t="s">
        <v>249</v>
      </c>
      <c r="B256" s="21">
        <f>+'Permits Census'!B265</f>
        <v>3935</v>
      </c>
      <c r="C256" s="47">
        <f>+'Permits TAMU'!B392</f>
        <v>4192</v>
      </c>
      <c r="D256" s="47">
        <f t="shared" si="22"/>
        <v>-257</v>
      </c>
    </row>
    <row r="257" spans="1:4" ht="12.75" x14ac:dyDescent="0.2">
      <c r="A257" s="20" t="s">
        <v>250</v>
      </c>
      <c r="B257" s="21">
        <f>+'Permits Census'!B266</f>
        <v>2855</v>
      </c>
      <c r="C257" s="47">
        <f>+'Permits TAMU'!B393</f>
        <v>3068</v>
      </c>
      <c r="D257" s="47">
        <f t="shared" ref="D257:D260" si="23">+B257-C257</f>
        <v>-213</v>
      </c>
    </row>
    <row r="258" spans="1:4" ht="12.75" x14ac:dyDescent="0.2">
      <c r="A258" s="20" t="s">
        <v>251</v>
      </c>
      <c r="B258" s="21">
        <f>+'Permits Census'!B267</f>
        <v>4968</v>
      </c>
      <c r="C258" s="47">
        <f>+'Permits TAMU'!B394</f>
        <v>5112</v>
      </c>
      <c r="D258" s="47">
        <f t="shared" si="23"/>
        <v>-144</v>
      </c>
    </row>
    <row r="259" spans="1:4" ht="12.75" x14ac:dyDescent="0.2">
      <c r="A259" s="20" t="s">
        <v>252</v>
      </c>
      <c r="B259" s="21">
        <f>+'Permits Census'!B268</f>
        <v>4759</v>
      </c>
      <c r="C259" s="47">
        <f>+'Permits TAMU'!B395</f>
        <v>5194</v>
      </c>
      <c r="D259" s="47">
        <f t="shared" si="23"/>
        <v>-435</v>
      </c>
    </row>
    <row r="260" spans="1:4" ht="12.75" x14ac:dyDescent="0.2">
      <c r="A260" s="20" t="s">
        <v>253</v>
      </c>
      <c r="B260" s="21">
        <f>+'Permits Census'!B269</f>
        <v>4652</v>
      </c>
      <c r="C260" s="47">
        <f>+'Permits TAMU'!B396</f>
        <v>4877</v>
      </c>
      <c r="D260" s="47">
        <f t="shared" si="23"/>
        <v>-225</v>
      </c>
    </row>
    <row r="261" spans="1:4" ht="12.75" x14ac:dyDescent="0.2">
      <c r="A261" s="20" t="s">
        <v>254</v>
      </c>
      <c r="B261" s="21">
        <f>+'Permits Census'!B270</f>
        <v>4758</v>
      </c>
      <c r="C261" s="47">
        <f>+'Permits TAMU'!B397</f>
        <v>4962</v>
      </c>
      <c r="D261" s="47">
        <f t="shared" ref="D261:D278" si="24">+B261-C261</f>
        <v>-204</v>
      </c>
    </row>
    <row r="262" spans="1:4" ht="12.75" x14ac:dyDescent="0.2">
      <c r="A262" s="20" t="s">
        <v>255</v>
      </c>
      <c r="B262" s="21">
        <f>+'Permits Census'!B271</f>
        <v>3611</v>
      </c>
      <c r="C262" s="47">
        <f>+'Permits TAMU'!B398</f>
        <v>3643</v>
      </c>
      <c r="D262" s="47">
        <f t="shared" si="24"/>
        <v>-32</v>
      </c>
    </row>
    <row r="263" spans="1:4" ht="12.75" x14ac:dyDescent="0.2">
      <c r="A263" s="20" t="s">
        <v>256</v>
      </c>
      <c r="B263" s="21">
        <f>+'Permits Census'!B272</f>
        <v>2330</v>
      </c>
      <c r="C263" s="47">
        <f>+'Permits TAMU'!B399</f>
        <v>2819</v>
      </c>
      <c r="D263" s="47">
        <f t="shared" si="24"/>
        <v>-489</v>
      </c>
    </row>
    <row r="264" spans="1:4" ht="12.75" x14ac:dyDescent="0.2">
      <c r="A264" s="20" t="s">
        <v>257</v>
      </c>
      <c r="B264" s="21">
        <f>+'Permits Census'!B273</f>
        <v>3191</v>
      </c>
      <c r="C264" s="47">
        <f>+'Permits TAMU'!B400</f>
        <v>2795</v>
      </c>
      <c r="D264" s="47">
        <f t="shared" si="24"/>
        <v>396</v>
      </c>
    </row>
    <row r="265" spans="1:4" ht="12.75" x14ac:dyDescent="0.2">
      <c r="A265" s="20" t="s">
        <v>258</v>
      </c>
      <c r="B265" s="21">
        <f>+'Permits Census'!B274</f>
        <v>3212</v>
      </c>
      <c r="C265" s="47">
        <f>+'Permits TAMU'!B401</f>
        <v>3162</v>
      </c>
      <c r="D265" s="47">
        <f t="shared" si="24"/>
        <v>50</v>
      </c>
    </row>
    <row r="266" spans="1:4" ht="12.75" x14ac:dyDescent="0.2">
      <c r="A266" s="20" t="s">
        <v>259</v>
      </c>
      <c r="B266" s="21">
        <f>+'Permits Census'!B275</f>
        <v>2086</v>
      </c>
      <c r="C266" s="47">
        <f>+'Permits TAMU'!B402</f>
        <v>1965</v>
      </c>
      <c r="D266" s="47">
        <f t="shared" si="24"/>
        <v>121</v>
      </c>
    </row>
    <row r="267" spans="1:4" ht="12.75" x14ac:dyDescent="0.2">
      <c r="A267" s="20" t="s">
        <v>260</v>
      </c>
      <c r="B267" s="21">
        <f>+'Permits Census'!B276</f>
        <v>2179</v>
      </c>
      <c r="C267" s="47">
        <f>+'Permits TAMU'!B403</f>
        <v>2223</v>
      </c>
      <c r="D267" s="47">
        <f t="shared" si="24"/>
        <v>-44</v>
      </c>
    </row>
    <row r="268" spans="1:4" ht="12.75" x14ac:dyDescent="0.2">
      <c r="A268" s="20" t="s">
        <v>261</v>
      </c>
      <c r="B268" s="21">
        <f>+'Permits Census'!B277</f>
        <v>1719</v>
      </c>
      <c r="C268" s="47">
        <f>+'Permits TAMU'!B404</f>
        <v>2241</v>
      </c>
      <c r="D268" s="47">
        <f t="shared" si="24"/>
        <v>-522</v>
      </c>
    </row>
    <row r="269" spans="1:4" ht="12.75" x14ac:dyDescent="0.2">
      <c r="A269" s="20" t="s">
        <v>262</v>
      </c>
      <c r="B269" s="21">
        <f>+'Permits Census'!B278</f>
        <v>2702</v>
      </c>
      <c r="C269" s="47">
        <f>+'Permits TAMU'!B405</f>
        <v>3444</v>
      </c>
      <c r="D269" s="47">
        <f t="shared" si="24"/>
        <v>-742</v>
      </c>
    </row>
    <row r="270" spans="1:4" ht="12.75" x14ac:dyDescent="0.2">
      <c r="A270" s="20" t="s">
        <v>263</v>
      </c>
      <c r="B270" s="21">
        <f>+'Permits Census'!B279</f>
        <v>3428</v>
      </c>
      <c r="C270" s="47">
        <f>+'Permits TAMU'!B406</f>
        <v>3642</v>
      </c>
      <c r="D270" s="47">
        <f t="shared" si="24"/>
        <v>-214</v>
      </c>
    </row>
    <row r="271" spans="1:4" ht="12.75" x14ac:dyDescent="0.2">
      <c r="A271" s="20" t="s">
        <v>264</v>
      </c>
      <c r="B271" s="21">
        <f>+'Permits Census'!B280</f>
        <v>2055</v>
      </c>
      <c r="C271" s="47">
        <f>+'Permits TAMU'!B407</f>
        <v>2204</v>
      </c>
      <c r="D271" s="47">
        <f t="shared" si="24"/>
        <v>-149</v>
      </c>
    </row>
    <row r="272" spans="1:4" ht="12.75" x14ac:dyDescent="0.2">
      <c r="A272" s="20" t="s">
        <v>265</v>
      </c>
      <c r="B272" s="21">
        <f>+'Permits Census'!B281</f>
        <v>2674</v>
      </c>
      <c r="C272" s="47">
        <f>+'Permits TAMU'!B408</f>
        <v>2679</v>
      </c>
      <c r="D272" s="47">
        <f t="shared" si="24"/>
        <v>-5</v>
      </c>
    </row>
    <row r="273" spans="1:4" ht="12.75" x14ac:dyDescent="0.2">
      <c r="A273" s="20" t="s">
        <v>313</v>
      </c>
      <c r="B273" s="21">
        <f>+'Permits Census'!B282</f>
        <v>2715</v>
      </c>
      <c r="C273" s="47">
        <f>+'Permits TAMU'!B409</f>
        <v>3014</v>
      </c>
      <c r="D273" s="47">
        <f t="shared" si="24"/>
        <v>-299</v>
      </c>
    </row>
    <row r="274" spans="1:4" ht="12.75" x14ac:dyDescent="0.2">
      <c r="A274" s="20" t="s">
        <v>314</v>
      </c>
      <c r="B274" s="21">
        <f>+'Permits Census'!B283</f>
        <v>3369</v>
      </c>
      <c r="C274" s="47">
        <f>+'Permits TAMU'!B410</f>
        <v>3490</v>
      </c>
      <c r="D274" s="47">
        <f t="shared" si="24"/>
        <v>-121</v>
      </c>
    </row>
    <row r="275" spans="1:4" ht="12.75" x14ac:dyDescent="0.2">
      <c r="A275" s="20" t="s">
        <v>268</v>
      </c>
      <c r="B275" s="21">
        <f>+'Permits Census'!B284</f>
        <v>4761</v>
      </c>
      <c r="C275" s="47">
        <f>+'Permits TAMU'!B411</f>
        <v>5055</v>
      </c>
      <c r="D275" s="47">
        <f t="shared" si="24"/>
        <v>-294</v>
      </c>
    </row>
    <row r="276" spans="1:4" ht="12.75" x14ac:dyDescent="0.2">
      <c r="A276" s="20" t="s">
        <v>269</v>
      </c>
      <c r="B276" s="21">
        <f>+'Permits Census'!B285</f>
        <v>3121</v>
      </c>
      <c r="C276" s="47">
        <f>+'Permits TAMU'!B412</f>
        <v>3111</v>
      </c>
      <c r="D276" s="47">
        <f t="shared" si="24"/>
        <v>10</v>
      </c>
    </row>
    <row r="277" spans="1:4" ht="12.75" x14ac:dyDescent="0.2">
      <c r="A277" s="20" t="s">
        <v>270</v>
      </c>
      <c r="B277" s="21">
        <f>+'Permits Census'!B286</f>
        <v>4261</v>
      </c>
      <c r="C277" s="47">
        <f>+'Permits TAMU'!B413</f>
        <v>4237</v>
      </c>
      <c r="D277" s="47">
        <f t="shared" si="24"/>
        <v>24</v>
      </c>
    </row>
    <row r="278" spans="1:4" ht="12.75" x14ac:dyDescent="0.2">
      <c r="A278" s="20" t="s">
        <v>271</v>
      </c>
      <c r="B278" s="21">
        <f>+'Permits Census'!B287</f>
        <v>2384</v>
      </c>
      <c r="C278" s="47">
        <f>+'Permits TAMU'!B414</f>
        <v>2371</v>
      </c>
      <c r="D278" s="47">
        <f t="shared" si="24"/>
        <v>13</v>
      </c>
    </row>
    <row r="279" spans="1:4" ht="12.75" x14ac:dyDescent="0.2">
      <c r="A279" s="20" t="s">
        <v>272</v>
      </c>
      <c r="B279" s="21">
        <f>+'Permits Census'!B288</f>
        <v>3111</v>
      </c>
      <c r="C279" s="47">
        <f>+'Permits TAMU'!B415</f>
        <v>3111</v>
      </c>
      <c r="D279" s="47">
        <f t="shared" ref="D279:D298" si="25">+B279-C279</f>
        <v>0</v>
      </c>
    </row>
    <row r="280" spans="1:4" ht="12.75" x14ac:dyDescent="0.2">
      <c r="A280" s="20" t="s">
        <v>273</v>
      </c>
      <c r="B280" s="21">
        <f>+'Permits Census'!B289</f>
        <v>3317</v>
      </c>
      <c r="C280" s="47">
        <f>+'Permits TAMU'!B416</f>
        <v>3093</v>
      </c>
      <c r="D280" s="47">
        <f t="shared" si="25"/>
        <v>224</v>
      </c>
    </row>
    <row r="281" spans="1:4" ht="12.75" x14ac:dyDescent="0.2">
      <c r="A281" s="20" t="s">
        <v>274</v>
      </c>
      <c r="B281" s="21">
        <f>+'Permits Census'!B290</f>
        <v>2081</v>
      </c>
      <c r="C281" s="47">
        <f>+'Permits TAMU'!B417</f>
        <v>3461</v>
      </c>
      <c r="D281" s="47">
        <f t="shared" si="25"/>
        <v>-1380</v>
      </c>
    </row>
    <row r="282" spans="1:4" ht="12.75" x14ac:dyDescent="0.2">
      <c r="A282" s="20" t="s">
        <v>275</v>
      </c>
      <c r="B282" s="21">
        <f>+'Permits Census'!B291</f>
        <v>2549</v>
      </c>
      <c r="C282" s="47">
        <f>+'Permits TAMU'!B418</f>
        <v>2075</v>
      </c>
      <c r="D282" s="47">
        <f t="shared" si="25"/>
        <v>474</v>
      </c>
    </row>
    <row r="283" spans="1:4" ht="12.75" x14ac:dyDescent="0.2">
      <c r="A283" s="20" t="s">
        <v>276</v>
      </c>
      <c r="B283" s="21">
        <f>+'Permits Census'!B292</f>
        <v>2541</v>
      </c>
      <c r="C283" s="47">
        <f>+'Permits TAMU'!B419</f>
        <v>2668</v>
      </c>
      <c r="D283" s="47">
        <f t="shared" si="25"/>
        <v>-127</v>
      </c>
    </row>
    <row r="284" spans="1:4" ht="12.75" x14ac:dyDescent="0.2">
      <c r="A284" s="20" t="s">
        <v>277</v>
      </c>
      <c r="B284" s="21">
        <f>+'Permits Census'!B293</f>
        <v>2569</v>
      </c>
      <c r="C284" s="47">
        <f>+'Permits TAMU'!B420</f>
        <v>2690</v>
      </c>
      <c r="D284" s="47">
        <f t="shared" si="25"/>
        <v>-121</v>
      </c>
    </row>
    <row r="285" spans="1:4" ht="12.75" x14ac:dyDescent="0.2">
      <c r="A285" s="20" t="s">
        <v>278</v>
      </c>
      <c r="B285" s="21">
        <f>+'Permits Census'!B294</f>
        <v>2893</v>
      </c>
      <c r="C285" s="47">
        <f>+'Permits TAMU'!B421</f>
        <v>1935</v>
      </c>
      <c r="D285" s="47">
        <f t="shared" si="25"/>
        <v>958</v>
      </c>
    </row>
    <row r="286" spans="1:4" ht="12.75" x14ac:dyDescent="0.2">
      <c r="A286" s="20" t="s">
        <v>279</v>
      </c>
      <c r="B286" s="21">
        <f>+'Permits Census'!B295</f>
        <v>3505</v>
      </c>
      <c r="C286" s="47">
        <f>+'Permits TAMU'!B422</f>
        <v>3465</v>
      </c>
      <c r="D286" s="47">
        <f t="shared" si="25"/>
        <v>40</v>
      </c>
    </row>
    <row r="287" spans="1:4" ht="12.75" x14ac:dyDescent="0.2">
      <c r="A287" s="20" t="s">
        <v>280</v>
      </c>
      <c r="B287" s="21">
        <f>+'Permits Census'!B296</f>
        <v>3011</v>
      </c>
      <c r="C287" s="47">
        <f>+'Permits TAMU'!B423</f>
        <v>2919</v>
      </c>
      <c r="D287" s="47">
        <f t="shared" si="25"/>
        <v>92</v>
      </c>
    </row>
    <row r="288" spans="1:4" ht="12.75" x14ac:dyDescent="0.2">
      <c r="A288" s="20" t="s">
        <v>281</v>
      </c>
      <c r="B288" s="21">
        <f>+'Permits Census'!B297</f>
        <v>2236</v>
      </c>
      <c r="C288" s="47">
        <f>+'Permits TAMU'!B424</f>
        <v>2191</v>
      </c>
      <c r="D288" s="47">
        <f t="shared" si="25"/>
        <v>45</v>
      </c>
    </row>
    <row r="289" spans="1:4" ht="12.75" x14ac:dyDescent="0.2">
      <c r="A289" s="20" t="s">
        <v>282</v>
      </c>
      <c r="B289" s="21">
        <f>+'Permits Census'!B298</f>
        <v>2696</v>
      </c>
      <c r="C289" s="47">
        <f>+'Permits TAMU'!B425</f>
        <v>2654</v>
      </c>
      <c r="D289" s="47">
        <f t="shared" si="25"/>
        <v>42</v>
      </c>
    </row>
    <row r="290" spans="1:4" ht="12.75" x14ac:dyDescent="0.2">
      <c r="A290" s="20" t="s">
        <v>283</v>
      </c>
      <c r="B290" s="21">
        <f>+'Permits Census'!B299</f>
        <v>3059</v>
      </c>
      <c r="C290" s="47">
        <f>+'Permits TAMU'!B426</f>
        <v>2080</v>
      </c>
      <c r="D290" s="47">
        <f t="shared" si="25"/>
        <v>979</v>
      </c>
    </row>
    <row r="291" spans="1:4" ht="12.75" x14ac:dyDescent="0.2">
      <c r="A291" s="20" t="s">
        <v>284</v>
      </c>
      <c r="B291" s="21">
        <f>+'Permits Census'!B300</f>
        <v>3073</v>
      </c>
      <c r="C291" s="47">
        <f>+'Permits TAMU'!B427</f>
        <v>3073</v>
      </c>
      <c r="D291" s="47">
        <f t="shared" si="25"/>
        <v>0</v>
      </c>
    </row>
    <row r="292" spans="1:4" ht="12.75" x14ac:dyDescent="0.2">
      <c r="A292" s="20" t="s">
        <v>285</v>
      </c>
      <c r="B292" s="21">
        <f>+'Permits Census'!B301</f>
        <v>1908</v>
      </c>
      <c r="C292" s="47">
        <f>+'Permits TAMU'!B428</f>
        <v>1992</v>
      </c>
      <c r="D292" s="47">
        <f t="shared" si="25"/>
        <v>-84</v>
      </c>
    </row>
    <row r="293" spans="1:4" ht="12.75" x14ac:dyDescent="0.2">
      <c r="A293" s="20" t="s">
        <v>286</v>
      </c>
      <c r="B293" s="21">
        <f>+'Permits Census'!B302</f>
        <v>1981</v>
      </c>
      <c r="C293" s="47">
        <f>+'Permits TAMU'!B429</f>
        <v>1512</v>
      </c>
      <c r="D293" s="47">
        <f t="shared" si="25"/>
        <v>469</v>
      </c>
    </row>
    <row r="294" spans="1:4" ht="12.75" x14ac:dyDescent="0.2">
      <c r="A294" s="20" t="s">
        <v>287</v>
      </c>
      <c r="B294" s="21">
        <f>+'Permits Census'!B303</f>
        <v>2599</v>
      </c>
      <c r="C294" s="47">
        <f>+'Permits TAMU'!B430</f>
        <v>2387</v>
      </c>
      <c r="D294" s="47">
        <f t="shared" si="25"/>
        <v>212</v>
      </c>
    </row>
    <row r="295" spans="1:4" ht="12.75" x14ac:dyDescent="0.2">
      <c r="A295" s="20" t="s">
        <v>288</v>
      </c>
      <c r="B295" s="21">
        <f>+'Permits Census'!B304</f>
        <v>2288</v>
      </c>
      <c r="C295" s="47">
        <f>+'Permits TAMU'!B431</f>
        <v>2133</v>
      </c>
      <c r="D295" s="47">
        <f t="shared" si="25"/>
        <v>155</v>
      </c>
    </row>
    <row r="296" spans="1:4" ht="12.75" x14ac:dyDescent="0.2">
      <c r="A296" s="20" t="s">
        <v>289</v>
      </c>
      <c r="B296" s="21">
        <f>+'Permits Census'!B305</f>
        <v>3313</v>
      </c>
      <c r="C296" s="47">
        <f>+'Permits TAMU'!B432</f>
        <v>3279</v>
      </c>
      <c r="D296" s="47">
        <f t="shared" si="25"/>
        <v>34</v>
      </c>
    </row>
    <row r="297" spans="1:4" ht="12.75" x14ac:dyDescent="0.2">
      <c r="A297" s="20" t="s">
        <v>290</v>
      </c>
      <c r="B297" s="21">
        <f>+'Permits Census'!B306</f>
        <v>1793</v>
      </c>
      <c r="C297" s="47">
        <f>+'Permits TAMU'!B433</f>
        <v>1779</v>
      </c>
      <c r="D297" s="47">
        <f t="shared" si="25"/>
        <v>14</v>
      </c>
    </row>
    <row r="298" spans="1:4" ht="12.75" x14ac:dyDescent="0.2">
      <c r="A298" s="20" t="s">
        <v>291</v>
      </c>
      <c r="B298" s="21">
        <f>+'Permits Census'!B307</f>
        <v>2917</v>
      </c>
      <c r="C298" s="47">
        <f>+'Permits TAMU'!B434</f>
        <v>2917</v>
      </c>
      <c r="D298" s="47">
        <f t="shared" si="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A12DDC-AFF5-414E-94AA-616241947536}">
  <ds:schemaRefs>
    <ds:schemaRef ds:uri="http://schemas.microsoft.com/sharepoint/v3/contenttype/forms"/>
  </ds:schemaRefs>
</ds:datastoreItem>
</file>

<file path=customXml/itemProps2.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4342CB69-D831-42EB-9836-586BE9E02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2004-07-27T20:24:04Z</dcterms:created>
  <dcterms:modified xsi:type="dcterms:W3CDTF">2025-09-09T17:29:03Z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