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751" documentId="13_ncr:1_{A84A107B-C8E5-4B49-A80E-813AA5102BF7}" xr6:coauthVersionLast="47" xr6:coauthVersionMax="47" xr10:uidLastSave="{FDB81629-B98E-42A0-8A6F-0D99791A4707}"/>
  <bookViews>
    <workbookView xWindow="-108" yWindow="-108" windowWidth="23256" windowHeight="12456" tabRatio="723" xr2:uid="{00000000-000D-0000-FFFF-FFFF00000000}"/>
  </bookViews>
  <sheets>
    <sheet name="Data NSA" sheetId="1" r:id="rId1"/>
    <sheet name="Data SA" sheetId="9" r:id="rId2"/>
    <sheet name="Employment % Ch" sheetId="2" r:id="rId3"/>
    <sheet name="Emp % Ch Chart" sheetId="7" r:id="rId4"/>
    <sheet name="Employment Chart" sheetId="4" r:id="rId5"/>
    <sheet name="Unemployment short span" sheetId="5" r:id="rId6"/>
    <sheet name="Unemp long span" sheetId="8" r:id="rId7"/>
    <sheet name="Unemp County Chart" sheetId="6" r:id="rId8"/>
  </sheets>
  <definedNames>
    <definedName name="_xlnm.Print_Area" localSheetId="0">'Data NSA'!$B$8:$AG$434</definedName>
    <definedName name="_xlnm.Print_Area" localSheetId="1">'Data SA'!$A$1:$N$387</definedName>
    <definedName name="_xlnm.Print_Titles" localSheetId="0">'Data NSA'!$A:$A,'Data NSA'!$1:$7</definedName>
    <definedName name="_xlnm.Print_Titles" localSheetId="1">'Data SA'!$1:$10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9" i="2" l="1"/>
  <c r="G350" i="2"/>
  <c r="F349" i="2"/>
  <c r="F350" i="2"/>
  <c r="E349" i="2"/>
  <c r="E350" i="2"/>
  <c r="D349" i="2"/>
  <c r="D350" i="2"/>
  <c r="C349" i="2"/>
  <c r="C350" i="2"/>
  <c r="B349" i="2"/>
  <c r="B350" i="2"/>
  <c r="Z46" i="1"/>
  <c r="AA46" i="1"/>
  <c r="AB46" i="1"/>
  <c r="AC46" i="1"/>
  <c r="AD46" i="1"/>
  <c r="AE46" i="1"/>
  <c r="AF46" i="1"/>
  <c r="AG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B46" i="1"/>
  <c r="Z45" i="1"/>
  <c r="AA45" i="1"/>
  <c r="AB45" i="1"/>
  <c r="AC45" i="1"/>
  <c r="AD45" i="1"/>
  <c r="AE45" i="1"/>
  <c r="AF45" i="1"/>
  <c r="AG45" i="1"/>
  <c r="AA44" i="1"/>
  <c r="AB44" i="1"/>
  <c r="AC44" i="1"/>
  <c r="AD44" i="1"/>
  <c r="AE44" i="1"/>
  <c r="AF44" i="1"/>
  <c r="AG44" i="1"/>
  <c r="Z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B45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B44" i="1"/>
  <c r="Z426" i="1"/>
  <c r="AA426" i="1"/>
  <c r="AB426" i="1"/>
  <c r="AC426" i="1"/>
  <c r="AD426" i="1"/>
  <c r="AE426" i="1"/>
  <c r="AF426" i="1"/>
  <c r="AG426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Y426" i="1"/>
  <c r="B426" i="1"/>
  <c r="AA423" i="1"/>
  <c r="AB423" i="1"/>
  <c r="AC423" i="1"/>
  <c r="AD423" i="1"/>
  <c r="AE423" i="1"/>
  <c r="AF423" i="1"/>
  <c r="AG423" i="1"/>
  <c r="Z423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B424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B423" i="1"/>
  <c r="AA420" i="1"/>
  <c r="AB420" i="1"/>
  <c r="AC420" i="1"/>
  <c r="AD420" i="1"/>
  <c r="AE420" i="1"/>
  <c r="AF420" i="1"/>
  <c r="AG420" i="1"/>
  <c r="Z420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W421" i="1"/>
  <c r="X421" i="1"/>
  <c r="Y421" i="1"/>
  <c r="B421" i="1"/>
  <c r="S420" i="1"/>
  <c r="T420" i="1"/>
  <c r="U420" i="1"/>
  <c r="V420" i="1"/>
  <c r="W420" i="1"/>
  <c r="X420" i="1"/>
  <c r="Y420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B420" i="1"/>
  <c r="C348" i="2" l="1"/>
  <c r="D348" i="2"/>
  <c r="E348" i="2"/>
  <c r="F348" i="2"/>
  <c r="G348" i="2"/>
  <c r="B348" i="2"/>
  <c r="G347" i="2"/>
  <c r="F347" i="2"/>
  <c r="E347" i="2"/>
  <c r="D347" i="2"/>
  <c r="C347" i="2"/>
  <c r="B347" i="2"/>
  <c r="B427" i="1"/>
  <c r="G345" i="2" l="1"/>
  <c r="G346" i="2"/>
  <c r="F345" i="2"/>
  <c r="F346" i="2"/>
  <c r="E345" i="2"/>
  <c r="E346" i="2"/>
  <c r="D345" i="2"/>
  <c r="D346" i="2"/>
  <c r="C345" i="2"/>
  <c r="C346" i="2"/>
  <c r="B345" i="2"/>
  <c r="B346" i="2"/>
  <c r="D38" i="2"/>
  <c r="J5" i="1"/>
  <c r="Y427" i="1"/>
  <c r="G344" i="2"/>
  <c r="F344" i="2"/>
  <c r="E344" i="2"/>
  <c r="D344" i="2"/>
  <c r="C344" i="2"/>
  <c r="B344" i="2"/>
  <c r="B38" i="2" l="1"/>
  <c r="C343" i="2"/>
  <c r="D343" i="2"/>
  <c r="E343" i="2"/>
  <c r="F343" i="2"/>
  <c r="G343" i="2"/>
  <c r="B343" i="2"/>
  <c r="E427" i="1"/>
  <c r="R427" i="1"/>
  <c r="S427" i="1"/>
  <c r="U427" i="1"/>
  <c r="C427" i="1"/>
  <c r="D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T427" i="1"/>
  <c r="V427" i="1"/>
  <c r="W427" i="1"/>
  <c r="X427" i="1"/>
  <c r="D341" i="2"/>
  <c r="D342" i="2"/>
  <c r="C341" i="2"/>
  <c r="C342" i="2"/>
  <c r="B341" i="2"/>
  <c r="B342" i="2"/>
  <c r="D340" i="2"/>
  <c r="C340" i="2"/>
  <c r="B340" i="2"/>
  <c r="B35" i="2"/>
  <c r="C35" i="2"/>
  <c r="D35" i="2"/>
  <c r="B36" i="2"/>
  <c r="D36" i="2"/>
  <c r="B339" i="2"/>
  <c r="C339" i="2"/>
  <c r="D339" i="2"/>
  <c r="C36" i="2"/>
  <c r="B338" i="2"/>
  <c r="C338" i="2"/>
  <c r="D338" i="2"/>
  <c r="B337" i="2"/>
  <c r="C337" i="2"/>
  <c r="D337" i="2"/>
  <c r="B335" i="2"/>
  <c r="C335" i="2"/>
  <c r="D335" i="2"/>
  <c r="B336" i="2"/>
  <c r="C336" i="2"/>
  <c r="D336" i="2"/>
  <c r="B331" i="2"/>
  <c r="C331" i="2"/>
  <c r="D331" i="2"/>
  <c r="B332" i="2"/>
  <c r="C332" i="2"/>
  <c r="D332" i="2"/>
  <c r="B333" i="2"/>
  <c r="C333" i="2"/>
  <c r="D333" i="2"/>
  <c r="B334" i="2"/>
  <c r="C334" i="2"/>
  <c r="D334" i="2"/>
  <c r="E342" i="2" l="1"/>
  <c r="F342" i="2"/>
  <c r="G342" i="2"/>
  <c r="B330" i="2"/>
  <c r="E341" i="2" s="1"/>
  <c r="C330" i="2"/>
  <c r="F341" i="2" s="1"/>
  <c r="D330" i="2"/>
  <c r="G341" i="2" s="1"/>
  <c r="B328" i="2"/>
  <c r="C328" i="2"/>
  <c r="D328" i="2"/>
  <c r="B329" i="2"/>
  <c r="C329" i="2"/>
  <c r="F340" i="2" s="1"/>
  <c r="D329" i="2"/>
  <c r="B327" i="2"/>
  <c r="C327" i="2"/>
  <c r="D327" i="2"/>
  <c r="E340" i="2" l="1"/>
  <c r="G340" i="2"/>
  <c r="G339" i="2"/>
  <c r="F339" i="2"/>
  <c r="E339" i="2"/>
  <c r="G338" i="2"/>
  <c r="F338" i="2"/>
  <c r="E338" i="2"/>
  <c r="B326" i="2"/>
  <c r="E337" i="2" s="1"/>
  <c r="C326" i="2"/>
  <c r="F337" i="2" s="1"/>
  <c r="D326" i="2"/>
  <c r="G337" i="2" s="1"/>
  <c r="B325" i="2"/>
  <c r="C325" i="2"/>
  <c r="D325" i="2"/>
  <c r="B322" i="2"/>
  <c r="C322" i="2"/>
  <c r="D322" i="2"/>
  <c r="B323" i="2"/>
  <c r="C323" i="2"/>
  <c r="D323" i="2"/>
  <c r="B324" i="2"/>
  <c r="C324" i="2"/>
  <c r="D324" i="2"/>
  <c r="B321" i="2"/>
  <c r="C321" i="2"/>
  <c r="D321" i="2"/>
  <c r="D320" i="2"/>
  <c r="C320" i="2"/>
  <c r="B320" i="2"/>
  <c r="D319" i="2"/>
  <c r="C319" i="2"/>
  <c r="B319" i="2"/>
  <c r="B318" i="2"/>
  <c r="C318" i="2"/>
  <c r="D318" i="2"/>
  <c r="D317" i="2"/>
  <c r="C317" i="2"/>
  <c r="B317" i="2"/>
  <c r="B314" i="2"/>
  <c r="C314" i="2"/>
  <c r="D314" i="2"/>
  <c r="B315" i="2"/>
  <c r="C315" i="2"/>
  <c r="D315" i="2"/>
  <c r="B316" i="2"/>
  <c r="C316" i="2"/>
  <c r="D316" i="2"/>
  <c r="B34" i="2"/>
  <c r="C34" i="2"/>
  <c r="D34" i="2"/>
  <c r="B313" i="2"/>
  <c r="C313" i="2"/>
  <c r="D313" i="2"/>
  <c r="B312" i="2"/>
  <c r="C312" i="2"/>
  <c r="D312" i="2"/>
  <c r="D311" i="2"/>
  <c r="C311" i="2"/>
  <c r="B311" i="2"/>
  <c r="B310" i="2"/>
  <c r="C310" i="2"/>
  <c r="D310" i="2"/>
  <c r="B309" i="2"/>
  <c r="C309" i="2"/>
  <c r="D309" i="2"/>
  <c r="G336" i="2" l="1"/>
  <c r="F336" i="2"/>
  <c r="E335" i="2"/>
  <c r="E336" i="2"/>
  <c r="G335" i="2"/>
  <c r="F335" i="2"/>
  <c r="F334" i="2"/>
  <c r="E334" i="2"/>
  <c r="E331" i="2"/>
  <c r="G333" i="2"/>
  <c r="G331" i="2"/>
  <c r="G332" i="2"/>
  <c r="F332" i="2"/>
  <c r="F333" i="2"/>
  <c r="E332" i="2"/>
  <c r="F331" i="2"/>
  <c r="E333" i="2"/>
  <c r="G334" i="2"/>
  <c r="F330" i="2"/>
  <c r="G330" i="2"/>
  <c r="E330" i="2"/>
  <c r="F328" i="2"/>
  <c r="E328" i="2"/>
  <c r="F329" i="2"/>
  <c r="E329" i="2"/>
  <c r="G328" i="2"/>
  <c r="G329" i="2"/>
  <c r="E327" i="2"/>
  <c r="F327" i="2"/>
  <c r="G327" i="2"/>
  <c r="G326" i="2"/>
  <c r="F326" i="2"/>
  <c r="E326" i="2"/>
  <c r="E325" i="2"/>
  <c r="F323" i="2"/>
  <c r="F325" i="2"/>
  <c r="E323" i="2"/>
  <c r="G325" i="2"/>
  <c r="F322" i="2"/>
  <c r="E322" i="2"/>
  <c r="G322" i="2"/>
  <c r="G323" i="2"/>
  <c r="G324" i="2"/>
  <c r="F324" i="2"/>
  <c r="E324" i="2"/>
  <c r="G321" i="2"/>
  <c r="F321" i="2"/>
  <c r="E321" i="2"/>
  <c r="G320" i="2"/>
  <c r="F320" i="2"/>
  <c r="E320" i="2"/>
  <c r="C38" i="2"/>
  <c r="B307" i="2"/>
  <c r="C307" i="2"/>
  <c r="D307" i="2"/>
  <c r="B308" i="2"/>
  <c r="E319" i="2" s="1"/>
  <c r="C308" i="2"/>
  <c r="F319" i="2" s="1"/>
  <c r="D308" i="2"/>
  <c r="G319" i="2" s="1"/>
  <c r="F318" i="2" l="1"/>
  <c r="G318" i="2"/>
  <c r="E318" i="2"/>
  <c r="B306" i="2"/>
  <c r="E317" i="2" s="1"/>
  <c r="C306" i="2"/>
  <c r="F317" i="2" s="1"/>
  <c r="D306" i="2"/>
  <c r="G317" i="2" s="1"/>
  <c r="B305" i="2"/>
  <c r="C305" i="2"/>
  <c r="D305" i="2"/>
  <c r="G316" i="2" l="1"/>
  <c r="F316" i="2"/>
  <c r="E316" i="2"/>
  <c r="B304" i="2"/>
  <c r="E315" i="2" s="1"/>
  <c r="C304" i="2"/>
  <c r="F315" i="2" s="1"/>
  <c r="D304" i="2"/>
  <c r="G315" i="2" s="1"/>
  <c r="B33" i="2" l="1"/>
  <c r="C33" i="2"/>
  <c r="D33" i="2"/>
  <c r="B302" i="2"/>
  <c r="C302" i="2"/>
  <c r="D302" i="2"/>
  <c r="B303" i="2"/>
  <c r="E314" i="2" s="1"/>
  <c r="C303" i="2"/>
  <c r="F314" i="2" s="1"/>
  <c r="D303" i="2"/>
  <c r="G314" i="2" s="1"/>
  <c r="G313" i="2" l="1"/>
  <c r="F313" i="2"/>
  <c r="E313" i="2"/>
  <c r="B301" i="2"/>
  <c r="E312" i="2" s="1"/>
  <c r="C301" i="2"/>
  <c r="F312" i="2" s="1"/>
  <c r="D301" i="2"/>
  <c r="G312" i="2" s="1"/>
  <c r="B300" i="2"/>
  <c r="C300" i="2"/>
  <c r="D300" i="2"/>
  <c r="B299" i="2"/>
  <c r="C299" i="2"/>
  <c r="D299" i="2"/>
  <c r="B298" i="2"/>
  <c r="C298" i="2"/>
  <c r="D298" i="2"/>
  <c r="E309" i="2" l="1"/>
  <c r="F310" i="2"/>
  <c r="G310" i="2"/>
  <c r="F311" i="2"/>
  <c r="G311" i="2"/>
  <c r="E311" i="2"/>
  <c r="E310" i="2"/>
  <c r="G309" i="2"/>
  <c r="F309" i="2"/>
  <c r="B294" i="2"/>
  <c r="C294" i="2"/>
  <c r="D294" i="2"/>
  <c r="B295" i="2"/>
  <c r="C295" i="2"/>
  <c r="D295" i="2"/>
  <c r="B296" i="2"/>
  <c r="C296" i="2"/>
  <c r="D296" i="2"/>
  <c r="B297" i="2"/>
  <c r="E308" i="2" s="1"/>
  <c r="C297" i="2"/>
  <c r="F308" i="2" s="1"/>
  <c r="D297" i="2"/>
  <c r="G308" i="2" s="1"/>
  <c r="F307" i="2" l="1"/>
  <c r="G307" i="2"/>
  <c r="E307" i="2"/>
  <c r="F305" i="2"/>
  <c r="E305" i="2"/>
  <c r="G306" i="2"/>
  <c r="F306" i="2"/>
  <c r="E306" i="2"/>
  <c r="G305" i="2"/>
  <c r="B293" i="2"/>
  <c r="E304" i="2" s="1"/>
  <c r="C293" i="2"/>
  <c r="F304" i="2" s="1"/>
  <c r="D293" i="2"/>
  <c r="G304" i="2" s="1"/>
  <c r="B32" i="2" l="1"/>
  <c r="C32" i="2"/>
  <c r="D32" i="2"/>
  <c r="B290" i="2"/>
  <c r="C290" i="2"/>
  <c r="D290" i="2"/>
  <c r="B291" i="2"/>
  <c r="C291" i="2"/>
  <c r="D291" i="2"/>
  <c r="B292" i="2"/>
  <c r="E303" i="2" s="1"/>
  <c r="C292" i="2"/>
  <c r="F303" i="2" s="1"/>
  <c r="D292" i="2"/>
  <c r="G303" i="2" s="1"/>
  <c r="F302" i="2" l="1"/>
  <c r="E302" i="2"/>
  <c r="G302" i="2"/>
  <c r="G301" i="2"/>
  <c r="F301" i="2"/>
  <c r="E301" i="2"/>
  <c r="B289" i="2"/>
  <c r="E300" i="2" s="1"/>
  <c r="C289" i="2"/>
  <c r="F300" i="2" s="1"/>
  <c r="D289" i="2"/>
  <c r="G300" i="2" s="1"/>
  <c r="B287" i="2"/>
  <c r="C287" i="2"/>
  <c r="D287" i="2"/>
  <c r="B288" i="2"/>
  <c r="C288" i="2"/>
  <c r="D288" i="2"/>
  <c r="B284" i="2"/>
  <c r="C284" i="2"/>
  <c r="D284" i="2"/>
  <c r="B285" i="2"/>
  <c r="C285" i="2"/>
  <c r="D285" i="2"/>
  <c r="B286" i="2"/>
  <c r="C286" i="2"/>
  <c r="D286" i="2"/>
  <c r="B283" i="2"/>
  <c r="C283" i="2"/>
  <c r="D283" i="2"/>
  <c r="B282" i="2"/>
  <c r="C282" i="2"/>
  <c r="D282" i="2"/>
  <c r="B281" i="2"/>
  <c r="C281" i="2"/>
  <c r="D281" i="2"/>
  <c r="B279" i="2"/>
  <c r="C279" i="2"/>
  <c r="D279" i="2"/>
  <c r="B280" i="2"/>
  <c r="C280" i="2"/>
  <c r="D280" i="2"/>
  <c r="B31" i="2"/>
  <c r="C31" i="2"/>
  <c r="D31" i="2"/>
  <c r="B278" i="2"/>
  <c r="D278" i="2"/>
  <c r="C278" i="2"/>
  <c r="B277" i="2"/>
  <c r="C277" i="2"/>
  <c r="D277" i="2"/>
  <c r="B276" i="2"/>
  <c r="C276" i="2"/>
  <c r="D276" i="2"/>
  <c r="D275" i="2"/>
  <c r="C275" i="2"/>
  <c r="B275" i="2"/>
  <c r="B274" i="2"/>
  <c r="C274" i="2"/>
  <c r="D274" i="2"/>
  <c r="B272" i="2"/>
  <c r="C272" i="2"/>
  <c r="D272" i="2"/>
  <c r="B273" i="2"/>
  <c r="C273" i="2"/>
  <c r="D273" i="2"/>
  <c r="B256" i="2"/>
  <c r="C256" i="2"/>
  <c r="D256" i="2"/>
  <c r="B257" i="2"/>
  <c r="C257" i="2"/>
  <c r="D257" i="2"/>
  <c r="B258" i="2"/>
  <c r="C258" i="2"/>
  <c r="D258" i="2"/>
  <c r="B259" i="2"/>
  <c r="C259" i="2"/>
  <c r="D259" i="2"/>
  <c r="B260" i="2"/>
  <c r="C260" i="2"/>
  <c r="D260" i="2"/>
  <c r="B261" i="2"/>
  <c r="C261" i="2"/>
  <c r="D261" i="2"/>
  <c r="B262" i="2"/>
  <c r="C262" i="2"/>
  <c r="D262" i="2"/>
  <c r="B263" i="2"/>
  <c r="C263" i="2"/>
  <c r="D263" i="2"/>
  <c r="B264" i="2"/>
  <c r="C264" i="2"/>
  <c r="D264" i="2"/>
  <c r="B265" i="2"/>
  <c r="C265" i="2"/>
  <c r="D265" i="2"/>
  <c r="B266" i="2"/>
  <c r="C266" i="2"/>
  <c r="D266" i="2"/>
  <c r="B267" i="2"/>
  <c r="C267" i="2"/>
  <c r="D267" i="2"/>
  <c r="B268" i="2"/>
  <c r="C268" i="2"/>
  <c r="D268" i="2"/>
  <c r="B269" i="2"/>
  <c r="C269" i="2"/>
  <c r="D269" i="2"/>
  <c r="B270" i="2"/>
  <c r="C270" i="2"/>
  <c r="D270" i="2"/>
  <c r="B271" i="2"/>
  <c r="C271" i="2"/>
  <c r="D271" i="2"/>
  <c r="B30" i="2"/>
  <c r="C30" i="2"/>
  <c r="D30" i="2"/>
  <c r="B29" i="2"/>
  <c r="C29" i="2"/>
  <c r="D29" i="2"/>
  <c r="B255" i="2"/>
  <c r="C255" i="2"/>
  <c r="D255" i="2"/>
  <c r="B254" i="2"/>
  <c r="C254" i="2"/>
  <c r="D254" i="2"/>
  <c r="B253" i="2"/>
  <c r="C253" i="2"/>
  <c r="D253" i="2"/>
  <c r="B252" i="2"/>
  <c r="C252" i="2"/>
  <c r="D252" i="2"/>
  <c r="B251" i="2"/>
  <c r="C251" i="2"/>
  <c r="D251" i="2"/>
  <c r="B250" i="2"/>
  <c r="C250" i="2"/>
  <c r="D250" i="2"/>
  <c r="B249" i="2"/>
  <c r="C249" i="2"/>
  <c r="D249" i="2"/>
  <c r="B248" i="2"/>
  <c r="C248" i="2"/>
  <c r="D248" i="2"/>
  <c r="B247" i="2"/>
  <c r="C247" i="2"/>
  <c r="D247" i="2"/>
  <c r="B28" i="2"/>
  <c r="C28" i="2"/>
  <c r="D28" i="2"/>
  <c r="B246" i="2"/>
  <c r="C246" i="2"/>
  <c r="D246" i="2"/>
  <c r="B245" i="2"/>
  <c r="C245" i="2"/>
  <c r="D245" i="2"/>
  <c r="B244" i="2"/>
  <c r="C244" i="2"/>
  <c r="D244" i="2"/>
  <c r="D27" i="2"/>
  <c r="C27" i="2"/>
  <c r="B27" i="2"/>
  <c r="D243" i="2"/>
  <c r="C243" i="2"/>
  <c r="B243" i="2"/>
  <c r="B242" i="2"/>
  <c r="C242" i="2"/>
  <c r="D242" i="2"/>
  <c r="B241" i="2"/>
  <c r="C241" i="2"/>
  <c r="D241" i="2"/>
  <c r="D240" i="2"/>
  <c r="C240" i="2"/>
  <c r="B240" i="2"/>
  <c r="B239" i="2"/>
  <c r="C239" i="2"/>
  <c r="D239" i="2"/>
  <c r="B238" i="2"/>
  <c r="C238" i="2"/>
  <c r="D238" i="2"/>
  <c r="B237" i="2"/>
  <c r="C237" i="2"/>
  <c r="D237" i="2"/>
  <c r="B235" i="2"/>
  <c r="C235" i="2"/>
  <c r="D235" i="2"/>
  <c r="B236" i="2"/>
  <c r="C236" i="2"/>
  <c r="D236" i="2"/>
  <c r="J2" i="1"/>
  <c r="R2" i="1" s="1"/>
  <c r="Z2" i="1" s="1"/>
  <c r="J3" i="1"/>
  <c r="R3" i="1" s="1"/>
  <c r="Z3" i="1" s="1"/>
  <c r="J4" i="1"/>
  <c r="R4" i="1" s="1"/>
  <c r="Z4" i="1" s="1"/>
  <c r="J1" i="1"/>
  <c r="R1" i="1" s="1"/>
  <c r="Z1" i="1" s="1"/>
  <c r="B234" i="2"/>
  <c r="C234" i="2"/>
  <c r="D234" i="2"/>
  <c r="B233" i="2"/>
  <c r="C233" i="2"/>
  <c r="D233" i="2"/>
  <c r="B232" i="2"/>
  <c r="C232" i="2"/>
  <c r="D232" i="2"/>
  <c r="B229" i="2"/>
  <c r="C229" i="2"/>
  <c r="D229" i="2"/>
  <c r="B230" i="2"/>
  <c r="C230" i="2"/>
  <c r="D230" i="2"/>
  <c r="B231" i="2"/>
  <c r="C231" i="2"/>
  <c r="D231" i="2"/>
  <c r="B228" i="2"/>
  <c r="C228" i="2"/>
  <c r="D228" i="2"/>
  <c r="B227" i="2"/>
  <c r="C227" i="2"/>
  <c r="D227" i="2"/>
  <c r="B226" i="2"/>
  <c r="C226" i="2"/>
  <c r="D226" i="2"/>
  <c r="B225" i="2"/>
  <c r="C225" i="2"/>
  <c r="D225" i="2"/>
  <c r="B223" i="2"/>
  <c r="C223" i="2"/>
  <c r="D223" i="2"/>
  <c r="B224" i="2"/>
  <c r="C224" i="2"/>
  <c r="D224" i="2"/>
  <c r="B26" i="2"/>
  <c r="C26" i="2"/>
  <c r="D26" i="2"/>
  <c r="B222" i="2"/>
  <c r="C222" i="2"/>
  <c r="D222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B188" i="2"/>
  <c r="C188" i="2"/>
  <c r="D188" i="2"/>
  <c r="B189" i="2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00" i="2"/>
  <c r="C200" i="2"/>
  <c r="D200" i="2"/>
  <c r="B201" i="2"/>
  <c r="C201" i="2"/>
  <c r="D201" i="2"/>
  <c r="B202" i="2"/>
  <c r="C202" i="2"/>
  <c r="D202" i="2"/>
  <c r="B203" i="2"/>
  <c r="C203" i="2"/>
  <c r="D203" i="2"/>
  <c r="B204" i="2"/>
  <c r="C204" i="2"/>
  <c r="D204" i="2"/>
  <c r="B205" i="2"/>
  <c r="C205" i="2"/>
  <c r="D205" i="2"/>
  <c r="B206" i="2"/>
  <c r="C206" i="2"/>
  <c r="D206" i="2"/>
  <c r="B207" i="2"/>
  <c r="C207" i="2"/>
  <c r="D207" i="2"/>
  <c r="B208" i="2"/>
  <c r="C208" i="2"/>
  <c r="D208" i="2"/>
  <c r="B209" i="2"/>
  <c r="C209" i="2"/>
  <c r="D209" i="2"/>
  <c r="B210" i="2"/>
  <c r="C210" i="2"/>
  <c r="D210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17" i="2"/>
  <c r="C217" i="2"/>
  <c r="D217" i="2"/>
  <c r="B218" i="2"/>
  <c r="C218" i="2"/>
  <c r="D218" i="2"/>
  <c r="B219" i="2"/>
  <c r="C219" i="2"/>
  <c r="D219" i="2"/>
  <c r="B220" i="2"/>
  <c r="C220" i="2"/>
  <c r="D220" i="2"/>
  <c r="B221" i="2"/>
  <c r="C221" i="2"/>
  <c r="D221" i="2"/>
  <c r="B40" i="2"/>
  <c r="D19" i="2"/>
  <c r="D20" i="2"/>
  <c r="D21" i="2"/>
  <c r="D22" i="2"/>
  <c r="D23" i="2"/>
  <c r="D24" i="2"/>
  <c r="D25" i="2"/>
  <c r="B25" i="2"/>
  <c r="C25" i="2"/>
  <c r="C24" i="2"/>
  <c r="B24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C23" i="2"/>
  <c r="C22" i="2"/>
  <c r="C21" i="2"/>
  <c r="C20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B3" i="2"/>
  <c r="C40" i="2"/>
  <c r="D40" i="2"/>
  <c r="E299" i="2" l="1"/>
  <c r="F299" i="2"/>
  <c r="G299" i="2"/>
  <c r="E298" i="2"/>
  <c r="F298" i="2"/>
  <c r="F296" i="2"/>
  <c r="G298" i="2"/>
  <c r="F294" i="2"/>
  <c r="F295" i="2"/>
  <c r="F297" i="2"/>
  <c r="G296" i="2"/>
  <c r="G294" i="2"/>
  <c r="E296" i="2"/>
  <c r="G295" i="2"/>
  <c r="E294" i="2"/>
  <c r="G297" i="2"/>
  <c r="E295" i="2"/>
  <c r="E297" i="2"/>
  <c r="G293" i="2"/>
  <c r="F293" i="2"/>
  <c r="E293" i="2"/>
  <c r="G292" i="2"/>
  <c r="G291" i="2"/>
  <c r="E292" i="2"/>
  <c r="F291" i="2"/>
  <c r="G290" i="2"/>
  <c r="E291" i="2"/>
  <c r="E290" i="2"/>
  <c r="F292" i="2"/>
  <c r="F290" i="2"/>
  <c r="F170" i="2"/>
  <c r="F226" i="2"/>
  <c r="G214" i="2"/>
  <c r="E203" i="2"/>
  <c r="E188" i="2"/>
  <c r="F184" i="2"/>
  <c r="G133" i="2"/>
  <c r="E131" i="2"/>
  <c r="F113" i="2"/>
  <c r="E101" i="2"/>
  <c r="F95" i="2"/>
  <c r="F85" i="2"/>
  <c r="G70" i="2"/>
  <c r="E52" i="2"/>
  <c r="F238" i="2"/>
  <c r="G279" i="2"/>
  <c r="E209" i="2"/>
  <c r="F123" i="2"/>
  <c r="F116" i="2"/>
  <c r="E62" i="2"/>
  <c r="E58" i="2"/>
  <c r="F248" i="2"/>
  <c r="E53" i="2"/>
  <c r="F259" i="2"/>
  <c r="E260" i="2"/>
  <c r="E272" i="2"/>
  <c r="F275" i="2"/>
  <c r="G273" i="2"/>
  <c r="F266" i="2"/>
  <c r="G282" i="2"/>
  <c r="F55" i="2"/>
  <c r="G52" i="2"/>
  <c r="F233" i="2"/>
  <c r="G243" i="2"/>
  <c r="F242" i="2"/>
  <c r="E250" i="2"/>
  <c r="F253" i="2"/>
  <c r="G265" i="2"/>
  <c r="F278" i="2"/>
  <c r="G277" i="2"/>
  <c r="G266" i="2"/>
  <c r="E268" i="2"/>
  <c r="F283" i="2"/>
  <c r="E81" i="2"/>
  <c r="G75" i="2"/>
  <c r="G66" i="2"/>
  <c r="E64" i="2"/>
  <c r="F61" i="2"/>
  <c r="E56" i="2"/>
  <c r="F53" i="2"/>
  <c r="E235" i="2"/>
  <c r="E240" i="2"/>
  <c r="E243" i="2"/>
  <c r="F251" i="2"/>
  <c r="E254" i="2"/>
  <c r="F179" i="2"/>
  <c r="G135" i="2"/>
  <c r="F125" i="2"/>
  <c r="F120" i="2"/>
  <c r="G120" i="2"/>
  <c r="E113" i="2"/>
  <c r="G103" i="2"/>
  <c r="G91" i="2"/>
  <c r="E93" i="2"/>
  <c r="E84" i="2"/>
  <c r="F82" i="2"/>
  <c r="G79" i="2"/>
  <c r="E74" i="2"/>
  <c r="F72" i="2"/>
  <c r="F67" i="2"/>
  <c r="G61" i="2"/>
  <c r="F58" i="2"/>
  <c r="E217" i="2"/>
  <c r="E211" i="2"/>
  <c r="F199" i="2"/>
  <c r="G196" i="2"/>
  <c r="F182" i="2"/>
  <c r="G170" i="2"/>
  <c r="F172" i="2"/>
  <c r="G172" i="2"/>
  <c r="F168" i="2"/>
  <c r="E163" i="2"/>
  <c r="G157" i="2"/>
  <c r="G144" i="2"/>
  <c r="E145" i="2"/>
  <c r="G140" i="2"/>
  <c r="E137" i="2"/>
  <c r="F124" i="2"/>
  <c r="G124" i="2"/>
  <c r="E121" i="2"/>
  <c r="E114" i="2"/>
  <c r="F111" i="2"/>
  <c r="G108" i="2"/>
  <c r="E106" i="2"/>
  <c r="F102" i="2"/>
  <c r="E89" i="2"/>
  <c r="E82" i="2"/>
  <c r="F228" i="2"/>
  <c r="E212" i="2"/>
  <c r="F211" i="2"/>
  <c r="E207" i="2"/>
  <c r="E198" i="2"/>
  <c r="G194" i="2"/>
  <c r="F185" i="2"/>
  <c r="F177" i="2"/>
  <c r="E173" i="2"/>
  <c r="F173" i="2"/>
  <c r="G167" i="2"/>
  <c r="F165" i="2"/>
  <c r="E160" i="2"/>
  <c r="F155" i="2"/>
  <c r="E149" i="2"/>
  <c r="F148" i="2"/>
  <c r="G145" i="2"/>
  <c r="E144" i="2"/>
  <c r="F252" i="2"/>
  <c r="E280" i="2"/>
  <c r="R5" i="1"/>
  <c r="Z5" i="1" s="1"/>
  <c r="E80" i="2"/>
  <c r="E57" i="2"/>
  <c r="F52" i="2"/>
  <c r="E213" i="2"/>
  <c r="G132" i="2"/>
  <c r="F286" i="2"/>
  <c r="E63" i="2"/>
  <c r="G136" i="2"/>
  <c r="G119" i="2"/>
  <c r="F110" i="2"/>
  <c r="F122" i="2"/>
  <c r="E162" i="2"/>
  <c r="F154" i="2"/>
  <c r="E241" i="2"/>
  <c r="F153" i="2"/>
  <c r="G155" i="2"/>
  <c r="E216" i="2"/>
  <c r="E210" i="2"/>
  <c r="G56" i="2"/>
  <c r="F232" i="2"/>
  <c r="F186" i="2"/>
  <c r="E83" i="2"/>
  <c r="E85" i="2"/>
  <c r="F181" i="2"/>
  <c r="G130" i="2"/>
  <c r="F280" i="2"/>
  <c r="E214" i="2"/>
  <c r="E231" i="2"/>
  <c r="G225" i="2"/>
  <c r="F135" i="2"/>
  <c r="F71" i="2"/>
  <c r="F149" i="2"/>
  <c r="E79" i="2"/>
  <c r="F178" i="2"/>
  <c r="E161" i="2"/>
  <c r="E215" i="2"/>
  <c r="F119" i="2"/>
  <c r="F260" i="2"/>
  <c r="G285" i="2"/>
  <c r="G131" i="2"/>
  <c r="E139" i="2"/>
  <c r="F167" i="2"/>
  <c r="F54" i="2"/>
  <c r="F81" i="2"/>
  <c r="F180" i="2"/>
  <c r="E246" i="2"/>
  <c r="E138" i="2"/>
  <c r="F51" i="2"/>
  <c r="E244" i="2"/>
  <c r="F108" i="2"/>
  <c r="E245" i="2"/>
  <c r="F183" i="2"/>
  <c r="E67" i="2"/>
  <c r="F247" i="2"/>
  <c r="G253" i="2"/>
  <c r="G269" i="2"/>
  <c r="E242" i="2"/>
  <c r="G129" i="2"/>
  <c r="G228" i="2"/>
  <c r="F221" i="2"/>
  <c r="G198" i="2"/>
  <c r="G116" i="2"/>
  <c r="E119" i="2"/>
  <c r="G98" i="2"/>
  <c r="E92" i="2"/>
  <c r="F93" i="2"/>
  <c r="G255" i="2"/>
  <c r="E223" i="2"/>
  <c r="E228" i="2"/>
  <c r="E225" i="2"/>
  <c r="E222" i="2"/>
  <c r="E221" i="2"/>
  <c r="E220" i="2"/>
  <c r="E218" i="2"/>
  <c r="E224" i="2"/>
  <c r="E219" i="2"/>
  <c r="E229" i="2"/>
  <c r="E226" i="2"/>
  <c r="F218" i="2"/>
  <c r="F204" i="2"/>
  <c r="F210" i="2"/>
  <c r="F208" i="2"/>
  <c r="F209" i="2"/>
  <c r="E189" i="2"/>
  <c r="E181" i="2"/>
  <c r="E182" i="2"/>
  <c r="E184" i="2"/>
  <c r="E183" i="2"/>
  <c r="E180" i="2"/>
  <c r="E128" i="2"/>
  <c r="E129" i="2"/>
  <c r="E130" i="2"/>
  <c r="E127" i="2"/>
  <c r="G109" i="2"/>
  <c r="G105" i="2"/>
  <c r="G106" i="2"/>
  <c r="G107" i="2"/>
  <c r="F88" i="2"/>
  <c r="G69" i="2"/>
  <c r="G74" i="2"/>
  <c r="G71" i="2"/>
  <c r="G72" i="2"/>
  <c r="G65" i="2"/>
  <c r="G244" i="2"/>
  <c r="G245" i="2"/>
  <c r="G274" i="2"/>
  <c r="G281" i="2"/>
  <c r="G276" i="2"/>
  <c r="G280" i="2"/>
  <c r="G275" i="2"/>
  <c r="G278" i="2"/>
  <c r="G272" i="2"/>
  <c r="G67" i="2"/>
  <c r="G236" i="2"/>
  <c r="F243" i="2"/>
  <c r="F231" i="2"/>
  <c r="F229" i="2"/>
  <c r="F230" i="2"/>
  <c r="F227" i="2"/>
  <c r="F225" i="2"/>
  <c r="G227" i="2"/>
  <c r="G219" i="2"/>
  <c r="G211" i="2"/>
  <c r="G207" i="2"/>
  <c r="G208" i="2"/>
  <c r="G210" i="2"/>
  <c r="G212" i="2"/>
  <c r="G206" i="2"/>
  <c r="G185" i="2"/>
  <c r="G188" i="2"/>
  <c r="G183" i="2"/>
  <c r="G184" i="2"/>
  <c r="G186" i="2"/>
  <c r="G187" i="2"/>
  <c r="G175" i="2"/>
  <c r="E165" i="2"/>
  <c r="E133" i="2"/>
  <c r="E136" i="2"/>
  <c r="E135" i="2"/>
  <c r="E134" i="2"/>
  <c r="E132" i="2"/>
  <c r="F126" i="2"/>
  <c r="F133" i="2"/>
  <c r="F128" i="2"/>
  <c r="F127" i="2"/>
  <c r="F130" i="2"/>
  <c r="F132" i="2"/>
  <c r="E111" i="2"/>
  <c r="E104" i="2"/>
  <c r="E110" i="2"/>
  <c r="E105" i="2"/>
  <c r="E107" i="2"/>
  <c r="E112" i="2"/>
  <c r="E103" i="2"/>
  <c r="E108" i="2"/>
  <c r="E109" i="2"/>
  <c r="E78" i="2"/>
  <c r="E76" i="2"/>
  <c r="E72" i="2"/>
  <c r="E73" i="2"/>
  <c r="E75" i="2"/>
  <c r="E77" i="2"/>
  <c r="F236" i="2"/>
  <c r="F235" i="2"/>
  <c r="F234" i="2"/>
  <c r="F237" i="2"/>
  <c r="G242" i="2"/>
  <c r="G240" i="2"/>
  <c r="G235" i="2"/>
  <c r="G241" i="2"/>
  <c r="G237" i="2"/>
  <c r="G239" i="2"/>
  <c r="G238" i="2"/>
  <c r="E230" i="2"/>
  <c r="E237" i="2"/>
  <c r="E238" i="2"/>
  <c r="E236" i="2"/>
  <c r="E234" i="2"/>
  <c r="E239" i="2"/>
  <c r="E232" i="2"/>
  <c r="E233" i="2"/>
  <c r="E259" i="2"/>
  <c r="F262" i="2"/>
  <c r="E186" i="2"/>
  <c r="E190" i="2"/>
  <c r="E187" i="2"/>
  <c r="E185" i="2"/>
  <c r="F143" i="2"/>
  <c r="F140" i="2"/>
  <c r="F141" i="2"/>
  <c r="F139" i="2"/>
  <c r="F142" i="2"/>
  <c r="F136" i="2"/>
  <c r="F138" i="2"/>
  <c r="F137" i="2"/>
  <c r="F134" i="2"/>
  <c r="F114" i="2"/>
  <c r="F109" i="2"/>
  <c r="F112" i="2"/>
  <c r="F79" i="2"/>
  <c r="F78" i="2"/>
  <c r="F75" i="2"/>
  <c r="F80" i="2"/>
  <c r="F77" i="2"/>
  <c r="G55" i="2"/>
  <c r="G53" i="2"/>
  <c r="G51" i="2"/>
  <c r="E54" i="2"/>
  <c r="E51" i="2"/>
  <c r="G232" i="2"/>
  <c r="G230" i="2"/>
  <c r="G231" i="2"/>
  <c r="G233" i="2"/>
  <c r="G234" i="2"/>
  <c r="G193" i="2"/>
  <c r="G192" i="2"/>
  <c r="G190" i="2"/>
  <c r="G191" i="2"/>
  <c r="G58" i="2"/>
  <c r="G59" i="2"/>
  <c r="G73" i="2"/>
  <c r="G54" i="2"/>
  <c r="G201" i="2"/>
  <c r="E191" i="2"/>
  <c r="F202" i="2"/>
  <c r="E227" i="2"/>
  <c r="F205" i="2"/>
  <c r="G246" i="2"/>
  <c r="G189" i="2"/>
  <c r="G229" i="2"/>
  <c r="F212" i="2"/>
  <c r="F217" i="2"/>
  <c r="F213" i="2"/>
  <c r="F214" i="2"/>
  <c r="F215" i="2"/>
  <c r="G213" i="2"/>
  <c r="E193" i="2"/>
  <c r="E195" i="2"/>
  <c r="E196" i="2"/>
  <c r="E194" i="2"/>
  <c r="E192" i="2"/>
  <c r="F163" i="2"/>
  <c r="F158" i="2"/>
  <c r="F164" i="2"/>
  <c r="F161" i="2"/>
  <c r="F162" i="2"/>
  <c r="F157" i="2"/>
  <c r="F159" i="2"/>
  <c r="F160" i="2"/>
  <c r="G161" i="2"/>
  <c r="G160" i="2"/>
  <c r="G158" i="2"/>
  <c r="G156" i="2"/>
  <c r="G154" i="2"/>
  <c r="G159" i="2"/>
  <c r="E159" i="2"/>
  <c r="E158" i="2"/>
  <c r="E153" i="2"/>
  <c r="E157" i="2"/>
  <c r="E152" i="2"/>
  <c r="E156" i="2"/>
  <c r="E154" i="2"/>
  <c r="E155" i="2"/>
  <c r="F150" i="2"/>
  <c r="F156" i="2"/>
  <c r="F152" i="2"/>
  <c r="F151" i="2"/>
  <c r="G150" i="2"/>
  <c r="G149" i="2"/>
  <c r="G152" i="2"/>
  <c r="G151" i="2"/>
  <c r="G146" i="2"/>
  <c r="G148" i="2"/>
  <c r="G147" i="2"/>
  <c r="G153" i="2"/>
  <c r="E150" i="2"/>
  <c r="E143" i="2"/>
  <c r="E151" i="2"/>
  <c r="E148" i="2"/>
  <c r="E141" i="2"/>
  <c r="E140" i="2"/>
  <c r="E146" i="2"/>
  <c r="E147" i="2"/>
  <c r="E142" i="2"/>
  <c r="F144" i="2"/>
  <c r="F147" i="2"/>
  <c r="F145" i="2"/>
  <c r="F146" i="2"/>
  <c r="G138" i="2"/>
  <c r="G142" i="2"/>
  <c r="G134" i="2"/>
  <c r="G137" i="2"/>
  <c r="G139" i="2"/>
  <c r="G141" i="2"/>
  <c r="G143" i="2"/>
  <c r="G114" i="2"/>
  <c r="G113" i="2"/>
  <c r="G115" i="2"/>
  <c r="G111" i="2"/>
  <c r="G110" i="2"/>
  <c r="G112" i="2"/>
  <c r="F86" i="2"/>
  <c r="G81" i="2"/>
  <c r="G78" i="2"/>
  <c r="G82" i="2"/>
  <c r="G77" i="2"/>
  <c r="G80" i="2"/>
  <c r="F69" i="2"/>
  <c r="E59" i="2"/>
  <c r="E61" i="2"/>
  <c r="E55" i="2"/>
  <c r="E60" i="2"/>
  <c r="G263" i="2"/>
  <c r="E264" i="2"/>
  <c r="E262" i="2"/>
  <c r="E265" i="2"/>
  <c r="E263" i="2"/>
  <c r="E261" i="2"/>
  <c r="F285" i="2"/>
  <c r="F281" i="2"/>
  <c r="F287" i="2"/>
  <c r="F282" i="2"/>
  <c r="F288" i="2"/>
  <c r="F284" i="2"/>
  <c r="F289" i="2"/>
  <c r="G284" i="2"/>
  <c r="G288" i="2"/>
  <c r="G283" i="2"/>
  <c r="G289" i="2"/>
  <c r="G286" i="2"/>
  <c r="G287" i="2"/>
  <c r="E288" i="2"/>
  <c r="E289" i="2"/>
  <c r="F207" i="2"/>
  <c r="E200" i="2"/>
  <c r="G60" i="2"/>
  <c r="F166" i="2"/>
  <c r="F169" i="2"/>
  <c r="G97" i="2"/>
  <c r="F74" i="2"/>
  <c r="F258" i="2"/>
  <c r="F257" i="2"/>
  <c r="F261" i="2"/>
  <c r="F255" i="2"/>
  <c r="F256" i="2"/>
  <c r="F254" i="2"/>
  <c r="F216" i="2"/>
  <c r="F188" i="2"/>
  <c r="F191" i="2"/>
  <c r="F197" i="2"/>
  <c r="F189" i="2"/>
  <c r="F194" i="2"/>
  <c r="F193" i="2"/>
  <c r="F187" i="2"/>
  <c r="F196" i="2"/>
  <c r="F192" i="2"/>
  <c r="F195" i="2"/>
  <c r="F198" i="2"/>
  <c r="G165" i="2"/>
  <c r="G162" i="2"/>
  <c r="G163" i="2"/>
  <c r="G164" i="2"/>
  <c r="G166" i="2"/>
  <c r="F100" i="2"/>
  <c r="G89" i="2"/>
  <c r="G88" i="2"/>
  <c r="G83" i="2"/>
  <c r="G84" i="2"/>
  <c r="G86" i="2"/>
  <c r="G85" i="2"/>
  <c r="G87" i="2"/>
  <c r="F56" i="2"/>
  <c r="F65" i="2"/>
  <c r="F63" i="2"/>
  <c r="F62" i="2"/>
  <c r="F64" i="2"/>
  <c r="F60" i="2"/>
  <c r="F59" i="2"/>
  <c r="F57" i="2"/>
  <c r="F190" i="2"/>
  <c r="F76" i="2"/>
  <c r="F263" i="2"/>
  <c r="F131" i="2"/>
  <c r="F206" i="2"/>
  <c r="F87" i="2"/>
  <c r="F66" i="2"/>
  <c r="G209" i="2"/>
  <c r="F219" i="2"/>
  <c r="E197" i="2"/>
  <c r="F200" i="2"/>
  <c r="F203" i="2"/>
  <c r="F201" i="2"/>
  <c r="G199" i="2"/>
  <c r="G200" i="2"/>
  <c r="G195" i="2"/>
  <c r="G197" i="2"/>
  <c r="G168" i="2"/>
  <c r="G171" i="2"/>
  <c r="G169" i="2"/>
  <c r="F129" i="2"/>
  <c r="F117" i="2"/>
  <c r="F115" i="2"/>
  <c r="F118" i="2"/>
  <c r="F121" i="2"/>
  <c r="G117" i="2"/>
  <c r="G118" i="2"/>
  <c r="G76" i="2"/>
  <c r="G64" i="2"/>
  <c r="G68" i="2"/>
  <c r="G63" i="2"/>
  <c r="G62" i="2"/>
  <c r="F246" i="2"/>
  <c r="G258" i="2"/>
  <c r="G256" i="2"/>
  <c r="G254" i="2"/>
  <c r="G261" i="2"/>
  <c r="G259" i="2"/>
  <c r="G260" i="2"/>
  <c r="G257" i="2"/>
  <c r="E286" i="2"/>
  <c r="E285" i="2"/>
  <c r="E279" i="2"/>
  <c r="E278" i="2"/>
  <c r="E287" i="2"/>
  <c r="E281" i="2"/>
  <c r="E282" i="2"/>
  <c r="E283" i="2"/>
  <c r="E284" i="2"/>
  <c r="F224" i="2"/>
  <c r="F222" i="2"/>
  <c r="F223" i="2"/>
  <c r="F220" i="2"/>
  <c r="G215" i="2"/>
  <c r="G217" i="2"/>
  <c r="G218" i="2"/>
  <c r="G220" i="2"/>
  <c r="G221" i="2"/>
  <c r="G216" i="2"/>
  <c r="G204" i="2"/>
  <c r="G202" i="2"/>
  <c r="G205" i="2"/>
  <c r="G203" i="2"/>
  <c r="E172" i="2"/>
  <c r="E164" i="2"/>
  <c r="E174" i="2"/>
  <c r="E167" i="2"/>
  <c r="E170" i="2"/>
  <c r="E168" i="2"/>
  <c r="E166" i="2"/>
  <c r="E169" i="2"/>
  <c r="E171" i="2"/>
  <c r="G122" i="2"/>
  <c r="G123" i="2"/>
  <c r="G121" i="2"/>
  <c r="G96" i="2"/>
  <c r="G95" i="2"/>
  <c r="G92" i="2"/>
  <c r="G94" i="2"/>
  <c r="G93" i="2"/>
  <c r="G99" i="2"/>
  <c r="E87" i="2"/>
  <c r="E90" i="2"/>
  <c r="E95" i="2"/>
  <c r="E88" i="2"/>
  <c r="E94" i="2"/>
  <c r="E97" i="2"/>
  <c r="E96" i="2"/>
  <c r="E91" i="2"/>
  <c r="F91" i="2"/>
  <c r="F94" i="2"/>
  <c r="F89" i="2"/>
  <c r="F83" i="2"/>
  <c r="F84" i="2"/>
  <c r="F90" i="2"/>
  <c r="F92" i="2"/>
  <c r="G90" i="2"/>
  <c r="E65" i="2"/>
  <c r="E70" i="2"/>
  <c r="E66" i="2"/>
  <c r="E71" i="2"/>
  <c r="E69" i="2"/>
  <c r="E68" i="2"/>
  <c r="F241" i="2"/>
  <c r="F244" i="2"/>
  <c r="F249" i="2"/>
  <c r="F240" i="2"/>
  <c r="F245" i="2"/>
  <c r="F250" i="2"/>
  <c r="F239" i="2"/>
  <c r="G250" i="2"/>
  <c r="G249" i="2"/>
  <c r="G251" i="2"/>
  <c r="G252" i="2"/>
  <c r="E252" i="2"/>
  <c r="E256" i="2"/>
  <c r="E258" i="2"/>
  <c r="E248" i="2"/>
  <c r="E251" i="2"/>
  <c r="E249" i="2"/>
  <c r="E257" i="2"/>
  <c r="E247" i="2"/>
  <c r="E255" i="2"/>
  <c r="E253" i="2"/>
  <c r="E273" i="2"/>
  <c r="E275" i="2"/>
  <c r="E271" i="2"/>
  <c r="E277" i="2"/>
  <c r="E270" i="2"/>
  <c r="E276" i="2"/>
  <c r="E274" i="2"/>
  <c r="F268" i="2"/>
  <c r="F272" i="2"/>
  <c r="F269" i="2"/>
  <c r="F274" i="2"/>
  <c r="F267" i="2"/>
  <c r="F271" i="2"/>
  <c r="F273" i="2"/>
  <c r="F270" i="2"/>
  <c r="F265" i="2"/>
  <c r="F264" i="2"/>
  <c r="G270" i="2"/>
  <c r="G271" i="2"/>
  <c r="G264" i="2"/>
  <c r="G262" i="2"/>
  <c r="G267" i="2"/>
  <c r="G268" i="2"/>
  <c r="E269" i="2"/>
  <c r="E267" i="2"/>
  <c r="E266" i="2"/>
  <c r="G182" i="2"/>
  <c r="G224" i="2"/>
  <c r="G223" i="2"/>
  <c r="G222" i="2"/>
  <c r="G226" i="2"/>
  <c r="E208" i="2"/>
  <c r="E204" i="2"/>
  <c r="E201" i="2"/>
  <c r="E205" i="2"/>
  <c r="E202" i="2"/>
  <c r="E199" i="2"/>
  <c r="E206" i="2"/>
  <c r="G177" i="2"/>
  <c r="G176" i="2"/>
  <c r="G178" i="2"/>
  <c r="G180" i="2"/>
  <c r="G179" i="2"/>
  <c r="G173" i="2"/>
  <c r="G181" i="2"/>
  <c r="G174" i="2"/>
  <c r="E178" i="2"/>
  <c r="E177" i="2"/>
  <c r="E179" i="2"/>
  <c r="E176" i="2"/>
  <c r="E175" i="2"/>
  <c r="F176" i="2"/>
  <c r="F174" i="2"/>
  <c r="F171" i="2"/>
  <c r="F175" i="2"/>
  <c r="G125" i="2"/>
  <c r="G127" i="2"/>
  <c r="G126" i="2"/>
  <c r="G128" i="2"/>
  <c r="E126" i="2"/>
  <c r="E118" i="2"/>
  <c r="E120" i="2"/>
  <c r="E116" i="2"/>
  <c r="E124" i="2"/>
  <c r="E115" i="2"/>
  <c r="E125" i="2"/>
  <c r="E122" i="2"/>
  <c r="E123" i="2"/>
  <c r="F96" i="2"/>
  <c r="F107" i="2"/>
  <c r="F99" i="2"/>
  <c r="F105" i="2"/>
  <c r="F98" i="2"/>
  <c r="F106" i="2"/>
  <c r="F103" i="2"/>
  <c r="F104" i="2"/>
  <c r="F101" i="2"/>
  <c r="F97" i="2"/>
  <c r="G101" i="2"/>
  <c r="G104" i="2"/>
  <c r="G102" i="2"/>
  <c r="G100" i="2"/>
  <c r="E98" i="2"/>
  <c r="E100" i="2"/>
  <c r="E102" i="2"/>
  <c r="E99" i="2"/>
  <c r="E86" i="2"/>
  <c r="F73" i="2"/>
  <c r="F70" i="2"/>
  <c r="F68" i="2"/>
  <c r="G57" i="2"/>
  <c r="G248" i="2"/>
  <c r="G247" i="2"/>
  <c r="F277" i="2"/>
  <c r="F279" i="2"/>
  <c r="F276" i="2"/>
  <c r="E117" i="2"/>
</calcChain>
</file>

<file path=xl/sharedStrings.xml><?xml version="1.0" encoding="utf-8"?>
<sst xmlns="http://schemas.openxmlformats.org/spreadsheetml/2006/main" count="1194" uniqueCount="416">
  <si>
    <t>Labor Force, Employment &amp; Unemployment (not seasonally adjusted)</t>
  </si>
  <si>
    <t>Sources:</t>
  </si>
  <si>
    <t>U.S. Bureau of Labor Statistics &amp; Texas Workforce Commission.</t>
  </si>
  <si>
    <t>www.bls.gov/cps/</t>
  </si>
  <si>
    <t>https://texaslmi.com/</t>
  </si>
  <si>
    <t>Labor Force</t>
  </si>
  <si>
    <t>Employment</t>
  </si>
  <si>
    <t>Unemployment</t>
  </si>
  <si>
    <t>Rate</t>
  </si>
  <si>
    <t>Bastrop County</t>
  </si>
  <si>
    <t>Caldwell County</t>
  </si>
  <si>
    <t>Hays County</t>
  </si>
  <si>
    <t>Travis County</t>
  </si>
  <si>
    <t>Williamson County</t>
  </si>
  <si>
    <t>Austin MSA</t>
  </si>
  <si>
    <t>Texas</t>
  </si>
  <si>
    <t>United States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</si>
  <si>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</si>
  <si>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</si>
  <si>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</si>
  <si>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</si>
  <si>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</si>
  <si>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</si>
  <si>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</si>
  <si>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</si>
  <si>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</si>
  <si>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</si>
  <si>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</si>
  <si>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</si>
  <si>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</si>
  <si>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</si>
  <si>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</si>
  <si>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</si>
  <si>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</si>
  <si>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</si>
  <si>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</si>
  <si>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</si>
  <si>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</si>
  <si>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</si>
  <si>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</si>
  <si>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</si>
  <si>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</si>
  <si>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</si>
  <si>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</si>
  <si>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</si>
  <si>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</si>
  <si>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</si>
  <si>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</si>
  <si>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</si>
  <si>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</si>
  <si>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</si>
  <si>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</si>
  <si>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</si>
  <si>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</si>
  <si>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</si>
  <si>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</si>
  <si>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</si>
  <si>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</si>
  <si>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</si>
  <si>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</si>
  <si>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</si>
  <si>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</si>
  <si>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</si>
  <si>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</si>
  <si>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</si>
  <si>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</si>
  <si>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</si>
  <si>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</si>
  <si>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</si>
  <si>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</si>
  <si>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</si>
  <si>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</si>
  <si>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</si>
  <si>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</si>
  <si>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</si>
  <si>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</si>
  <si>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</si>
  <si>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</si>
  <si>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</si>
  <si>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</si>
  <si>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</si>
  <si>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</si>
  <si>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</si>
  <si>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</si>
  <si>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</si>
  <si>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</si>
  <si>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</si>
  <si>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</si>
  <si>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</si>
  <si>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</si>
  <si>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</si>
  <si>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</si>
  <si>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</si>
  <si>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</si>
  <si>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</si>
  <si>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</si>
  <si>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</si>
  <si>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</si>
  <si>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</si>
  <si>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</si>
  <si>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</si>
  <si>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</si>
  <si>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</si>
  <si>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</si>
  <si>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</si>
  <si>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</si>
  <si>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</si>
  <si>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</si>
  <si>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</si>
  <si>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</si>
  <si>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</si>
  <si>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</si>
  <si>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</si>
  <si>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</si>
  <si>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</si>
  <si>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</si>
  <si>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</si>
  <si>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</si>
  <si>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</si>
  <si>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</si>
  <si>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</si>
  <si>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</si>
  <si>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</si>
  <si>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</si>
  <si>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</si>
  <si>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</si>
  <si>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</si>
  <si>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</si>
  <si>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</si>
  <si>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</si>
  <si>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</si>
  <si>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</si>
  <si>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</si>
  <si>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</si>
  <si>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</si>
  <si>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</si>
  <si>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</si>
  <si>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</si>
  <si>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</si>
  <si>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</si>
  <si>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</si>
  <si>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</si>
  <si>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</si>
  <si>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</si>
  <si>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</si>
  <si>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</si>
  <si>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</si>
  <si>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</si>
  <si>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</si>
  <si>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</si>
  <si>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</si>
  <si>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</si>
  <si>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</si>
  <si>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</si>
  <si>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</si>
  <si>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</si>
  <si>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</si>
  <si>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</si>
  <si>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</si>
  <si>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</si>
  <si>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</si>
  <si>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</si>
  <si>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</si>
  <si>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</si>
  <si>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</si>
  <si>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</si>
  <si>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</si>
  <si>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</si>
  <si>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</si>
  <si>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</si>
  <si>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</si>
  <si>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</si>
  <si>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</si>
  <si>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</si>
  <si>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</si>
  <si>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</si>
  <si>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</si>
  <si>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</si>
  <si>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</si>
  <si>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</si>
  <si>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</si>
  <si>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</si>
  <si>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</si>
  <si>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</si>
  <si>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</si>
  <si>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</si>
  <si>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</si>
  <si>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</si>
  <si>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</si>
  <si>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</si>
  <si>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</si>
  <si>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</si>
  <si>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</si>
  <si>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</si>
  <si>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</si>
  <si>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</si>
  <si>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</si>
  <si>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</si>
  <si>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</si>
  <si>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</si>
  <si>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</si>
  <si>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</si>
  <si>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</si>
  <si>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</si>
  <si>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</si>
  <si>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</si>
  <si>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</si>
  <si>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</si>
  <si>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</si>
  <si>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</si>
  <si>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</si>
  <si>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</si>
  <si>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</si>
  <si>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</si>
  <si>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</si>
  <si>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</si>
  <si>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</si>
  <si>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</si>
  <si>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</si>
  <si>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</si>
  <si>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</si>
  <si>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</si>
  <si>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</si>
  <si>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</si>
  <si>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</si>
  <si>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</si>
  <si>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</si>
  <si>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</si>
  <si>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</si>
  <si>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</si>
  <si>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</si>
  <si>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</si>
  <si>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</si>
  <si>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</si>
  <si>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</si>
  <si>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</si>
  <si>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</si>
  <si>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</si>
  <si>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</si>
  <si>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</si>
  <si>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</si>
  <si>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</si>
  <si>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</si>
  <si>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</si>
  <si>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</si>
  <si>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</si>
  <si>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</si>
  <si>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</si>
  <si>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</si>
  <si>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</si>
  <si>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</si>
  <si>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</si>
  <si>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</si>
  <si>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</si>
  <si>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</si>
  <si>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</si>
  <si>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</si>
  <si>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</si>
  <si>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</si>
  <si>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</si>
  <si>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</si>
  <si>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</si>
  <si>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</si>
  <si>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</si>
  <si>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</si>
  <si>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</si>
  <si>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</si>
  <si>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</si>
  <si>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</si>
  <si>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</si>
  <si>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</si>
  <si>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</si>
  <si>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</si>
  <si>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</si>
  <si>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</si>
  <si>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</si>
  <si>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</si>
  <si>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</si>
  <si>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</si>
  <si>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</si>
  <si>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</si>
  <si>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</si>
  <si>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</si>
  <si>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</si>
  <si>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</si>
  <si>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</si>
  <si>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</si>
  <si>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</si>
  <si>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</si>
  <si>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</si>
  <si>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</si>
  <si>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</si>
  <si>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</si>
  <si>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</si>
  <si>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</si>
  <si>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</si>
  <si>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</si>
  <si>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</si>
  <si>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</si>
  <si>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</si>
  <si>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</si>
  <si>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</si>
  <si>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</si>
  <si>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</si>
  <si>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</si>
  <si>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</si>
  <si>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</si>
  <si>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</si>
  <si>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</si>
  <si>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</si>
  <si>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</si>
  <si>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</si>
  <si>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</si>
  <si>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</si>
  <si>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</si>
  <si>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</si>
  <si>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</si>
  <si>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</si>
  <si>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</si>
  <si>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</si>
  <si>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</si>
  <si>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</si>
  <si>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</si>
  <si>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</si>
  <si>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</si>
  <si>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</si>
  <si>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</si>
  <si>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</si>
  <si>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</si>
  <si>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</si>
  <si>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</si>
  <si>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</si>
  <si>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</si>
  <si>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</si>
  <si>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</si>
  <si>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</si>
  <si>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</si>
  <si>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</si>
  <si>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</si>
  <si>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</si>
  <si>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</si>
  <si>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</si>
  <si>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</si>
  <si>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</si>
  <si>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</si>
  <si>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</si>
  <si>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</si>
  <si>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</si>
  <si>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</si>
  <si>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</si>
  <si>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</si>
  <si>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</si>
  <si>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</si>
  <si>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</si>
  <si>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</si>
  <si>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</si>
  <si>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</si>
  <si>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</si>
  <si>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</si>
  <si>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</si>
  <si>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Labor Force, Employment &amp; Unemployment (seasonally adjusted)</t>
  </si>
  <si>
    <t>U.S. Bureau of Labor Statistics, Texas Workforce Commission, and Federal Reserve Bank of Dallas</t>
  </si>
  <si>
    <t>https://www.dallasfed.org/research/econdata/tx-unemp.aspx</t>
  </si>
  <si>
    <t>Texas Workforce Commission</t>
  </si>
  <si>
    <t>Dallas Fed</t>
  </si>
  <si>
    <t>U.S. Bureau of Labor Statistics</t>
  </si>
  <si>
    <t>Unemp.</t>
  </si>
  <si>
    <t>Unemp Rate</t>
  </si>
  <si>
    <t>Employment Percent Change</t>
  </si>
  <si>
    <t>12-Month Moving Average</t>
  </si>
  <si>
    <t>YTD</t>
  </si>
  <si>
    <t>2023 Aug</t>
  </si>
  <si>
    <t>2023 Sep</t>
  </si>
  <si>
    <t>2023 Oct</t>
  </si>
  <si>
    <t>OA Update:</t>
  </si>
  <si>
    <t>2023 Nov</t>
  </si>
  <si>
    <t>2024 YTD</t>
  </si>
  <si>
    <t>2023 Dec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</si>
  <si>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</si>
  <si>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</si>
  <si>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</si>
  <si>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</si>
  <si>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</si>
  <si>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</si>
  <si>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</si>
  <si>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</si>
  <si>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</si>
  <si>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</si>
  <si>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</si>
  <si>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</si>
  <si>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</si>
  <si>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</si>
  <si>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</si>
  <si>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</si>
  <si>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2025 YTD</t>
  </si>
  <si>
    <t>2024 Dec</t>
  </si>
  <si>
    <t>2025 Jan</t>
  </si>
  <si>
    <t>https://www.bls.gov/lau/metrossa.htm</t>
  </si>
  <si>
    <t>2025 Feb</t>
  </si>
  <si>
    <t>2025 Mar</t>
  </si>
  <si>
    <t>2025 March</t>
  </si>
  <si>
    <t>2025 Apr</t>
  </si>
  <si>
    <t>2025 May</t>
  </si>
  <si>
    <t>2025 Jun</t>
  </si>
  <si>
    <t>2025 Jul</t>
  </si>
  <si>
    <t>2023 YTD</t>
  </si>
  <si>
    <t>2025 Aug</t>
  </si>
  <si>
    <t>2025 Sep</t>
  </si>
  <si>
    <t>Jan. 8, 2025</t>
  </si>
  <si>
    <t>2025 Oct</t>
  </si>
  <si>
    <t>2025 Nov</t>
  </si>
  <si>
    <t>N/A</t>
  </si>
  <si>
    <t>Oct '25-
Nov '25</t>
  </si>
  <si>
    <t>Nov '24-
Nov '25</t>
  </si>
  <si>
    <t>Mar '20-
Nov '25</t>
  </si>
  <si>
    <t>Jan.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</si>
</sst>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#,##0.0"/>
    <numFmt numFmtId="168" formatCode="#,##0.0_);\(#,##0.0\)"/>
  </numFmts>
  <fonts count="23" x14ac:knownFonts="1">
    <font>
      <sz val="10"/>
      <name val="Arial"/>
    </font>
    <font>
      <sz val="11"/>
      <color theme="1"/>
      <name val="Barl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8"/>
      <color theme="1"/>
      <name val="Arial"/>
      <family val="2"/>
    </font>
    <font>
      <sz val="8"/>
      <name val="Barlow"/>
      <scheme val="minor"/>
    </font>
    <font>
      <b/>
      <sz val="10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9"/>
      <name val="Barlow"/>
      <scheme val="minor"/>
    </font>
    <font>
      <sz val="8"/>
      <name val="Aptos"/>
      <family val="2"/>
    </font>
    <font>
      <sz val="8"/>
      <color theme="1"/>
      <name val="Aptos"/>
      <family val="2"/>
    </font>
    <font>
      <sz val="10"/>
      <name val="Aptos"/>
      <family val="2"/>
    </font>
    <font>
      <sz val="8"/>
      <color indexed="23"/>
      <name val="Aptos"/>
      <family val="2"/>
    </font>
    <font>
      <b/>
      <sz val="8"/>
      <color theme="1"/>
      <name val="Aptos"/>
      <family val="2"/>
    </font>
    <font>
      <sz val="8"/>
      <color rgb="FF7030A0"/>
      <name val="Aptos"/>
      <family val="2"/>
    </font>
    <font>
      <b/>
      <sz val="8"/>
      <name val="Barlow"/>
      <scheme val="minor"/>
    </font>
    <font>
      <sz val="8"/>
      <color theme="1"/>
      <name val="Barlow"/>
      <scheme val="minor"/>
    </font>
    <font>
      <sz val="10"/>
      <name val="Barlow Condensed"/>
      <scheme val="major"/>
    </font>
    <font>
      <b/>
      <sz val="10"/>
      <name val="Barlow Condensed"/>
      <scheme val="major"/>
    </font>
    <font>
      <b/>
      <sz val="8"/>
      <color rgb="FFFF0000"/>
      <name val="Barl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DBF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4" fillId="0" borderId="0" xfId="0" applyFont="1"/>
    <xf numFmtId="3" fontId="4" fillId="0" borderId="0" xfId="0" applyNumberFormat="1" applyFont="1"/>
    <xf numFmtId="164" fontId="6" fillId="0" borderId="0" xfId="1" applyNumberFormat="1" applyFont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0" xfId="2" applyFont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15" fontId="7" fillId="0" borderId="0" xfId="0" quotePrefix="1" applyNumberFormat="1" applyFont="1" applyAlignment="1">
      <alignment horizontal="left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/>
    </xf>
    <xf numFmtId="165" fontId="13" fillId="0" borderId="0" xfId="1" applyNumberFormat="1" applyFont="1"/>
    <xf numFmtId="164" fontId="13" fillId="0" borderId="0" xfId="1" applyNumberFormat="1" applyFont="1"/>
    <xf numFmtId="0" fontId="14" fillId="0" borderId="0" xfId="0" applyFont="1"/>
    <xf numFmtId="0" fontId="12" fillId="0" borderId="0" xfId="0" applyFont="1"/>
    <xf numFmtId="165" fontId="12" fillId="0" borderId="0" xfId="1" applyNumberFormat="1" applyFont="1"/>
    <xf numFmtId="164" fontId="12" fillId="0" borderId="0" xfId="1" applyNumberFormat="1" applyFont="1"/>
    <xf numFmtId="165" fontId="12" fillId="0" borderId="0" xfId="1" applyNumberFormat="1" applyFont="1" applyAlignment="1">
      <alignment horizontal="right"/>
    </xf>
    <xf numFmtId="165" fontId="15" fillId="0" borderId="0" xfId="1" applyNumberFormat="1" applyFont="1"/>
    <xf numFmtId="9" fontId="12" fillId="0" borderId="0" xfId="4" applyFont="1"/>
    <xf numFmtId="166" fontId="16" fillId="0" borderId="0" xfId="1" applyNumberFormat="1" applyFont="1"/>
    <xf numFmtId="164" fontId="15" fillId="0" borderId="0" xfId="1" applyNumberFormat="1" applyFont="1"/>
    <xf numFmtId="3" fontId="12" fillId="0" borderId="0" xfId="0" applyNumberFormat="1" applyFont="1"/>
    <xf numFmtId="167" fontId="12" fillId="0" borderId="0" xfId="0" applyNumberFormat="1" applyFont="1"/>
    <xf numFmtId="166" fontId="12" fillId="0" borderId="0" xfId="4" applyNumberFormat="1" applyFont="1"/>
    <xf numFmtId="0" fontId="10" fillId="0" borderId="0" xfId="2" applyFont="1" applyAlignment="1" applyProtection="1"/>
    <xf numFmtId="0" fontId="18" fillId="0" borderId="0" xfId="0" applyFon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/>
    <xf numFmtId="0" fontId="7" fillId="0" borderId="0" xfId="0" applyFont="1" applyAlignment="1">
      <alignment wrapText="1"/>
    </xf>
    <xf numFmtId="164" fontId="19" fillId="0" borderId="0" xfId="1" applyNumberFormat="1" applyFont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0" fontId="12" fillId="0" borderId="0" xfId="0" applyNumberFormat="1" applyFont="1"/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13" fillId="0" borderId="0" xfId="1" applyNumberFormat="1" applyFont="1" applyAlignment="1">
      <alignment horizontal="center"/>
    </xf>
    <xf numFmtId="168" fontId="12" fillId="0" borderId="0" xfId="1" applyNumberFormat="1" applyFont="1" applyAlignment="1">
      <alignment horizontal="right"/>
    </xf>
    <xf numFmtId="15" fontId="7" fillId="0" borderId="0" xfId="0" quotePrefix="1" applyNumberFormat="1" applyFont="1"/>
    <xf numFmtId="166" fontId="13" fillId="0" borderId="0" xfId="1" applyNumberFormat="1" applyFont="1"/>
    <xf numFmtId="166" fontId="15" fillId="0" borderId="0" xfId="1" applyNumberFormat="1" applyFont="1"/>
    <xf numFmtId="166" fontId="12" fillId="0" borderId="0" xfId="1" applyNumberFormat="1" applyFont="1"/>
    <xf numFmtId="0" fontId="22" fillId="0" borderId="0" xfId="0" applyFont="1" applyAlignment="1">
      <alignment horizontal="left" vertical="center"/>
    </xf>
    <xf numFmtId="0" fontId="17" fillId="0" borderId="0" xfId="0" applyFont="1"/>
    <xf numFmtId="0" fontId="3" fillId="0" borderId="0" xfId="2" applyAlignment="1" applyProtection="1">
      <alignment horizontal="left" vertical="center"/>
    </xf>
    <xf numFmtId="165" fontId="13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0" fontId="12" fillId="0" borderId="0" xfId="4" applyNumberFormat="1" applyFont="1"/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horizontal="left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</cellXfs>
  <cellStyles count="6">
    <cellStyle name="Comma" xfId="1" builtinId="3"/>
    <cellStyle name="Hyperlink" xfId="2" builtinId="8"/>
    <cellStyle name="Normal" xfId="0" builtinId="0"/>
    <cellStyle name="Normal 10" xfId="3" xr:uid="{00000000-0005-0000-0000-000003000000}"/>
    <cellStyle name="Normal 2" xfId="5" xr:uid="{F4E5E94C-021D-4AE0-941B-3611005B605A}"/>
    <cellStyle name="Percent" xfId="4" builtinId="5"/>
  </cellStyles>
  <dxfs count="0"/>
  <tableStyles count="0" defaultTableStyle="TableStyleMedium9" defaultPivotStyle="PivotStyleLight16"/>
  <colors>
    <mruColors>
      <color rgb="FFE3D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Monthly Percent Change</a:t>
            </a:r>
          </a:p>
        </c:rich>
      </c:tx>
      <c:layout>
        <c:manualLayout>
          <c:xMode val="edge"/>
          <c:yMode val="edge"/>
          <c:x val="0.312775364788613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14831130690162E-2"/>
          <c:y val="0.12670786739892809"/>
          <c:w val="0.91960352422907488"/>
          <c:h val="0.82732125042281612"/>
        </c:manualLayout>
      </c:layout>
      <c:lineChart>
        <c:grouping val="standard"/>
        <c:varyColors val="0"/>
        <c:ser>
          <c:idx val="0"/>
          <c:order val="0"/>
          <c:tx>
            <c:strRef>
              <c:f>'Employment % Ch'!$B$2</c:f>
              <c:strCache>
                <c:ptCount val="1"/>
                <c:pt idx="0">
                  <c:v>Austin MSA</c:v>
                </c:pt>
              </c:strCache>
            </c:strRef>
          </c:tx>
          <c:spPr>
            <a:ln w="3175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'Employment % Ch'!$A$268:$A$348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'Employment % Ch'!$B$268:$B$348</c:f>
              <c:numCache>
                <c:formatCode>0.0%</c:formatCode>
                <c:ptCount val="81"/>
                <c:pt idx="0">
                  <c:v>-2.7838992811196795E-3</c:v>
                </c:pt>
                <c:pt idx="1">
                  <c:v>1.1584702091038297E-2</c:v>
                </c:pt>
                <c:pt idx="2">
                  <c:v>8.7076693948425377E-4</c:v>
                </c:pt>
                <c:pt idx="3">
                  <c:v>4.2700263897165235E-3</c:v>
                </c:pt>
                <c:pt idx="4">
                  <c:v>-1.8046716328336651E-3</c:v>
                </c:pt>
                <c:pt idx="5">
                  <c:v>5.5545789822747703E-3</c:v>
                </c:pt>
                <c:pt idx="6">
                  <c:v>3.5680264295751812E-3</c:v>
                </c:pt>
                <c:pt idx="7">
                  <c:v>-2.8021976634888791E-3</c:v>
                </c:pt>
                <c:pt idx="8">
                  <c:v>7.8268523058202238E-3</c:v>
                </c:pt>
                <c:pt idx="9">
                  <c:v>8.1671408643403907E-3</c:v>
                </c:pt>
                <c:pt idx="10">
                  <c:v>5.4648802543411749E-3</c:v>
                </c:pt>
                <c:pt idx="11">
                  <c:v>6.1951113137600854E-5</c:v>
                </c:pt>
                <c:pt idx="12">
                  <c:v>1.0101535714256216E-3</c:v>
                </c:pt>
                <c:pt idx="13">
                  <c:v>9.635870058501729E-3</c:v>
                </c:pt>
                <c:pt idx="14">
                  <c:v>-3.7138528025315296E-2</c:v>
                </c:pt>
                <c:pt idx="15">
                  <c:v>-0.12474144113939899</c:v>
                </c:pt>
                <c:pt idx="16">
                  <c:v>3.631791729821305E-2</c:v>
                </c:pt>
                <c:pt idx="17">
                  <c:v>4.0453843634492115E-2</c:v>
                </c:pt>
                <c:pt idx="18">
                  <c:v>1.8259148236187146E-2</c:v>
                </c:pt>
                <c:pt idx="19">
                  <c:v>2.4185136148484828E-2</c:v>
                </c:pt>
                <c:pt idx="20">
                  <c:v>7.7011637984934003E-3</c:v>
                </c:pt>
                <c:pt idx="21">
                  <c:v>2.1858886858737093E-2</c:v>
                </c:pt>
                <c:pt idx="22">
                  <c:v>4.123825308595965E-3</c:v>
                </c:pt>
                <c:pt idx="23">
                  <c:v>2.1568674877664911E-3</c:v>
                </c:pt>
                <c:pt idx="24">
                  <c:v>-3.7110491724418604E-3</c:v>
                </c:pt>
                <c:pt idx="25">
                  <c:v>8.4997928306022614E-3</c:v>
                </c:pt>
                <c:pt idx="26">
                  <c:v>7.4797289405870966E-3</c:v>
                </c:pt>
                <c:pt idx="27">
                  <c:v>1.3268184557503825E-2</c:v>
                </c:pt>
                <c:pt idx="28">
                  <c:v>6.0676824909467551E-3</c:v>
                </c:pt>
                <c:pt idx="29">
                  <c:v>6.4787012595279173E-3</c:v>
                </c:pt>
                <c:pt idx="30">
                  <c:v>1.264561974835369E-2</c:v>
                </c:pt>
                <c:pt idx="31">
                  <c:v>1.862749985558544E-3</c:v>
                </c:pt>
                <c:pt idx="32">
                  <c:v>7.4640010046782305E-3</c:v>
                </c:pt>
                <c:pt idx="33">
                  <c:v>1.459239984727881E-2</c:v>
                </c:pt>
                <c:pt idx="34">
                  <c:v>1.1990974701346068E-2</c:v>
                </c:pt>
                <c:pt idx="35">
                  <c:v>2.795386276417202E-3</c:v>
                </c:pt>
                <c:pt idx="36">
                  <c:v>-6.1980371867002609E-4</c:v>
                </c:pt>
                <c:pt idx="37">
                  <c:v>1.0754244745734302E-2</c:v>
                </c:pt>
                <c:pt idx="38">
                  <c:v>7.9216354344122664E-3</c:v>
                </c:pt>
                <c:pt idx="39">
                  <c:v>4.6442788990441464E-3</c:v>
                </c:pt>
                <c:pt idx="40">
                  <c:v>9.1562889188804913E-4</c:v>
                </c:pt>
                <c:pt idx="41">
                  <c:v>3.439020236224396E-3</c:v>
                </c:pt>
                <c:pt idx="42">
                  <c:v>5.0682148513963533E-3</c:v>
                </c:pt>
                <c:pt idx="43">
                  <c:v>1.9262096515492639E-3</c:v>
                </c:pt>
                <c:pt idx="44">
                  <c:v>2.9264494057673722E-3</c:v>
                </c:pt>
                <c:pt idx="45">
                  <c:v>6.8742619910627991E-3</c:v>
                </c:pt>
                <c:pt idx="46">
                  <c:v>3.2718992759401336E-3</c:v>
                </c:pt>
                <c:pt idx="47">
                  <c:v>2.8689224286674296E-3</c:v>
                </c:pt>
                <c:pt idx="48">
                  <c:v>-1.1518200205154359E-3</c:v>
                </c:pt>
                <c:pt idx="49">
                  <c:v>8.2366695338235065E-3</c:v>
                </c:pt>
                <c:pt idx="50">
                  <c:v>7.5299005676198452E-3</c:v>
                </c:pt>
                <c:pt idx="51">
                  <c:v>2.9586073412586505E-3</c:v>
                </c:pt>
                <c:pt idx="52">
                  <c:v>-4.440480266628132E-3</c:v>
                </c:pt>
                <c:pt idx="53">
                  <c:v>6.1505900691065487E-3</c:v>
                </c:pt>
                <c:pt idx="54">
                  <c:v>7.177541826947335E-4</c:v>
                </c:pt>
                <c:pt idx="55">
                  <c:v>-4.0974962664494589E-4</c:v>
                </c:pt>
                <c:pt idx="56">
                  <c:v>1.853509519749929E-3</c:v>
                </c:pt>
                <c:pt idx="57">
                  <c:v>5.9785464424067635E-3</c:v>
                </c:pt>
                <c:pt idx="58">
                  <c:v>8.7689618225906506E-3</c:v>
                </c:pt>
                <c:pt idx="59">
                  <c:v>-5.5608351734354475E-3</c:v>
                </c:pt>
                <c:pt idx="60">
                  <c:v>1.0961814939267329E-4</c:v>
                </c:pt>
                <c:pt idx="61">
                  <c:v>6.6585726751906514E-3</c:v>
                </c:pt>
                <c:pt idx="62">
                  <c:v>6.134335598200669E-3</c:v>
                </c:pt>
                <c:pt idx="63">
                  <c:v>5.3373327487749251E-3</c:v>
                </c:pt>
                <c:pt idx="64">
                  <c:v>-3.7012554183646854E-3</c:v>
                </c:pt>
                <c:pt idx="65">
                  <c:v>5.6542329870889014E-3</c:v>
                </c:pt>
                <c:pt idx="66">
                  <c:v>2.5288594375629287E-3</c:v>
                </c:pt>
                <c:pt idx="67">
                  <c:v>-2.9428938456148544E-3</c:v>
                </c:pt>
                <c:pt idx="68">
                  <c:v>7.5105448021463034E-3</c:v>
                </c:pt>
                <c:pt idx="69">
                  <c:v>1.7089200978987599E-3</c:v>
                </c:pt>
                <c:pt idx="70">
                  <c:v>4.6012290879599352E-4</c:v>
                </c:pt>
                <c:pt idx="71">
                  <c:v>3.0433299215284885E-3</c:v>
                </c:pt>
                <c:pt idx="72">
                  <c:v>-6.1205747095159054E-3</c:v>
                </c:pt>
                <c:pt idx="73">
                  <c:v>4.7530293374986226E-3</c:v>
                </c:pt>
                <c:pt idx="74">
                  <c:v>1.890446738110793E-3</c:v>
                </c:pt>
                <c:pt idx="75">
                  <c:v>8.8129180883426868E-3</c:v>
                </c:pt>
                <c:pt idx="76">
                  <c:v>-7.5725764216863492E-3</c:v>
                </c:pt>
                <c:pt idx="77">
                  <c:v>1.1253674253331957E-3</c:v>
                </c:pt>
                <c:pt idx="78">
                  <c:v>-5.8911920437701186E-3</c:v>
                </c:pt>
                <c:pt idx="79">
                  <c:v>2.477171465987344E-4</c:v>
                </c:pt>
                <c:pt idx="80">
                  <c:v>6.1006560490781472E-3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76B-9921-B0EEC02C2841}"/>
            </c:ext>
          </c:extLst>
        </c:ser>
        <c:ser>
          <c:idx val="1"/>
          <c:order val="1"/>
          <c:tx>
            <c:strRef>
              <c:f>'Employment % Ch'!$C$2</c:f>
              <c:strCache>
                <c:ptCount val="1"/>
                <c:pt idx="0">
                  <c:v>Texas</c:v>
                </c:pt>
              </c:strCache>
            </c:strRef>
          </c:tx>
          <c:spPr>
            <a:ln w="3175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'Employment % Ch'!$A$268:$A$348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'Employment % Ch'!$C$268:$C$348</c:f>
              <c:numCache>
                <c:formatCode>0.0%</c:formatCode>
                <c:ptCount val="81"/>
                <c:pt idx="0">
                  <c:v>-7.048958757010379E-3</c:v>
                </c:pt>
                <c:pt idx="1">
                  <c:v>1.0130970053497796E-2</c:v>
                </c:pt>
                <c:pt idx="2">
                  <c:v>3.033637024280862E-4</c:v>
                </c:pt>
                <c:pt idx="3">
                  <c:v>1.5312673647959244E-3</c:v>
                </c:pt>
                <c:pt idx="4">
                  <c:v>-6.3972682647170463E-4</c:v>
                </c:pt>
                <c:pt idx="5">
                  <c:v>2.2663760603380896E-3</c:v>
                </c:pt>
                <c:pt idx="6">
                  <c:v>3.1787316022217288E-3</c:v>
                </c:pt>
                <c:pt idx="7">
                  <c:v>-9.6266553607501806E-4</c:v>
                </c:pt>
                <c:pt idx="8">
                  <c:v>6.4719688359472782E-3</c:v>
                </c:pt>
                <c:pt idx="9">
                  <c:v>5.4097997136916048E-3</c:v>
                </c:pt>
                <c:pt idx="10">
                  <c:v>3.4454922507353375E-3</c:v>
                </c:pt>
                <c:pt idx="11">
                  <c:v>-1.1766976582733206E-3</c:v>
                </c:pt>
                <c:pt idx="12">
                  <c:v>-4.8207834162464196E-3</c:v>
                </c:pt>
                <c:pt idx="13">
                  <c:v>9.3642318900842136E-3</c:v>
                </c:pt>
                <c:pt idx="14">
                  <c:v>-3.6944776705982882E-2</c:v>
                </c:pt>
                <c:pt idx="15">
                  <c:v>-0.11433963955137218</c:v>
                </c:pt>
                <c:pt idx="16">
                  <c:v>3.3928763155466474E-2</c:v>
                </c:pt>
                <c:pt idx="17">
                  <c:v>3.180837539821639E-2</c:v>
                </c:pt>
                <c:pt idx="18">
                  <c:v>1.2194622973675476E-2</c:v>
                </c:pt>
                <c:pt idx="19">
                  <c:v>2.3396701418187667E-2</c:v>
                </c:pt>
                <c:pt idx="20">
                  <c:v>5.0471889663979358E-3</c:v>
                </c:pt>
                <c:pt idx="21">
                  <c:v>1.7621618508115829E-2</c:v>
                </c:pt>
                <c:pt idx="22">
                  <c:v>2.1509682430013674E-3</c:v>
                </c:pt>
                <c:pt idx="23">
                  <c:v>-4.4995474332023899E-4</c:v>
                </c:pt>
                <c:pt idx="24">
                  <c:v>-6.951116387058618E-3</c:v>
                </c:pt>
                <c:pt idx="25">
                  <c:v>7.8398765305066256E-3</c:v>
                </c:pt>
                <c:pt idx="26">
                  <c:v>6.4350696499964506E-3</c:v>
                </c:pt>
                <c:pt idx="27">
                  <c:v>6.2281110532164275E-3</c:v>
                </c:pt>
                <c:pt idx="28">
                  <c:v>1.4286765890075528E-3</c:v>
                </c:pt>
                <c:pt idx="29">
                  <c:v>3.7753641185334482E-4</c:v>
                </c:pt>
                <c:pt idx="30">
                  <c:v>9.7694226768024178E-3</c:v>
                </c:pt>
                <c:pt idx="31">
                  <c:v>1.8121237870631546E-3</c:v>
                </c:pt>
                <c:pt idx="32">
                  <c:v>6.9954972427433045E-3</c:v>
                </c:pt>
                <c:pt idx="33">
                  <c:v>8.089960904234304E-3</c:v>
                </c:pt>
                <c:pt idx="34">
                  <c:v>9.9769612118046636E-3</c:v>
                </c:pt>
                <c:pt idx="35">
                  <c:v>1.3811152307693082E-3</c:v>
                </c:pt>
                <c:pt idx="36">
                  <c:v>-3.7362652675077012E-3</c:v>
                </c:pt>
                <c:pt idx="37">
                  <c:v>1.0619849794249512E-2</c:v>
                </c:pt>
                <c:pt idx="38">
                  <c:v>7.5319543238879473E-3</c:v>
                </c:pt>
                <c:pt idx="39">
                  <c:v>1.4444191749760892E-5</c:v>
                </c:pt>
                <c:pt idx="40">
                  <c:v>5.7103296003661408E-4</c:v>
                </c:pt>
                <c:pt idx="41">
                  <c:v>-1.287823672815938E-3</c:v>
                </c:pt>
                <c:pt idx="42">
                  <c:v>3.1116540783882318E-3</c:v>
                </c:pt>
                <c:pt idx="43">
                  <c:v>8.042488297565003E-4</c:v>
                </c:pt>
                <c:pt idx="44">
                  <c:v>3.9521632759994289E-3</c:v>
                </c:pt>
                <c:pt idx="45">
                  <c:v>4.3057519765101436E-3</c:v>
                </c:pt>
                <c:pt idx="46">
                  <c:v>2.978242735287791E-3</c:v>
                </c:pt>
                <c:pt idx="47">
                  <c:v>3.2309759410762669E-3</c:v>
                </c:pt>
                <c:pt idx="48">
                  <c:v>-2.6801100232260898E-3</c:v>
                </c:pt>
                <c:pt idx="49">
                  <c:v>8.7892537082726683E-3</c:v>
                </c:pt>
                <c:pt idx="50">
                  <c:v>6.5629429199941195E-3</c:v>
                </c:pt>
                <c:pt idx="51">
                  <c:v>2.3516235325022152E-3</c:v>
                </c:pt>
                <c:pt idx="52">
                  <c:v>-4.3338512179426116E-3</c:v>
                </c:pt>
                <c:pt idx="53">
                  <c:v>2.7256008033494645E-3</c:v>
                </c:pt>
                <c:pt idx="54">
                  <c:v>4.0555277811547144E-3</c:v>
                </c:pt>
                <c:pt idx="55">
                  <c:v>4.2975757393030119E-4</c:v>
                </c:pt>
                <c:pt idx="56">
                  <c:v>3.6797304638096395E-3</c:v>
                </c:pt>
                <c:pt idx="57">
                  <c:v>2.3676748315157713E-3</c:v>
                </c:pt>
                <c:pt idx="58">
                  <c:v>8.1064372954940088E-3</c:v>
                </c:pt>
                <c:pt idx="59">
                  <c:v>-6.0637696752625717E-3</c:v>
                </c:pt>
                <c:pt idx="60">
                  <c:v>-2.0476432104577927E-3</c:v>
                </c:pt>
                <c:pt idx="61">
                  <c:v>6.5796248870653292E-3</c:v>
                </c:pt>
                <c:pt idx="62">
                  <c:v>5.7527596280085016E-3</c:v>
                </c:pt>
                <c:pt idx="63">
                  <c:v>4.6539619771883527E-3</c:v>
                </c:pt>
                <c:pt idx="64">
                  <c:v>-3.9305095476270639E-3</c:v>
                </c:pt>
                <c:pt idx="65">
                  <c:v>1.8671660796150604E-3</c:v>
                </c:pt>
                <c:pt idx="66">
                  <c:v>1.8419345606918141E-3</c:v>
                </c:pt>
                <c:pt idx="67">
                  <c:v>6.6504654958418055E-4</c:v>
                </c:pt>
                <c:pt idx="68">
                  <c:v>6.7600731485605824E-3</c:v>
                </c:pt>
                <c:pt idx="69">
                  <c:v>7.0304620197890065E-4</c:v>
                </c:pt>
                <c:pt idx="70">
                  <c:v>1.6309391245941539E-3</c:v>
                </c:pt>
                <c:pt idx="71">
                  <c:v>2.5464257946780297E-3</c:v>
                </c:pt>
                <c:pt idx="72">
                  <c:v>-3.740779371819361E-3</c:v>
                </c:pt>
                <c:pt idx="73">
                  <c:v>4.354476655693041E-3</c:v>
                </c:pt>
                <c:pt idx="74">
                  <c:v>1.0025162161169338E-3</c:v>
                </c:pt>
                <c:pt idx="75">
                  <c:v>1.0333805770017331E-2</c:v>
                </c:pt>
                <c:pt idx="76">
                  <c:v>-9.1957590841019784E-3</c:v>
                </c:pt>
                <c:pt idx="77">
                  <c:v>4.0345194271982818E-4</c:v>
                </c:pt>
                <c:pt idx="78">
                  <c:v>-2.8230246442617238E-3</c:v>
                </c:pt>
                <c:pt idx="79">
                  <c:v>-7.9883360265707842E-4</c:v>
                </c:pt>
                <c:pt idx="80">
                  <c:v>7.4291889641928477E-3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76B-9921-B0EEC02C2841}"/>
            </c:ext>
          </c:extLst>
        </c:ser>
        <c:ser>
          <c:idx val="2"/>
          <c:order val="2"/>
          <c:tx>
            <c:strRef>
              <c:f>'Employment % Ch'!$D$2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31750">
              <a:solidFill>
                <a:srgbClr val="6666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'Employment % Ch'!$A$268:$A$348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'Employment % Ch'!$D$268:$D$348</c:f>
              <c:numCache>
                <c:formatCode>0.0%</c:formatCode>
                <c:ptCount val="81"/>
                <c:pt idx="0">
                  <c:v>-9.694467698953867E-3</c:v>
                </c:pt>
                <c:pt idx="1">
                  <c:v>7.7630933636199375E-3</c:v>
                </c:pt>
                <c:pt idx="2">
                  <c:v>1.7545320074023321E-3</c:v>
                </c:pt>
                <c:pt idx="3">
                  <c:v>1.7194980855402356E-3</c:v>
                </c:pt>
                <c:pt idx="4">
                  <c:v>2.8204964584263928E-3</c:v>
                </c:pt>
                <c:pt idx="5">
                  <c:v>4.3015679087762167E-3</c:v>
                </c:pt>
                <c:pt idx="6">
                  <c:v>3.5291583242517172E-3</c:v>
                </c:pt>
                <c:pt idx="7">
                  <c:v>-3.5925119171638727E-3</c:v>
                </c:pt>
                <c:pt idx="8">
                  <c:v>4.1947584528818369E-3</c:v>
                </c:pt>
                <c:pt idx="9">
                  <c:v>3.7166041974280341E-3</c:v>
                </c:pt>
                <c:pt idx="10">
                  <c:v>-7.6697240785329453E-4</c:v>
                </c:pt>
                <c:pt idx="11">
                  <c:v>-2.7745446538110668E-3</c:v>
                </c:pt>
                <c:pt idx="12">
                  <c:v>-9.5265734618684705E-3</c:v>
                </c:pt>
                <c:pt idx="13">
                  <c:v>6.5161725925831559E-3</c:v>
                </c:pt>
                <c:pt idx="14">
                  <c:v>-1.8036034097597093E-2</c:v>
                </c:pt>
                <c:pt idx="15">
                  <c:v>-0.14075802200210097</c:v>
                </c:pt>
                <c:pt idx="16">
                  <c:v>3.1014205781317972E-2</c:v>
                </c:pt>
                <c:pt idx="17">
                  <c:v>3.8920130073257141E-2</c:v>
                </c:pt>
                <c:pt idx="18">
                  <c:v>1.1770801969035998E-2</c:v>
                </c:pt>
                <c:pt idx="19">
                  <c:v>1.8907621183179693E-2</c:v>
                </c:pt>
                <c:pt idx="20">
                  <c:v>3.8852361028093247E-3</c:v>
                </c:pt>
                <c:pt idx="21">
                  <c:v>1.784216081626025E-2</c:v>
                </c:pt>
                <c:pt idx="22">
                  <c:v>-1.5289198513624006E-3</c:v>
                </c:pt>
                <c:pt idx="23">
                  <c:v>-3.9280174164297655E-3</c:v>
                </c:pt>
                <c:pt idx="24">
                  <c:v>-8.2212107236670617E-3</c:v>
                </c:pt>
                <c:pt idx="25">
                  <c:v>7.6760814918151003E-3</c:v>
                </c:pt>
                <c:pt idx="26">
                  <c:v>6.4940276347293371E-3</c:v>
                </c:pt>
                <c:pt idx="27">
                  <c:v>4.4320998318858685E-3</c:v>
                </c:pt>
                <c:pt idx="28">
                  <c:v>4.0883831701508336E-3</c:v>
                </c:pt>
                <c:pt idx="29">
                  <c:v>3.3272279249957175E-3</c:v>
                </c:pt>
                <c:pt idx="30">
                  <c:v>8.6221048968039768E-3</c:v>
                </c:pt>
                <c:pt idx="31">
                  <c:v>-2.3698533815984793E-3</c:v>
                </c:pt>
                <c:pt idx="32">
                  <c:v>5.1816852876683719E-3</c:v>
                </c:pt>
                <c:pt idx="33">
                  <c:v>6.1028657499383222E-3</c:v>
                </c:pt>
                <c:pt idx="34">
                  <c:v>5.3624666055779981E-3</c:v>
                </c:pt>
                <c:pt idx="35">
                  <c:v>-4.1720957399693189E-4</c:v>
                </c:pt>
                <c:pt idx="36">
                  <c:v>-7.3202681529807622E-4</c:v>
                </c:pt>
                <c:pt idx="37">
                  <c:v>8.5080132118392476E-3</c:v>
                </c:pt>
                <c:pt idx="38">
                  <c:v>7.4167526857055474E-3</c:v>
                </c:pt>
                <c:pt idx="39">
                  <c:v>-7.2736012548543381E-4</c:v>
                </c:pt>
                <c:pt idx="40">
                  <c:v>3.9116152185884002E-3</c:v>
                </c:pt>
                <c:pt idx="41">
                  <c:v>4.3503205997137614E-4</c:v>
                </c:pt>
                <c:pt idx="42">
                  <c:v>2.45150556472857E-3</c:v>
                </c:pt>
                <c:pt idx="43">
                  <c:v>-2.2191906555099426E-3</c:v>
                </c:pt>
                <c:pt idx="44">
                  <c:v>1.8208853661302721E-3</c:v>
                </c:pt>
                <c:pt idx="45">
                  <c:v>8.8677572121280727E-4</c:v>
                </c:pt>
                <c:pt idx="46">
                  <c:v>-2.4820288543708842E-3</c:v>
                </c:pt>
                <c:pt idx="47">
                  <c:v>7.7480803028680495E-4</c:v>
                </c:pt>
                <c:pt idx="48">
                  <c:v>-1.132987562314316E-3</c:v>
                </c:pt>
                <c:pt idx="49">
                  <c:v>6.433846696745898E-3</c:v>
                </c:pt>
                <c:pt idx="50">
                  <c:v>6.436545553586746E-3</c:v>
                </c:pt>
                <c:pt idx="51">
                  <c:v>2.0778768329175507E-3</c:v>
                </c:pt>
                <c:pt idx="52">
                  <c:v>-4.5320502871333231E-4</c:v>
                </c:pt>
                <c:pt idx="53">
                  <c:v>3.4595843529894037E-3</c:v>
                </c:pt>
                <c:pt idx="54">
                  <c:v>2.6182385382429946E-3</c:v>
                </c:pt>
                <c:pt idx="55">
                  <c:v>-3.4263066266622217E-3</c:v>
                </c:pt>
                <c:pt idx="56">
                  <c:v>1.4991296375451442E-3</c:v>
                </c:pt>
                <c:pt idx="57">
                  <c:v>4.3298344147610242E-5</c:v>
                </c:pt>
                <c:pt idx="58">
                  <c:v>2.9256042950097727E-3</c:v>
                </c:pt>
                <c:pt idx="59">
                  <c:v>-8.60319829292811E-3</c:v>
                </c:pt>
                <c:pt idx="60">
                  <c:v>-6.8676362641054032E-3</c:v>
                </c:pt>
                <c:pt idx="61">
                  <c:v>4.1653617287817097E-3</c:v>
                </c:pt>
                <c:pt idx="62">
                  <c:v>6.4934659888344825E-3</c:v>
                </c:pt>
                <c:pt idx="63">
                  <c:v>1.4502094747019013E-3</c:v>
                </c:pt>
                <c:pt idx="64">
                  <c:v>-1.5409369391670277E-3</c:v>
                </c:pt>
                <c:pt idx="65">
                  <c:v>2.6837567636248689E-3</c:v>
                </c:pt>
                <c:pt idx="66">
                  <c:v>1.6319062395687811E-3</c:v>
                </c:pt>
                <c:pt idx="67">
                  <c:v>-4.2582604080524319E-3</c:v>
                </c:pt>
                <c:pt idx="68">
                  <c:v>4.3260530034459673E-3</c:v>
                </c:pt>
                <c:pt idx="69">
                  <c:v>-6.6647741999185418E-4</c:v>
                </c:pt>
                <c:pt idx="70">
                  <c:v>-2.9764477763094517E-3</c:v>
                </c:pt>
                <c:pt idx="71">
                  <c:v>-1.0033693390149639E-3</c:v>
                </c:pt>
                <c:pt idx="72">
                  <c:v>6.5284511513137499E-3</c:v>
                </c:pt>
                <c:pt idx="73">
                  <c:v>1.2134502023443611E-3</c:v>
                </c:pt>
                <c:pt idx="74">
                  <c:v>5.3400925287922039E-3</c:v>
                </c:pt>
                <c:pt idx="75">
                  <c:v>4.0205125694563436E-3</c:v>
                </c:pt>
                <c:pt idx="76">
                  <c:v>-4.071457740340954E-3</c:v>
                </c:pt>
                <c:pt idx="77">
                  <c:v>2.9497983488473143E-3</c:v>
                </c:pt>
                <c:pt idx="78">
                  <c:v>-5.1256079031992334E-4</c:v>
                </c:pt>
                <c:pt idx="79">
                  <c:v>-3.1196771653062595E-3</c:v>
                </c:pt>
                <c:pt idx="80">
                  <c:v>3.7112341384547549E-3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2-476B-9921-B0EEC02C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23999"/>
        <c:axId val="1"/>
      </c:lineChart>
      <c:catAx>
        <c:axId val="1341423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5.000000000000001E-2"/>
          <c:min val="-0.150000000000000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23999"/>
        <c:crosses val="autoZero"/>
        <c:crossBetween val="between"/>
        <c:majorUnit val="2.0000000000000004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Austin MSA</a:t>
            </a:r>
          </a:p>
        </c:rich>
      </c:tx>
      <c:layout>
        <c:manualLayout>
          <c:xMode val="edge"/>
          <c:yMode val="edge"/>
          <c:x val="0.37775316418780985"/>
          <c:y val="2.0168116240371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9118942731281E-2"/>
          <c:y val="0.11932773109243698"/>
          <c:w val="0.90638766519823788"/>
          <c:h val="0.7411764705882353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NSA'!$A$108:$A$416</c:f>
              <c:strCache>
                <c:ptCount val="309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</c:strCache>
            </c:strRef>
          </c:cat>
          <c:val>
            <c:numRef>
              <c:f>'Data NSA'!$O$108:$O$416</c:f>
              <c:numCache>
                <c:formatCode>_(* #,##0_);_(* \(#,##0\);_(* "-"??_);_(@_)</c:formatCode>
                <c:ptCount val="309"/>
                <c:pt idx="0">
                  <c:v>699977</c:v>
                </c:pt>
                <c:pt idx="1">
                  <c:v>705206</c:v>
                </c:pt>
                <c:pt idx="2">
                  <c:v>706483</c:v>
                </c:pt>
                <c:pt idx="3">
                  <c:v>712849</c:v>
                </c:pt>
                <c:pt idx="4">
                  <c:v>711920</c:v>
                </c:pt>
                <c:pt idx="5">
                  <c:v>716875</c:v>
                </c:pt>
                <c:pt idx="6">
                  <c:v>716990</c:v>
                </c:pt>
                <c:pt idx="7">
                  <c:v>722428</c:v>
                </c:pt>
                <c:pt idx="8">
                  <c:v>722534</c:v>
                </c:pt>
                <c:pt idx="9">
                  <c:v>730094</c:v>
                </c:pt>
                <c:pt idx="10">
                  <c:v>732635</c:v>
                </c:pt>
                <c:pt idx="11">
                  <c:v>734412</c:v>
                </c:pt>
                <c:pt idx="12">
                  <c:v>727527</c:v>
                </c:pt>
                <c:pt idx="13">
                  <c:v>729031</c:v>
                </c:pt>
                <c:pt idx="14">
                  <c:v>727549</c:v>
                </c:pt>
                <c:pt idx="15">
                  <c:v>724875</c:v>
                </c:pt>
                <c:pt idx="16">
                  <c:v>720776</c:v>
                </c:pt>
                <c:pt idx="17">
                  <c:v>719682</c:v>
                </c:pt>
                <c:pt idx="18">
                  <c:v>719338</c:v>
                </c:pt>
                <c:pt idx="19">
                  <c:v>715266</c:v>
                </c:pt>
                <c:pt idx="20">
                  <c:v>715161</c:v>
                </c:pt>
                <c:pt idx="21">
                  <c:v>716655</c:v>
                </c:pt>
                <c:pt idx="22">
                  <c:v>714203</c:v>
                </c:pt>
                <c:pt idx="23">
                  <c:v>711223</c:v>
                </c:pt>
                <c:pt idx="24">
                  <c:v>702945</c:v>
                </c:pt>
                <c:pt idx="25">
                  <c:v>712032</c:v>
                </c:pt>
                <c:pt idx="26">
                  <c:v>710595</c:v>
                </c:pt>
                <c:pt idx="27">
                  <c:v>713001</c:v>
                </c:pt>
                <c:pt idx="28">
                  <c:v>712886</c:v>
                </c:pt>
                <c:pt idx="29">
                  <c:v>709093</c:v>
                </c:pt>
                <c:pt idx="30">
                  <c:v>713111</c:v>
                </c:pt>
                <c:pt idx="31">
                  <c:v>717203</c:v>
                </c:pt>
                <c:pt idx="32">
                  <c:v>718064</c:v>
                </c:pt>
                <c:pt idx="33">
                  <c:v>720900</c:v>
                </c:pt>
                <c:pt idx="34">
                  <c:v>719421</c:v>
                </c:pt>
                <c:pt idx="35">
                  <c:v>717533</c:v>
                </c:pt>
                <c:pt idx="36">
                  <c:v>708786</c:v>
                </c:pt>
                <c:pt idx="37">
                  <c:v>711630</c:v>
                </c:pt>
                <c:pt idx="38">
                  <c:v>710701</c:v>
                </c:pt>
                <c:pt idx="39">
                  <c:v>720002</c:v>
                </c:pt>
                <c:pt idx="40">
                  <c:v>718320</c:v>
                </c:pt>
                <c:pt idx="41">
                  <c:v>721026</c:v>
                </c:pt>
                <c:pt idx="42">
                  <c:v>723844</c:v>
                </c:pt>
                <c:pt idx="43">
                  <c:v>722044</c:v>
                </c:pt>
                <c:pt idx="44">
                  <c:v>719644</c:v>
                </c:pt>
                <c:pt idx="45">
                  <c:v>724622</c:v>
                </c:pt>
                <c:pt idx="46">
                  <c:v>726444</c:v>
                </c:pt>
                <c:pt idx="47">
                  <c:v>728604</c:v>
                </c:pt>
                <c:pt idx="48">
                  <c:v>722163</c:v>
                </c:pt>
                <c:pt idx="49">
                  <c:v>726642</c:v>
                </c:pt>
                <c:pt idx="50">
                  <c:v>727317</c:v>
                </c:pt>
                <c:pt idx="51">
                  <c:v>735369</c:v>
                </c:pt>
                <c:pt idx="52">
                  <c:v>735970</c:v>
                </c:pt>
                <c:pt idx="53">
                  <c:v>736756</c:v>
                </c:pt>
                <c:pt idx="54">
                  <c:v>743544</c:v>
                </c:pt>
                <c:pt idx="55">
                  <c:v>743088</c:v>
                </c:pt>
                <c:pt idx="56">
                  <c:v>743381</c:v>
                </c:pt>
                <c:pt idx="57">
                  <c:v>752167</c:v>
                </c:pt>
                <c:pt idx="58">
                  <c:v>756420</c:v>
                </c:pt>
                <c:pt idx="59">
                  <c:v>757742</c:v>
                </c:pt>
                <c:pt idx="60">
                  <c:v>752379</c:v>
                </c:pt>
                <c:pt idx="61">
                  <c:v>758669</c:v>
                </c:pt>
                <c:pt idx="62">
                  <c:v>760598</c:v>
                </c:pt>
                <c:pt idx="63">
                  <c:v>768451</c:v>
                </c:pt>
                <c:pt idx="64">
                  <c:v>769504</c:v>
                </c:pt>
                <c:pt idx="65">
                  <c:v>770317</c:v>
                </c:pt>
                <c:pt idx="66">
                  <c:v>775051</c:v>
                </c:pt>
                <c:pt idx="67">
                  <c:v>775149</c:v>
                </c:pt>
                <c:pt idx="68">
                  <c:v>769761</c:v>
                </c:pt>
                <c:pt idx="69">
                  <c:v>776745</c:v>
                </c:pt>
                <c:pt idx="70">
                  <c:v>779271</c:v>
                </c:pt>
                <c:pt idx="71">
                  <c:v>776689</c:v>
                </c:pt>
                <c:pt idx="72">
                  <c:v>770823</c:v>
                </c:pt>
                <c:pt idx="73">
                  <c:v>774730</c:v>
                </c:pt>
                <c:pt idx="74">
                  <c:v>778654</c:v>
                </c:pt>
                <c:pt idx="75">
                  <c:v>786358</c:v>
                </c:pt>
                <c:pt idx="76">
                  <c:v>789113</c:v>
                </c:pt>
                <c:pt idx="77">
                  <c:v>792978</c:v>
                </c:pt>
                <c:pt idx="78">
                  <c:v>796828</c:v>
                </c:pt>
                <c:pt idx="79">
                  <c:v>799367</c:v>
                </c:pt>
                <c:pt idx="80">
                  <c:v>803565</c:v>
                </c:pt>
                <c:pt idx="81">
                  <c:v>810686</c:v>
                </c:pt>
                <c:pt idx="82">
                  <c:v>816014</c:v>
                </c:pt>
                <c:pt idx="83">
                  <c:v>817541</c:v>
                </c:pt>
                <c:pt idx="84">
                  <c:v>805491</c:v>
                </c:pt>
                <c:pt idx="85">
                  <c:v>809366</c:v>
                </c:pt>
                <c:pt idx="86">
                  <c:v>815045</c:v>
                </c:pt>
                <c:pt idx="87">
                  <c:v>817385</c:v>
                </c:pt>
                <c:pt idx="88">
                  <c:v>817146</c:v>
                </c:pt>
                <c:pt idx="89">
                  <c:v>819704</c:v>
                </c:pt>
                <c:pt idx="90">
                  <c:v>820436</c:v>
                </c:pt>
                <c:pt idx="91">
                  <c:v>820566</c:v>
                </c:pt>
                <c:pt idx="92">
                  <c:v>822981</c:v>
                </c:pt>
                <c:pt idx="93">
                  <c:v>824901</c:v>
                </c:pt>
                <c:pt idx="94">
                  <c:v>833091</c:v>
                </c:pt>
                <c:pt idx="95">
                  <c:v>829347</c:v>
                </c:pt>
                <c:pt idx="96">
                  <c:v>828008</c:v>
                </c:pt>
                <c:pt idx="97">
                  <c:v>831693</c:v>
                </c:pt>
                <c:pt idx="98">
                  <c:v>832292</c:v>
                </c:pt>
                <c:pt idx="99">
                  <c:v>837708</c:v>
                </c:pt>
                <c:pt idx="100">
                  <c:v>835348</c:v>
                </c:pt>
                <c:pt idx="101">
                  <c:v>835470</c:v>
                </c:pt>
                <c:pt idx="102">
                  <c:v>835194</c:v>
                </c:pt>
                <c:pt idx="103">
                  <c:v>835292</c:v>
                </c:pt>
                <c:pt idx="104">
                  <c:v>836431</c:v>
                </c:pt>
                <c:pt idx="105">
                  <c:v>839935</c:v>
                </c:pt>
                <c:pt idx="106">
                  <c:v>843592</c:v>
                </c:pt>
                <c:pt idx="107">
                  <c:v>834844</c:v>
                </c:pt>
                <c:pt idx="108">
                  <c:v>822850</c:v>
                </c:pt>
                <c:pt idx="109">
                  <c:v>823960</c:v>
                </c:pt>
                <c:pt idx="110">
                  <c:v>824788</c:v>
                </c:pt>
                <c:pt idx="111">
                  <c:v>835362</c:v>
                </c:pt>
                <c:pt idx="112">
                  <c:v>832584</c:v>
                </c:pt>
                <c:pt idx="113">
                  <c:v>833514</c:v>
                </c:pt>
                <c:pt idx="114">
                  <c:v>835233</c:v>
                </c:pt>
                <c:pt idx="115">
                  <c:v>833987</c:v>
                </c:pt>
                <c:pt idx="116">
                  <c:v>834823</c:v>
                </c:pt>
                <c:pt idx="117">
                  <c:v>837885</c:v>
                </c:pt>
                <c:pt idx="118">
                  <c:v>844250</c:v>
                </c:pt>
                <c:pt idx="119">
                  <c:v>837812</c:v>
                </c:pt>
                <c:pt idx="120">
                  <c:v>850702</c:v>
                </c:pt>
                <c:pt idx="121">
                  <c:v>855768</c:v>
                </c:pt>
                <c:pt idx="122">
                  <c:v>861173</c:v>
                </c:pt>
                <c:pt idx="123">
                  <c:v>869642</c:v>
                </c:pt>
                <c:pt idx="124">
                  <c:v>865607</c:v>
                </c:pt>
                <c:pt idx="125">
                  <c:v>863949</c:v>
                </c:pt>
                <c:pt idx="126">
                  <c:v>865173</c:v>
                </c:pt>
                <c:pt idx="127">
                  <c:v>868846</c:v>
                </c:pt>
                <c:pt idx="128">
                  <c:v>869548</c:v>
                </c:pt>
                <c:pt idx="129">
                  <c:v>875412</c:v>
                </c:pt>
                <c:pt idx="130">
                  <c:v>880466</c:v>
                </c:pt>
                <c:pt idx="131">
                  <c:v>877395</c:v>
                </c:pt>
                <c:pt idx="132">
                  <c:v>872945</c:v>
                </c:pt>
                <c:pt idx="133">
                  <c:v>881067</c:v>
                </c:pt>
                <c:pt idx="134">
                  <c:v>885279</c:v>
                </c:pt>
                <c:pt idx="135">
                  <c:v>893946</c:v>
                </c:pt>
                <c:pt idx="136">
                  <c:v>890703</c:v>
                </c:pt>
                <c:pt idx="137">
                  <c:v>886515</c:v>
                </c:pt>
                <c:pt idx="138">
                  <c:v>887637</c:v>
                </c:pt>
                <c:pt idx="139">
                  <c:v>892888</c:v>
                </c:pt>
                <c:pt idx="140">
                  <c:v>897154</c:v>
                </c:pt>
                <c:pt idx="141">
                  <c:v>904558</c:v>
                </c:pt>
                <c:pt idx="142">
                  <c:v>912225</c:v>
                </c:pt>
                <c:pt idx="143">
                  <c:v>910178</c:v>
                </c:pt>
                <c:pt idx="144">
                  <c:v>908605</c:v>
                </c:pt>
                <c:pt idx="145">
                  <c:v>914319</c:v>
                </c:pt>
                <c:pt idx="146">
                  <c:v>919253</c:v>
                </c:pt>
                <c:pt idx="147">
                  <c:v>924122</c:v>
                </c:pt>
                <c:pt idx="148">
                  <c:v>923683</c:v>
                </c:pt>
                <c:pt idx="149">
                  <c:v>924764</c:v>
                </c:pt>
                <c:pt idx="150">
                  <c:v>925815</c:v>
                </c:pt>
                <c:pt idx="151">
                  <c:v>925597</c:v>
                </c:pt>
                <c:pt idx="152">
                  <c:v>935019</c:v>
                </c:pt>
                <c:pt idx="153">
                  <c:v>944099</c:v>
                </c:pt>
                <c:pt idx="154">
                  <c:v>950023</c:v>
                </c:pt>
                <c:pt idx="155">
                  <c:v>944117</c:v>
                </c:pt>
                <c:pt idx="156">
                  <c:v>939551</c:v>
                </c:pt>
                <c:pt idx="157">
                  <c:v>945265</c:v>
                </c:pt>
                <c:pt idx="158">
                  <c:v>948716</c:v>
                </c:pt>
                <c:pt idx="159">
                  <c:v>959099</c:v>
                </c:pt>
                <c:pt idx="160">
                  <c:v>959426</c:v>
                </c:pt>
                <c:pt idx="161">
                  <c:v>960349</c:v>
                </c:pt>
                <c:pt idx="162">
                  <c:v>962863</c:v>
                </c:pt>
                <c:pt idx="163">
                  <c:v>962539</c:v>
                </c:pt>
                <c:pt idx="164">
                  <c:v>967305</c:v>
                </c:pt>
                <c:pt idx="165">
                  <c:v>968116</c:v>
                </c:pt>
                <c:pt idx="166">
                  <c:v>982147</c:v>
                </c:pt>
                <c:pt idx="167">
                  <c:v>979760</c:v>
                </c:pt>
                <c:pt idx="168">
                  <c:v>978845</c:v>
                </c:pt>
                <c:pt idx="169">
                  <c:v>986765</c:v>
                </c:pt>
                <c:pt idx="170">
                  <c:v>994502</c:v>
                </c:pt>
                <c:pt idx="171">
                  <c:v>998793</c:v>
                </c:pt>
                <c:pt idx="172">
                  <c:v>996437</c:v>
                </c:pt>
                <c:pt idx="173">
                  <c:v>999308</c:v>
                </c:pt>
                <c:pt idx="174">
                  <c:v>999938</c:v>
                </c:pt>
                <c:pt idx="175">
                  <c:v>997299</c:v>
                </c:pt>
                <c:pt idx="176">
                  <c:v>1001690</c:v>
                </c:pt>
                <c:pt idx="177">
                  <c:v>1010826</c:v>
                </c:pt>
                <c:pt idx="178">
                  <c:v>1014849</c:v>
                </c:pt>
                <c:pt idx="179">
                  <c:v>1010293</c:v>
                </c:pt>
                <c:pt idx="180">
                  <c:v>1009668</c:v>
                </c:pt>
                <c:pt idx="181">
                  <c:v>1015084</c:v>
                </c:pt>
                <c:pt idx="182">
                  <c:v>1019692</c:v>
                </c:pt>
                <c:pt idx="183">
                  <c:v>1029753</c:v>
                </c:pt>
                <c:pt idx="184">
                  <c:v>1032177</c:v>
                </c:pt>
                <c:pt idx="185">
                  <c:v>1034008</c:v>
                </c:pt>
                <c:pt idx="186">
                  <c:v>1031526</c:v>
                </c:pt>
                <c:pt idx="187">
                  <c:v>1031894</c:v>
                </c:pt>
                <c:pt idx="188">
                  <c:v>1035615</c:v>
                </c:pt>
                <c:pt idx="189">
                  <c:v>1043471</c:v>
                </c:pt>
                <c:pt idx="190">
                  <c:v>1051290</c:v>
                </c:pt>
                <c:pt idx="191">
                  <c:v>1052279</c:v>
                </c:pt>
                <c:pt idx="192">
                  <c:v>1043281</c:v>
                </c:pt>
                <c:pt idx="193">
                  <c:v>1054690</c:v>
                </c:pt>
                <c:pt idx="194">
                  <c:v>1058390</c:v>
                </c:pt>
                <c:pt idx="195">
                  <c:v>1062674</c:v>
                </c:pt>
                <c:pt idx="196">
                  <c:v>1061943</c:v>
                </c:pt>
                <c:pt idx="197">
                  <c:v>1066190</c:v>
                </c:pt>
                <c:pt idx="198">
                  <c:v>1070111</c:v>
                </c:pt>
                <c:pt idx="199">
                  <c:v>1067043</c:v>
                </c:pt>
                <c:pt idx="200">
                  <c:v>1071231</c:v>
                </c:pt>
                <c:pt idx="201">
                  <c:v>1077653</c:v>
                </c:pt>
                <c:pt idx="202">
                  <c:v>1082723</c:v>
                </c:pt>
                <c:pt idx="203">
                  <c:v>1079036</c:v>
                </c:pt>
                <c:pt idx="204">
                  <c:v>1078653</c:v>
                </c:pt>
                <c:pt idx="205">
                  <c:v>1087994</c:v>
                </c:pt>
                <c:pt idx="206">
                  <c:v>1093531</c:v>
                </c:pt>
                <c:pt idx="207">
                  <c:v>1101903</c:v>
                </c:pt>
                <c:pt idx="208">
                  <c:v>1099666</c:v>
                </c:pt>
                <c:pt idx="209">
                  <c:v>1103518</c:v>
                </c:pt>
                <c:pt idx="210">
                  <c:v>1108587</c:v>
                </c:pt>
                <c:pt idx="211">
                  <c:v>1103266</c:v>
                </c:pt>
                <c:pt idx="212">
                  <c:v>1116369</c:v>
                </c:pt>
                <c:pt idx="213">
                  <c:v>1118387</c:v>
                </c:pt>
                <c:pt idx="214">
                  <c:v>1122400</c:v>
                </c:pt>
                <c:pt idx="215">
                  <c:v>1121832</c:v>
                </c:pt>
                <c:pt idx="216">
                  <c:v>1122350</c:v>
                </c:pt>
                <c:pt idx="217">
                  <c:v>1136128</c:v>
                </c:pt>
                <c:pt idx="218">
                  <c:v>1136438</c:v>
                </c:pt>
                <c:pt idx="219">
                  <c:v>1144306</c:v>
                </c:pt>
                <c:pt idx="220">
                  <c:v>1143395</c:v>
                </c:pt>
                <c:pt idx="221">
                  <c:v>1147983</c:v>
                </c:pt>
                <c:pt idx="222">
                  <c:v>1150185</c:v>
                </c:pt>
                <c:pt idx="223">
                  <c:v>1140593</c:v>
                </c:pt>
                <c:pt idx="224">
                  <c:v>1147887</c:v>
                </c:pt>
                <c:pt idx="225">
                  <c:v>1160773</c:v>
                </c:pt>
                <c:pt idx="226">
                  <c:v>1165070</c:v>
                </c:pt>
                <c:pt idx="227">
                  <c:v>1163476</c:v>
                </c:pt>
                <c:pt idx="228">
                  <c:v>1160237</c:v>
                </c:pt>
                <c:pt idx="229">
                  <c:v>1173678</c:v>
                </c:pt>
                <c:pt idx="230">
                  <c:v>1174700</c:v>
                </c:pt>
                <c:pt idx="231">
                  <c:v>1179716</c:v>
                </c:pt>
                <c:pt idx="232">
                  <c:v>1177587</c:v>
                </c:pt>
                <c:pt idx="233">
                  <c:v>1184128</c:v>
                </c:pt>
                <c:pt idx="234">
                  <c:v>1188353</c:v>
                </c:pt>
                <c:pt idx="235">
                  <c:v>1185023</c:v>
                </c:pt>
                <c:pt idx="236">
                  <c:v>1194298</c:v>
                </c:pt>
                <c:pt idx="237">
                  <c:v>1204052</c:v>
                </c:pt>
                <c:pt idx="238">
                  <c:v>1210632</c:v>
                </c:pt>
                <c:pt idx="239">
                  <c:v>1210707</c:v>
                </c:pt>
                <c:pt idx="240">
                  <c:v>1211930</c:v>
                </c:pt>
                <c:pt idx="241">
                  <c:v>1223608</c:v>
                </c:pt>
                <c:pt idx="242">
                  <c:v>1178165</c:v>
                </c:pt>
                <c:pt idx="243">
                  <c:v>1031199</c:v>
                </c:pt>
                <c:pt idx="244">
                  <c:v>1068650</c:v>
                </c:pt>
                <c:pt idx="245">
                  <c:v>1111881</c:v>
                </c:pt>
                <c:pt idx="246">
                  <c:v>1132183</c:v>
                </c:pt>
                <c:pt idx="247">
                  <c:v>1159565</c:v>
                </c:pt>
                <c:pt idx="248">
                  <c:v>1168495</c:v>
                </c:pt>
                <c:pt idx="249">
                  <c:v>1194037</c:v>
                </c:pt>
                <c:pt idx="250">
                  <c:v>1198961</c:v>
                </c:pt>
                <c:pt idx="251">
                  <c:v>1201547</c:v>
                </c:pt>
                <c:pt idx="252">
                  <c:v>1197088</c:v>
                </c:pt>
                <c:pt idx="253">
                  <c:v>1207263</c:v>
                </c:pt>
                <c:pt idx="254">
                  <c:v>1216293</c:v>
                </c:pt>
                <c:pt idx="255">
                  <c:v>1232431</c:v>
                </c:pt>
                <c:pt idx="256">
                  <c:v>1239909</c:v>
                </c:pt>
                <c:pt idx="257">
                  <c:v>1247942</c:v>
                </c:pt>
                <c:pt idx="258">
                  <c:v>1263723</c:v>
                </c:pt>
                <c:pt idx="259">
                  <c:v>1266077</c:v>
                </c:pt>
                <c:pt idx="260">
                  <c:v>1275527</c:v>
                </c:pt>
                <c:pt idx="261">
                  <c:v>1294140</c:v>
                </c:pt>
                <c:pt idx="262">
                  <c:v>1309658</c:v>
                </c:pt>
                <c:pt idx="263">
                  <c:v>1313319</c:v>
                </c:pt>
                <c:pt idx="264">
                  <c:v>1312505</c:v>
                </c:pt>
                <c:pt idx="265">
                  <c:v>1326620</c:v>
                </c:pt>
                <c:pt idx="266">
                  <c:v>1337129</c:v>
                </c:pt>
                <c:pt idx="267">
                  <c:v>1343339</c:v>
                </c:pt>
                <c:pt idx="268">
                  <c:v>1344569</c:v>
                </c:pt>
                <c:pt idx="269">
                  <c:v>1349193</c:v>
                </c:pt>
                <c:pt idx="270">
                  <c:v>1356031</c:v>
                </c:pt>
                <c:pt idx="271">
                  <c:v>1358643</c:v>
                </c:pt>
                <c:pt idx="272">
                  <c:v>1362619</c:v>
                </c:pt>
                <c:pt idx="273">
                  <c:v>1371986</c:v>
                </c:pt>
                <c:pt idx="274">
                  <c:v>1376475</c:v>
                </c:pt>
                <c:pt idx="275">
                  <c:v>1380424</c:v>
                </c:pt>
                <c:pt idx="276">
                  <c:v>1378834</c:v>
                </c:pt>
                <c:pt idx="277">
                  <c:v>1390191</c:v>
                </c:pt>
                <c:pt idx="278">
                  <c:v>1400659</c:v>
                </c:pt>
                <c:pt idx="279">
                  <c:v>1404803</c:v>
                </c:pt>
                <c:pt idx="280">
                  <c:v>1398565</c:v>
                </c:pt>
                <c:pt idx="281">
                  <c:v>1407167</c:v>
                </c:pt>
                <c:pt idx="282">
                  <c:v>1408177</c:v>
                </c:pt>
                <c:pt idx="283">
                  <c:v>1407600</c:v>
                </c:pt>
                <c:pt idx="284">
                  <c:v>1410209</c:v>
                </c:pt>
                <c:pt idx="285">
                  <c:v>1418640</c:v>
                </c:pt>
                <c:pt idx="286">
                  <c:v>1431080</c:v>
                </c:pt>
                <c:pt idx="287">
                  <c:v>1423122</c:v>
                </c:pt>
                <c:pt idx="288">
                  <c:v>1423278</c:v>
                </c:pt>
                <c:pt idx="289">
                  <c:v>1432755</c:v>
                </c:pt>
                <c:pt idx="290">
                  <c:v>1441544</c:v>
                </c:pt>
                <c:pt idx="291">
                  <c:v>1449238</c:v>
                </c:pt>
                <c:pt idx="292">
                  <c:v>1443874</c:v>
                </c:pt>
                <c:pt idx="293">
                  <c:v>1452038</c:v>
                </c:pt>
                <c:pt idx="294">
                  <c:v>1455710</c:v>
                </c:pt>
                <c:pt idx="295">
                  <c:v>1451426</c:v>
                </c:pt>
                <c:pt idx="296">
                  <c:v>1462327</c:v>
                </c:pt>
                <c:pt idx="297">
                  <c:v>1464826</c:v>
                </c:pt>
                <c:pt idx="298">
                  <c:v>1465500</c:v>
                </c:pt>
                <c:pt idx="299">
                  <c:v>1469960</c:v>
                </c:pt>
                <c:pt idx="300">
                  <c:v>1460963</c:v>
                </c:pt>
                <c:pt idx="301">
                  <c:v>1467907</c:v>
                </c:pt>
                <c:pt idx="302">
                  <c:v>1470682</c:v>
                </c:pt>
                <c:pt idx="303">
                  <c:v>1483643</c:v>
                </c:pt>
                <c:pt idx="304">
                  <c:v>1472408</c:v>
                </c:pt>
                <c:pt idx="305">
                  <c:v>1474065</c:v>
                </c:pt>
                <c:pt idx="306">
                  <c:v>1465381</c:v>
                </c:pt>
                <c:pt idx="307">
                  <c:v>1465744</c:v>
                </c:pt>
                <c:pt idx="308">
                  <c:v>1474686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8-4401-8097-072CDBD25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37199"/>
        <c:axId val="1"/>
      </c:lineChart>
      <c:catAx>
        <c:axId val="1341437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ax val="1500000"/>
          <c:min val="6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37199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</a:t>
            </a:r>
          </a:p>
        </c:rich>
      </c:tx>
      <c:layout>
        <c:manualLayout>
          <c:xMode val="edge"/>
          <c:yMode val="edge"/>
          <c:x val="0.3931717747268272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131571511385733E-2"/>
          <c:y val="0.15552067410823239"/>
          <c:w val="0.89014364325436002"/>
          <c:h val="0.75015509424958249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NSA'!$AE$7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  <a:prstDash val="solid"/>
              </a:ln>
            </c:spPr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NSA'!$AE$336:$AE$416</c:f>
              <c:numCache>
                <c:formatCode>_(* #,##0.0_);_(* \(#,##0.0\);_(* "-"??_);_(@_)</c:formatCode>
                <c:ptCount val="81"/>
                <c:pt idx="0">
                  <c:v>3.4</c:v>
                </c:pt>
                <c:pt idx="1">
                  <c:v>3</c:v>
                </c:pt>
                <c:pt idx="2">
                  <c:v>2.8</c:v>
                </c:pt>
                <c:pt idx="3">
                  <c:v>2.4</c:v>
                </c:pt>
                <c:pt idx="4">
                  <c:v>2.4</c:v>
                </c:pt>
                <c:pt idx="5">
                  <c:v>2.9</c:v>
                </c:pt>
                <c:pt idx="6">
                  <c:v>3</c:v>
                </c:pt>
                <c:pt idx="7">
                  <c:v>2.9</c:v>
                </c:pt>
                <c:pt idx="8">
                  <c:v>2.7</c:v>
                </c:pt>
                <c:pt idx="9">
                  <c:v>2.6</c:v>
                </c:pt>
                <c:pt idx="10">
                  <c:v>2.5</c:v>
                </c:pt>
                <c:pt idx="11">
                  <c:v>2.4</c:v>
                </c:pt>
                <c:pt idx="12">
                  <c:v>2.8</c:v>
                </c:pt>
                <c:pt idx="13">
                  <c:v>2.6</c:v>
                </c:pt>
                <c:pt idx="14">
                  <c:v>4.0999999999999996</c:v>
                </c:pt>
                <c:pt idx="15">
                  <c:v>11.5</c:v>
                </c:pt>
                <c:pt idx="16">
                  <c:v>10.5</c:v>
                </c:pt>
                <c:pt idx="17">
                  <c:v>8.8000000000000007</c:v>
                </c:pt>
                <c:pt idx="18">
                  <c:v>8</c:v>
                </c:pt>
                <c:pt idx="19">
                  <c:v>6.3</c:v>
                </c:pt>
                <c:pt idx="20">
                  <c:v>6.1</c:v>
                </c:pt>
                <c:pt idx="21">
                  <c:v>5.0999999999999996</c:v>
                </c:pt>
                <c:pt idx="22">
                  <c:v>5.0999999999999996</c:v>
                </c:pt>
                <c:pt idx="23">
                  <c:v>4.9000000000000004</c:v>
                </c:pt>
                <c:pt idx="24">
                  <c:v>5.3</c:v>
                </c:pt>
                <c:pt idx="25">
                  <c:v>5.2</c:v>
                </c:pt>
                <c:pt idx="26">
                  <c:v>4.9000000000000004</c:v>
                </c:pt>
                <c:pt idx="27">
                  <c:v>4.3</c:v>
                </c:pt>
                <c:pt idx="28">
                  <c:v>4.0999999999999996</c:v>
                </c:pt>
                <c:pt idx="29">
                  <c:v>4.5999999999999996</c:v>
                </c:pt>
                <c:pt idx="30">
                  <c:v>4.2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3.3</c:v>
                </c:pt>
                <c:pt idx="35">
                  <c:v>3</c:v>
                </c:pt>
                <c:pt idx="36">
                  <c:v>3.5</c:v>
                </c:pt>
                <c:pt idx="37">
                  <c:v>3.3</c:v>
                </c:pt>
                <c:pt idx="38">
                  <c:v>2.9</c:v>
                </c:pt>
                <c:pt idx="39">
                  <c:v>2.6</c:v>
                </c:pt>
                <c:pt idx="40">
                  <c:v>2.8</c:v>
                </c:pt>
                <c:pt idx="41">
                  <c:v>3.2</c:v>
                </c:pt>
                <c:pt idx="42">
                  <c:v>3.1</c:v>
                </c:pt>
                <c:pt idx="43">
                  <c:v>3.1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3.7</c:v>
                </c:pt>
                <c:pt idx="50">
                  <c:v>3.4</c:v>
                </c:pt>
                <c:pt idx="51">
                  <c:v>3</c:v>
                </c:pt>
                <c:pt idx="52">
                  <c:v>3.4</c:v>
                </c:pt>
                <c:pt idx="53">
                  <c:v>3.6</c:v>
                </c:pt>
                <c:pt idx="54">
                  <c:v>3.7</c:v>
                </c:pt>
                <c:pt idx="55">
                  <c:v>3.8</c:v>
                </c:pt>
                <c:pt idx="56">
                  <c:v>3.6</c:v>
                </c:pt>
                <c:pt idx="57">
                  <c:v>3.4</c:v>
                </c:pt>
                <c:pt idx="58">
                  <c:v>3.2</c:v>
                </c:pt>
                <c:pt idx="59">
                  <c:v>3.2</c:v>
                </c:pt>
                <c:pt idx="60">
                  <c:v>3.6</c:v>
                </c:pt>
                <c:pt idx="61">
                  <c:v>3.7</c:v>
                </c:pt>
                <c:pt idx="62">
                  <c:v>3.5</c:v>
                </c:pt>
                <c:pt idx="63">
                  <c:v>3.1</c:v>
                </c:pt>
                <c:pt idx="64">
                  <c:v>3.3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3.1</c:v>
                </c:pt>
                <c:pt idx="72">
                  <c:v>3.5</c:v>
                </c:pt>
                <c:pt idx="73">
                  <c:v>3.7</c:v>
                </c:pt>
                <c:pt idx="74">
                  <c:v>3.4</c:v>
                </c:pt>
                <c:pt idx="75">
                  <c:v>3.1</c:v>
                </c:pt>
                <c:pt idx="76">
                  <c:v>3.4</c:v>
                </c:pt>
                <c:pt idx="77">
                  <c:v>3.4</c:v>
                </c:pt>
                <c:pt idx="78">
                  <c:v>3.5</c:v>
                </c:pt>
                <c:pt idx="79">
                  <c:v>3.9</c:v>
                </c:pt>
                <c:pt idx="8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6-4C3F-B3BE-040E22DCC209}"/>
            </c:ext>
          </c:extLst>
        </c:ser>
        <c:ser>
          <c:idx val="1"/>
          <c:order val="1"/>
          <c:tx>
            <c:strRef>
              <c:f>'Data NSA'!$AF$7</c:f>
              <c:strCache>
                <c:ptCount val="1"/>
                <c:pt idx="0">
                  <c:v>Texas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NSA'!$AF$336:$AF$416</c:f>
              <c:numCache>
                <c:formatCode>_(* #,##0.0_);_(* \(#,##0.0\);_(* "-"??_);_(@_)</c:formatCode>
                <c:ptCount val="81"/>
                <c:pt idx="0">
                  <c:v>4.2</c:v>
                </c:pt>
                <c:pt idx="1">
                  <c:v>3.8</c:v>
                </c:pt>
                <c:pt idx="2">
                  <c:v>3.5</c:v>
                </c:pt>
                <c:pt idx="3">
                  <c:v>3.1</c:v>
                </c:pt>
                <c:pt idx="4">
                  <c:v>3.1</c:v>
                </c:pt>
                <c:pt idx="5">
                  <c:v>3.8</c:v>
                </c:pt>
                <c:pt idx="6">
                  <c:v>3.9</c:v>
                </c:pt>
                <c:pt idx="7">
                  <c:v>3.7</c:v>
                </c:pt>
                <c:pt idx="8">
                  <c:v>3.4</c:v>
                </c:pt>
                <c:pt idx="9">
                  <c:v>3.3</c:v>
                </c:pt>
                <c:pt idx="10">
                  <c:v>3.3</c:v>
                </c:pt>
                <c:pt idx="11">
                  <c:v>3.2</c:v>
                </c:pt>
                <c:pt idx="12">
                  <c:v>3.7</c:v>
                </c:pt>
                <c:pt idx="13">
                  <c:v>3.5</c:v>
                </c:pt>
                <c:pt idx="14">
                  <c:v>5.4</c:v>
                </c:pt>
                <c:pt idx="15">
                  <c:v>12.3</c:v>
                </c:pt>
                <c:pt idx="16">
                  <c:v>11.8</c:v>
                </c:pt>
                <c:pt idx="17">
                  <c:v>10.4</c:v>
                </c:pt>
                <c:pt idx="18">
                  <c:v>9.6999999999999993</c:v>
                </c:pt>
                <c:pt idx="19">
                  <c:v>7.9</c:v>
                </c:pt>
                <c:pt idx="20">
                  <c:v>7.7</c:v>
                </c:pt>
                <c:pt idx="21">
                  <c:v>6.7</c:v>
                </c:pt>
                <c:pt idx="22">
                  <c:v>6.8</c:v>
                </c:pt>
                <c:pt idx="23">
                  <c:v>6.7</c:v>
                </c:pt>
                <c:pt idx="24">
                  <c:v>7.1</c:v>
                </c:pt>
                <c:pt idx="25">
                  <c:v>6.9</c:v>
                </c:pt>
                <c:pt idx="26">
                  <c:v>6.4</c:v>
                </c:pt>
                <c:pt idx="27">
                  <c:v>5.9</c:v>
                </c:pt>
                <c:pt idx="28">
                  <c:v>5.7</c:v>
                </c:pt>
                <c:pt idx="29">
                  <c:v>6.4</c:v>
                </c:pt>
                <c:pt idx="30">
                  <c:v>5.8</c:v>
                </c:pt>
                <c:pt idx="31">
                  <c:v>5.4</c:v>
                </c:pt>
                <c:pt idx="32">
                  <c:v>5</c:v>
                </c:pt>
                <c:pt idx="33">
                  <c:v>4.7</c:v>
                </c:pt>
                <c:pt idx="34">
                  <c:v>4.4000000000000004</c:v>
                </c:pt>
                <c:pt idx="35">
                  <c:v>4.0999999999999996</c:v>
                </c:pt>
                <c:pt idx="36">
                  <c:v>4.7</c:v>
                </c:pt>
                <c:pt idx="37">
                  <c:v>4.3</c:v>
                </c:pt>
                <c:pt idx="38">
                  <c:v>3.8</c:v>
                </c:pt>
                <c:pt idx="39">
                  <c:v>3.5</c:v>
                </c:pt>
                <c:pt idx="40">
                  <c:v>3.6</c:v>
                </c:pt>
                <c:pt idx="41">
                  <c:v>4.2</c:v>
                </c:pt>
                <c:pt idx="42">
                  <c:v>4.0999999999999996</c:v>
                </c:pt>
                <c:pt idx="43">
                  <c:v>4</c:v>
                </c:pt>
                <c:pt idx="44">
                  <c:v>3.8</c:v>
                </c:pt>
                <c:pt idx="45">
                  <c:v>3.8</c:v>
                </c:pt>
                <c:pt idx="46">
                  <c:v>3.8</c:v>
                </c:pt>
                <c:pt idx="47">
                  <c:v>3.7</c:v>
                </c:pt>
                <c:pt idx="48">
                  <c:v>4.3</c:v>
                </c:pt>
                <c:pt idx="49">
                  <c:v>4.4000000000000004</c:v>
                </c:pt>
                <c:pt idx="50">
                  <c:v>4</c:v>
                </c:pt>
                <c:pt idx="51">
                  <c:v>3.5</c:v>
                </c:pt>
                <c:pt idx="52">
                  <c:v>3.9</c:v>
                </c:pt>
                <c:pt idx="53">
                  <c:v>4.2</c:v>
                </c:pt>
                <c:pt idx="54">
                  <c:v>4.2</c:v>
                </c:pt>
                <c:pt idx="55">
                  <c:v>4.3</c:v>
                </c:pt>
                <c:pt idx="56">
                  <c:v>4</c:v>
                </c:pt>
                <c:pt idx="57">
                  <c:v>3.8</c:v>
                </c:pt>
                <c:pt idx="58">
                  <c:v>3.7</c:v>
                </c:pt>
                <c:pt idx="59">
                  <c:v>3.7</c:v>
                </c:pt>
                <c:pt idx="60">
                  <c:v>4.0999999999999996</c:v>
                </c:pt>
                <c:pt idx="61">
                  <c:v>4.2</c:v>
                </c:pt>
                <c:pt idx="62">
                  <c:v>3.9</c:v>
                </c:pt>
                <c:pt idx="63">
                  <c:v>3.6</c:v>
                </c:pt>
                <c:pt idx="64">
                  <c:v>3.8</c:v>
                </c:pt>
                <c:pt idx="65">
                  <c:v>4.5</c:v>
                </c:pt>
                <c:pt idx="66">
                  <c:v>4.5</c:v>
                </c:pt>
                <c:pt idx="67">
                  <c:v>4.4000000000000004</c:v>
                </c:pt>
                <c:pt idx="68">
                  <c:v>4.0999999999999996</c:v>
                </c:pt>
                <c:pt idx="69">
                  <c:v>4</c:v>
                </c:pt>
                <c:pt idx="70">
                  <c:v>4.0999999999999996</c:v>
                </c:pt>
                <c:pt idx="71">
                  <c:v>3.7</c:v>
                </c:pt>
                <c:pt idx="72">
                  <c:v>4.0999999999999996</c:v>
                </c:pt>
                <c:pt idx="73">
                  <c:v>4.3</c:v>
                </c:pt>
                <c:pt idx="74">
                  <c:v>4</c:v>
                </c:pt>
                <c:pt idx="75">
                  <c:v>3.7</c:v>
                </c:pt>
                <c:pt idx="76">
                  <c:v>4</c:v>
                </c:pt>
                <c:pt idx="77">
                  <c:v>4.0999999999999996</c:v>
                </c:pt>
                <c:pt idx="78">
                  <c:v>4.2</c:v>
                </c:pt>
                <c:pt idx="79">
                  <c:v>4.7</c:v>
                </c:pt>
                <c:pt idx="80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6-4C3F-B3BE-040E22DCC209}"/>
            </c:ext>
          </c:extLst>
        </c:ser>
        <c:ser>
          <c:idx val="2"/>
          <c:order val="2"/>
          <c:tx>
            <c:strRef>
              <c:f>'Data NSA'!$AG$7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NSA'!$AG$336:$AG$416</c:f>
              <c:numCache>
                <c:formatCode>_(* #,##0.0_);_(* \(#,##0.0\);_(* "-"??_);_(@_)</c:formatCode>
                <c:ptCount val="81"/>
                <c:pt idx="0">
                  <c:v>4.4000000000000004</c:v>
                </c:pt>
                <c:pt idx="1">
                  <c:v>4.0999999999999996</c:v>
                </c:pt>
                <c:pt idx="2">
                  <c:v>3.9</c:v>
                </c:pt>
                <c:pt idx="3">
                  <c:v>3.3</c:v>
                </c:pt>
                <c:pt idx="4">
                  <c:v>3.4</c:v>
                </c:pt>
                <c:pt idx="5">
                  <c:v>3.8</c:v>
                </c:pt>
                <c:pt idx="6">
                  <c:v>4</c:v>
                </c:pt>
                <c:pt idx="7">
                  <c:v>3.8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3.4</c:v>
                </c:pt>
                <c:pt idx="12">
                  <c:v>4</c:v>
                </c:pt>
                <c:pt idx="13">
                  <c:v>3.8</c:v>
                </c:pt>
                <c:pt idx="14">
                  <c:v>4.5</c:v>
                </c:pt>
                <c:pt idx="15">
                  <c:v>14.4</c:v>
                </c:pt>
                <c:pt idx="16">
                  <c:v>13</c:v>
                </c:pt>
                <c:pt idx="17">
                  <c:v>11.2</c:v>
                </c:pt>
                <c:pt idx="18">
                  <c:v>10.5</c:v>
                </c:pt>
                <c:pt idx="19">
                  <c:v>8.5</c:v>
                </c:pt>
                <c:pt idx="20">
                  <c:v>7.7</c:v>
                </c:pt>
                <c:pt idx="21">
                  <c:v>6.6</c:v>
                </c:pt>
                <c:pt idx="22">
                  <c:v>6.4</c:v>
                </c:pt>
                <c:pt idx="23">
                  <c:v>6.5</c:v>
                </c:pt>
                <c:pt idx="24">
                  <c:v>6.8</c:v>
                </c:pt>
                <c:pt idx="25">
                  <c:v>6.6</c:v>
                </c:pt>
                <c:pt idx="26">
                  <c:v>6.2</c:v>
                </c:pt>
                <c:pt idx="27">
                  <c:v>5.7</c:v>
                </c:pt>
                <c:pt idx="28">
                  <c:v>5.5</c:v>
                </c:pt>
                <c:pt idx="29">
                  <c:v>6.1</c:v>
                </c:pt>
                <c:pt idx="30">
                  <c:v>5.7</c:v>
                </c:pt>
                <c:pt idx="31">
                  <c:v>5.3</c:v>
                </c:pt>
                <c:pt idx="32">
                  <c:v>4.5999999999999996</c:v>
                </c:pt>
                <c:pt idx="33">
                  <c:v>4.3</c:v>
                </c:pt>
                <c:pt idx="34">
                  <c:v>3.9</c:v>
                </c:pt>
                <c:pt idx="35">
                  <c:v>3.7</c:v>
                </c:pt>
                <c:pt idx="36">
                  <c:v>4.4000000000000004</c:v>
                </c:pt>
                <c:pt idx="37">
                  <c:v>4.0999999999999996</c:v>
                </c:pt>
                <c:pt idx="38">
                  <c:v>3.8</c:v>
                </c:pt>
                <c:pt idx="39">
                  <c:v>3.3</c:v>
                </c:pt>
                <c:pt idx="40">
                  <c:v>3.4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3.3</c:v>
                </c:pt>
                <c:pt idx="45">
                  <c:v>3.4</c:v>
                </c:pt>
                <c:pt idx="46">
                  <c:v>3.4</c:v>
                </c:pt>
                <c:pt idx="47">
                  <c:v>3.3</c:v>
                </c:pt>
                <c:pt idx="48">
                  <c:v>3.9</c:v>
                </c:pt>
                <c:pt idx="49">
                  <c:v>3.9</c:v>
                </c:pt>
                <c:pt idx="50">
                  <c:v>3.6</c:v>
                </c:pt>
                <c:pt idx="51">
                  <c:v>3.1</c:v>
                </c:pt>
                <c:pt idx="52">
                  <c:v>3.4</c:v>
                </c:pt>
                <c:pt idx="53">
                  <c:v>3.8</c:v>
                </c:pt>
                <c:pt idx="54">
                  <c:v>3.8</c:v>
                </c:pt>
                <c:pt idx="55">
                  <c:v>3.9</c:v>
                </c:pt>
                <c:pt idx="56">
                  <c:v>3.6</c:v>
                </c:pt>
                <c:pt idx="57">
                  <c:v>3.6</c:v>
                </c:pt>
                <c:pt idx="58">
                  <c:v>3.5</c:v>
                </c:pt>
                <c:pt idx="59">
                  <c:v>3.5</c:v>
                </c:pt>
                <c:pt idx="60">
                  <c:v>4.0999999999999996</c:v>
                </c:pt>
                <c:pt idx="61">
                  <c:v>4.2</c:v>
                </c:pt>
                <c:pt idx="62">
                  <c:v>3.9</c:v>
                </c:pt>
                <c:pt idx="63">
                  <c:v>3.5</c:v>
                </c:pt>
                <c:pt idx="64">
                  <c:v>3.7</c:v>
                </c:pt>
                <c:pt idx="65">
                  <c:v>4.3</c:v>
                </c:pt>
                <c:pt idx="66">
                  <c:v>4.5</c:v>
                </c:pt>
                <c:pt idx="67">
                  <c:v>4.4000000000000004</c:v>
                </c:pt>
                <c:pt idx="68">
                  <c:v>3.9</c:v>
                </c:pt>
                <c:pt idx="69">
                  <c:v>3.9</c:v>
                </c:pt>
                <c:pt idx="70">
                  <c:v>4</c:v>
                </c:pt>
                <c:pt idx="71">
                  <c:v>3.8</c:v>
                </c:pt>
                <c:pt idx="72">
                  <c:v>4.4000000000000004</c:v>
                </c:pt>
                <c:pt idx="73">
                  <c:v>4.5</c:v>
                </c:pt>
                <c:pt idx="74">
                  <c:v>4.2</c:v>
                </c:pt>
                <c:pt idx="75">
                  <c:v>3.9</c:v>
                </c:pt>
                <c:pt idx="76">
                  <c:v>4</c:v>
                </c:pt>
                <c:pt idx="77">
                  <c:v>4.4000000000000004</c:v>
                </c:pt>
                <c:pt idx="78">
                  <c:v>4.5999999999999996</c:v>
                </c:pt>
                <c:pt idx="79">
                  <c:v>4.5</c:v>
                </c:pt>
                <c:pt idx="8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6-4C3F-B3BE-040E22DCC209}"/>
            </c:ext>
          </c:extLst>
        </c:ser>
        <c:ser>
          <c:idx val="3"/>
          <c:order val="3"/>
          <c:tx>
            <c:v>Austin MSA Seasonally Adj</c:v>
          </c:tx>
          <c:spPr>
            <a:ln w="2222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SA'!$E$299:$E$379</c:f>
              <c:numCache>
                <c:formatCode>_(* #,##0.0_);_(* \(#,##0.0\);_(* "-"??_);_(@_)</c:formatCode>
                <c:ptCount val="81"/>
                <c:pt idx="0">
                  <c:v>3</c:v>
                </c:pt>
                <c:pt idx="1">
                  <c:v>2.9</c:v>
                </c:pt>
                <c:pt idx="2">
                  <c:v>2.8</c:v>
                </c:pt>
                <c:pt idx="3">
                  <c:v>2.8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2.5</c:v>
                </c:pt>
                <c:pt idx="14">
                  <c:v>4.2</c:v>
                </c:pt>
                <c:pt idx="15">
                  <c:v>11.9</c:v>
                </c:pt>
                <c:pt idx="16">
                  <c:v>10.6</c:v>
                </c:pt>
                <c:pt idx="17">
                  <c:v>8.6</c:v>
                </c:pt>
                <c:pt idx="18">
                  <c:v>7.7</c:v>
                </c:pt>
                <c:pt idx="19">
                  <c:v>6.3</c:v>
                </c:pt>
                <c:pt idx="20">
                  <c:v>6.1</c:v>
                </c:pt>
                <c:pt idx="21">
                  <c:v>5.3</c:v>
                </c:pt>
                <c:pt idx="22">
                  <c:v>5.2</c:v>
                </c:pt>
                <c:pt idx="23">
                  <c:v>5.0999999999999996</c:v>
                </c:pt>
                <c:pt idx="24">
                  <c:v>5</c:v>
                </c:pt>
                <c:pt idx="25">
                  <c:v>4.9000000000000004</c:v>
                </c:pt>
                <c:pt idx="26">
                  <c:v>4.8</c:v>
                </c:pt>
                <c:pt idx="27">
                  <c:v>4.5999999999999996</c:v>
                </c:pt>
                <c:pt idx="28">
                  <c:v>4.4000000000000004</c:v>
                </c:pt>
                <c:pt idx="29">
                  <c:v>4.2</c:v>
                </c:pt>
                <c:pt idx="30">
                  <c:v>4</c:v>
                </c:pt>
                <c:pt idx="31">
                  <c:v>3.9</c:v>
                </c:pt>
                <c:pt idx="32">
                  <c:v>3.7</c:v>
                </c:pt>
                <c:pt idx="33">
                  <c:v>3.6</c:v>
                </c:pt>
                <c:pt idx="34">
                  <c:v>3.4</c:v>
                </c:pt>
                <c:pt idx="35">
                  <c:v>3.3</c:v>
                </c:pt>
                <c:pt idx="36">
                  <c:v>3.2</c:v>
                </c:pt>
                <c:pt idx="37">
                  <c:v>3.1</c:v>
                </c:pt>
                <c:pt idx="38">
                  <c:v>3</c:v>
                </c:pt>
                <c:pt idx="39">
                  <c:v>3</c:v>
                </c:pt>
                <c:pt idx="40">
                  <c:v>2.9</c:v>
                </c:pt>
                <c:pt idx="41">
                  <c:v>2.9</c:v>
                </c:pt>
                <c:pt idx="42">
                  <c:v>2.9</c:v>
                </c:pt>
                <c:pt idx="43">
                  <c:v>2.9</c:v>
                </c:pt>
                <c:pt idx="44">
                  <c:v>3</c:v>
                </c:pt>
                <c:pt idx="45">
                  <c:v>3</c:v>
                </c:pt>
                <c:pt idx="46">
                  <c:v>3.1</c:v>
                </c:pt>
                <c:pt idx="47">
                  <c:v>3.2</c:v>
                </c:pt>
                <c:pt idx="48">
                  <c:v>3.3</c:v>
                </c:pt>
                <c:pt idx="49">
                  <c:v>3.3</c:v>
                </c:pt>
                <c:pt idx="50">
                  <c:v>3.4</c:v>
                </c:pt>
                <c:pt idx="51">
                  <c:v>3.4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3.4</c:v>
                </c:pt>
                <c:pt idx="60">
                  <c:v>3.4</c:v>
                </c:pt>
                <c:pt idx="61">
                  <c:v>3.4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3.6</c:v>
                </c:pt>
                <c:pt idx="66">
                  <c:v>3.6</c:v>
                </c:pt>
                <c:pt idx="67">
                  <c:v>3.6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3.5</c:v>
                </c:pt>
                <c:pt idx="72">
                  <c:v>3.5</c:v>
                </c:pt>
                <c:pt idx="73">
                  <c:v>3.5</c:v>
                </c:pt>
                <c:pt idx="74">
                  <c:v>3.4</c:v>
                </c:pt>
                <c:pt idx="75">
                  <c:v>3.4</c:v>
                </c:pt>
                <c:pt idx="76">
                  <c:v>3.4</c:v>
                </c:pt>
                <c:pt idx="77">
                  <c:v>3.4</c:v>
                </c:pt>
                <c:pt idx="78">
                  <c:v>3.4</c:v>
                </c:pt>
                <c:pt idx="79">
                  <c:v>3.4</c:v>
                </c:pt>
                <c:pt idx="80">
                  <c:v>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F26-4C3F-B3BE-040E22DCC209}"/>
            </c:ext>
          </c:extLst>
        </c:ser>
        <c:ser>
          <c:idx val="4"/>
          <c:order val="4"/>
          <c:tx>
            <c:v>Texas Seasonally Adj</c:v>
          </c:tx>
          <c:spPr>
            <a:ln w="222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SA'!$J$299:$J$379</c:f>
              <c:numCache>
                <c:formatCode>_(* #,##0.0_);_(* \(#,##0.0\);_(* "-"??_);_(@_)</c:formatCode>
                <c:ptCount val="81"/>
                <c:pt idx="0">
                  <c:v>3.7</c:v>
                </c:pt>
                <c:pt idx="1">
                  <c:v>3.7</c:v>
                </c:pt>
                <c:pt idx="2">
                  <c:v>3.6</c:v>
                </c:pt>
                <c:pt idx="3">
                  <c:v>3.5</c:v>
                </c:pt>
                <c:pt idx="4">
                  <c:v>3.4</c:v>
                </c:pt>
                <c:pt idx="5">
                  <c:v>3.4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3.6</c:v>
                </c:pt>
                <c:pt idx="14">
                  <c:v>5</c:v>
                </c:pt>
                <c:pt idx="15">
                  <c:v>12.8</c:v>
                </c:pt>
                <c:pt idx="16">
                  <c:v>11.7</c:v>
                </c:pt>
                <c:pt idx="17">
                  <c:v>10.1</c:v>
                </c:pt>
                <c:pt idx="18">
                  <c:v>9.3000000000000007</c:v>
                </c:pt>
                <c:pt idx="19">
                  <c:v>8</c:v>
                </c:pt>
                <c:pt idx="20">
                  <c:v>7.7</c:v>
                </c:pt>
                <c:pt idx="21">
                  <c:v>7.1</c:v>
                </c:pt>
                <c:pt idx="22">
                  <c:v>7</c:v>
                </c:pt>
                <c:pt idx="23">
                  <c:v>6.9</c:v>
                </c:pt>
                <c:pt idx="24">
                  <c:v>6.7</c:v>
                </c:pt>
                <c:pt idx="25">
                  <c:v>6.6</c:v>
                </c:pt>
                <c:pt idx="26">
                  <c:v>6.4</c:v>
                </c:pt>
                <c:pt idx="27">
                  <c:v>6.2</c:v>
                </c:pt>
                <c:pt idx="28">
                  <c:v>6</c:v>
                </c:pt>
                <c:pt idx="29">
                  <c:v>5.9</c:v>
                </c:pt>
                <c:pt idx="30">
                  <c:v>5.6</c:v>
                </c:pt>
                <c:pt idx="31">
                  <c:v>5.3</c:v>
                </c:pt>
                <c:pt idx="32">
                  <c:v>5</c:v>
                </c:pt>
                <c:pt idx="33">
                  <c:v>4.8</c:v>
                </c:pt>
                <c:pt idx="34">
                  <c:v>4.5999999999999996</c:v>
                </c:pt>
                <c:pt idx="35">
                  <c:v>4.4000000000000004</c:v>
                </c:pt>
                <c:pt idx="36">
                  <c:v>4.3</c:v>
                </c:pt>
                <c:pt idx="37">
                  <c:v>4.0999999999999996</c:v>
                </c:pt>
                <c:pt idx="38">
                  <c:v>3.9</c:v>
                </c:pt>
                <c:pt idx="39">
                  <c:v>3.9</c:v>
                </c:pt>
                <c:pt idx="40">
                  <c:v>3.8</c:v>
                </c:pt>
                <c:pt idx="41">
                  <c:v>3.8</c:v>
                </c:pt>
                <c:pt idx="42">
                  <c:v>3.8</c:v>
                </c:pt>
                <c:pt idx="43">
                  <c:v>3.7</c:v>
                </c:pt>
                <c:pt idx="44">
                  <c:v>3.8</c:v>
                </c:pt>
                <c:pt idx="45">
                  <c:v>3.9</c:v>
                </c:pt>
                <c:pt idx="46">
                  <c:v>4</c:v>
                </c:pt>
                <c:pt idx="47">
                  <c:v>4</c:v>
                </c:pt>
                <c:pt idx="48">
                  <c:v>4.0999999999999996</c:v>
                </c:pt>
                <c:pt idx="49">
                  <c:v>4.0999999999999996</c:v>
                </c:pt>
                <c:pt idx="50">
                  <c:v>4.0999999999999996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3.9</c:v>
                </c:pt>
                <c:pt idx="60">
                  <c:v>3.9</c:v>
                </c:pt>
                <c:pt idx="61">
                  <c:v>3.9</c:v>
                </c:pt>
                <c:pt idx="62">
                  <c:v>4</c:v>
                </c:pt>
                <c:pt idx="63">
                  <c:v>4</c:v>
                </c:pt>
                <c:pt idx="64">
                  <c:v>4.0999999999999996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4.2</c:v>
                </c:pt>
                <c:pt idx="68">
                  <c:v>4.2</c:v>
                </c:pt>
                <c:pt idx="69">
                  <c:v>4.2</c:v>
                </c:pt>
                <c:pt idx="70">
                  <c:v>4.2</c:v>
                </c:pt>
                <c:pt idx="71">
                  <c:v>4.2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4.0999999999999996</c:v>
                </c:pt>
                <c:pt idx="75">
                  <c:v>4.0999999999999996</c:v>
                </c:pt>
                <c:pt idx="76">
                  <c:v>4.0999999999999996</c:v>
                </c:pt>
                <c:pt idx="77">
                  <c:v>4</c:v>
                </c:pt>
                <c:pt idx="78">
                  <c:v>4</c:v>
                </c:pt>
                <c:pt idx="79">
                  <c:v>4.0999999999999996</c:v>
                </c:pt>
                <c:pt idx="80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F26-4C3F-B3BE-040E22DCC209}"/>
            </c:ext>
          </c:extLst>
        </c:ser>
        <c:ser>
          <c:idx val="5"/>
          <c:order val="5"/>
          <c:tx>
            <c:v>United States Seasonally Adj</c:v>
          </c:tx>
          <c:spPr>
            <a:ln w="22225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SA'!$N$299:$N$379</c:f>
              <c:numCache>
                <c:formatCode>_(* #,##0.0_);_(* \(#,##0.0\);_(* "-"??_);_(@_)</c:formatCode>
                <c:ptCount val="81"/>
                <c:pt idx="0">
                  <c:v>4</c:v>
                </c:pt>
                <c:pt idx="1">
                  <c:v>3.8</c:v>
                </c:pt>
                <c:pt idx="2">
                  <c:v>3.8</c:v>
                </c:pt>
                <c:pt idx="3">
                  <c:v>3.7</c:v>
                </c:pt>
                <c:pt idx="4">
                  <c:v>3.6</c:v>
                </c:pt>
                <c:pt idx="5">
                  <c:v>3.6</c:v>
                </c:pt>
                <c:pt idx="6">
                  <c:v>3.7</c:v>
                </c:pt>
                <c:pt idx="7">
                  <c:v>3.6</c:v>
                </c:pt>
                <c:pt idx="8">
                  <c:v>3.5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3.5</c:v>
                </c:pt>
                <c:pt idx="14">
                  <c:v>4.4000000000000004</c:v>
                </c:pt>
                <c:pt idx="15">
                  <c:v>14.8</c:v>
                </c:pt>
                <c:pt idx="16">
                  <c:v>13.2</c:v>
                </c:pt>
                <c:pt idx="17">
                  <c:v>11</c:v>
                </c:pt>
                <c:pt idx="18">
                  <c:v>10.199999999999999</c:v>
                </c:pt>
                <c:pt idx="19">
                  <c:v>8.4</c:v>
                </c:pt>
                <c:pt idx="20">
                  <c:v>7.8</c:v>
                </c:pt>
                <c:pt idx="21">
                  <c:v>6.9</c:v>
                </c:pt>
                <c:pt idx="22">
                  <c:v>6.7</c:v>
                </c:pt>
                <c:pt idx="23">
                  <c:v>6.7</c:v>
                </c:pt>
                <c:pt idx="24">
                  <c:v>6.4</c:v>
                </c:pt>
                <c:pt idx="25">
                  <c:v>6.2</c:v>
                </c:pt>
                <c:pt idx="26">
                  <c:v>6.1</c:v>
                </c:pt>
                <c:pt idx="27">
                  <c:v>6.1</c:v>
                </c:pt>
                <c:pt idx="28">
                  <c:v>5.8</c:v>
                </c:pt>
                <c:pt idx="29">
                  <c:v>5.9</c:v>
                </c:pt>
                <c:pt idx="30">
                  <c:v>5.4</c:v>
                </c:pt>
                <c:pt idx="31">
                  <c:v>5.0999999999999996</c:v>
                </c:pt>
                <c:pt idx="32">
                  <c:v>4.7</c:v>
                </c:pt>
                <c:pt idx="33">
                  <c:v>4.5</c:v>
                </c:pt>
                <c:pt idx="34">
                  <c:v>4.2</c:v>
                </c:pt>
                <c:pt idx="35">
                  <c:v>3.9</c:v>
                </c:pt>
                <c:pt idx="36">
                  <c:v>4</c:v>
                </c:pt>
                <c:pt idx="37">
                  <c:v>3.8</c:v>
                </c:pt>
                <c:pt idx="38">
                  <c:v>3.7</c:v>
                </c:pt>
                <c:pt idx="39">
                  <c:v>3.7</c:v>
                </c:pt>
                <c:pt idx="40">
                  <c:v>3.6</c:v>
                </c:pt>
                <c:pt idx="41">
                  <c:v>3.6</c:v>
                </c:pt>
                <c:pt idx="42">
                  <c:v>3.5</c:v>
                </c:pt>
                <c:pt idx="43">
                  <c:v>3.6</c:v>
                </c:pt>
                <c:pt idx="44">
                  <c:v>3.5</c:v>
                </c:pt>
                <c:pt idx="45">
                  <c:v>3.6</c:v>
                </c:pt>
                <c:pt idx="46">
                  <c:v>3.6</c:v>
                </c:pt>
                <c:pt idx="47">
                  <c:v>3.5</c:v>
                </c:pt>
                <c:pt idx="48">
                  <c:v>3.5</c:v>
                </c:pt>
                <c:pt idx="49">
                  <c:v>3.6</c:v>
                </c:pt>
                <c:pt idx="50">
                  <c:v>3.5</c:v>
                </c:pt>
                <c:pt idx="51">
                  <c:v>3.4</c:v>
                </c:pt>
                <c:pt idx="52">
                  <c:v>3.6</c:v>
                </c:pt>
                <c:pt idx="53">
                  <c:v>3.6</c:v>
                </c:pt>
                <c:pt idx="54">
                  <c:v>3.5</c:v>
                </c:pt>
                <c:pt idx="55">
                  <c:v>3.7</c:v>
                </c:pt>
                <c:pt idx="56">
                  <c:v>3.8</c:v>
                </c:pt>
                <c:pt idx="57">
                  <c:v>3.9</c:v>
                </c:pt>
                <c:pt idx="58">
                  <c:v>3.7</c:v>
                </c:pt>
                <c:pt idx="59">
                  <c:v>3.8</c:v>
                </c:pt>
                <c:pt idx="60">
                  <c:v>3.7</c:v>
                </c:pt>
                <c:pt idx="61">
                  <c:v>3.9</c:v>
                </c:pt>
                <c:pt idx="62">
                  <c:v>3.9</c:v>
                </c:pt>
                <c:pt idx="63">
                  <c:v>3.9</c:v>
                </c:pt>
                <c:pt idx="64">
                  <c:v>4</c:v>
                </c:pt>
                <c:pt idx="65">
                  <c:v>4.0999999999999996</c:v>
                </c:pt>
                <c:pt idx="66">
                  <c:v>4.2</c:v>
                </c:pt>
                <c:pt idx="67">
                  <c:v>4.2</c:v>
                </c:pt>
                <c:pt idx="68">
                  <c:v>4.0999999999999996</c:v>
                </c:pt>
                <c:pt idx="69">
                  <c:v>4.0999999999999996</c:v>
                </c:pt>
                <c:pt idx="70">
                  <c:v>4.2</c:v>
                </c:pt>
                <c:pt idx="71">
                  <c:v>4.0999999999999996</c:v>
                </c:pt>
                <c:pt idx="72">
                  <c:v>4</c:v>
                </c:pt>
                <c:pt idx="73">
                  <c:v>4.0999999999999996</c:v>
                </c:pt>
                <c:pt idx="74">
                  <c:v>4.2</c:v>
                </c:pt>
                <c:pt idx="75">
                  <c:v>4.2</c:v>
                </c:pt>
                <c:pt idx="76">
                  <c:v>4.2</c:v>
                </c:pt>
                <c:pt idx="77">
                  <c:v>4.0999999999999996</c:v>
                </c:pt>
                <c:pt idx="78">
                  <c:v>4.2</c:v>
                </c:pt>
                <c:pt idx="79">
                  <c:v>4.3</c:v>
                </c:pt>
                <c:pt idx="80">
                  <c:v>4.4000000000000004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F26-4C3F-B3BE-040E22DC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199"/>
        <c:axId val="1"/>
      </c:lineChart>
      <c:catAx>
        <c:axId val="1341441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6.2344260241609644E-3"/>
              <c:y val="0.43697490505367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199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Unemployment Rate, Seasonally Adjusted (%)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46719160104987E-2"/>
          <c:y val="0.12585858585858586"/>
          <c:w val="0.9336360647226789"/>
          <c:h val="0.76165481587528827"/>
        </c:manualLayout>
      </c:layout>
      <c:lineChart>
        <c:grouping val="standard"/>
        <c:varyColors val="0"/>
        <c:ser>
          <c:idx val="0"/>
          <c:order val="0"/>
          <c:tx>
            <c:strRef>
              <c:f>'Data SA'!$B$8:$F$8</c:f>
              <c:strCache>
                <c:ptCount val="1"/>
                <c:pt idx="0">
                  <c:v>Austin MSA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SA'!$A$35:$A$379</c:f>
              <c:strCache>
                <c:ptCount val="345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  <c:pt idx="324">
                  <c:v>2024 Jan</c:v>
                </c:pt>
                <c:pt idx="325">
                  <c:v>2024 Feb</c:v>
                </c:pt>
                <c:pt idx="326">
                  <c:v>2024 Mar</c:v>
                </c:pt>
                <c:pt idx="327">
                  <c:v>2024 Apr</c:v>
                </c:pt>
                <c:pt idx="328">
                  <c:v>2024 May</c:v>
                </c:pt>
                <c:pt idx="329">
                  <c:v>2024 Jun</c:v>
                </c:pt>
                <c:pt idx="330">
                  <c:v>2024 Jul</c:v>
                </c:pt>
                <c:pt idx="331">
                  <c:v>2024 Aug</c:v>
                </c:pt>
                <c:pt idx="332">
                  <c:v>2024 Sep</c:v>
                </c:pt>
                <c:pt idx="333">
                  <c:v>2024 Oct</c:v>
                </c:pt>
                <c:pt idx="334">
                  <c:v>2024 Nov</c:v>
                </c:pt>
                <c:pt idx="335">
                  <c:v>2024 Dec</c:v>
                </c:pt>
                <c:pt idx="336">
                  <c:v>2025 Jan</c:v>
                </c:pt>
                <c:pt idx="337">
                  <c:v>2025 Feb</c:v>
                </c:pt>
                <c:pt idx="338">
                  <c:v>2025 March</c:v>
                </c:pt>
                <c:pt idx="339">
                  <c:v>2025 Apr</c:v>
                </c:pt>
                <c:pt idx="340">
                  <c:v>2025 May</c:v>
                </c:pt>
                <c:pt idx="341">
                  <c:v>2025 Jun</c:v>
                </c:pt>
                <c:pt idx="342">
                  <c:v>2025 Jul</c:v>
                </c:pt>
                <c:pt idx="343">
                  <c:v>2025 Aug</c:v>
                </c:pt>
                <c:pt idx="344">
                  <c:v>2025 Sep</c:v>
                </c:pt>
              </c:strCache>
            </c:strRef>
          </c:cat>
          <c:val>
            <c:numRef>
              <c:f>'Data SA'!$E$35:$E$379</c:f>
              <c:numCache>
                <c:formatCode>_(* #,##0.0_);_(* \(#,##0.0\);_(* "-"??_);_(@_)</c:formatCode>
                <c:ptCount val="345"/>
                <c:pt idx="0">
                  <c:v>3.4</c:v>
                </c:pt>
                <c:pt idx="1">
                  <c:v>3.3</c:v>
                </c:pt>
                <c:pt idx="2">
                  <c:v>3.3</c:v>
                </c:pt>
                <c:pt idx="3">
                  <c:v>3.2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</c:v>
                </c:pt>
                <c:pt idx="8">
                  <c:v>3</c:v>
                </c:pt>
                <c:pt idx="9">
                  <c:v>2.9</c:v>
                </c:pt>
                <c:pt idx="10">
                  <c:v>2.8</c:v>
                </c:pt>
                <c:pt idx="11">
                  <c:v>2.8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2.7</c:v>
                </c:pt>
                <c:pt idx="22">
                  <c:v>2.6</c:v>
                </c:pt>
                <c:pt idx="23">
                  <c:v>2.5</c:v>
                </c:pt>
                <c:pt idx="24">
                  <c:v>2.4</c:v>
                </c:pt>
                <c:pt idx="25">
                  <c:v>2.4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3.2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3.1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2.9</c:v>
                </c:pt>
                <c:pt idx="46">
                  <c:v>2.8</c:v>
                </c:pt>
                <c:pt idx="47">
                  <c:v>2.9</c:v>
                </c:pt>
                <c:pt idx="48">
                  <c:v>3</c:v>
                </c:pt>
                <c:pt idx="49">
                  <c:v>3.1</c:v>
                </c:pt>
                <c:pt idx="50">
                  <c:v>3.4</c:v>
                </c:pt>
                <c:pt idx="51">
                  <c:v>3.6</c:v>
                </c:pt>
                <c:pt idx="52">
                  <c:v>3.9</c:v>
                </c:pt>
                <c:pt idx="53">
                  <c:v>4.2</c:v>
                </c:pt>
                <c:pt idx="54">
                  <c:v>4.4000000000000004</c:v>
                </c:pt>
                <c:pt idx="55">
                  <c:v>4.7</c:v>
                </c:pt>
                <c:pt idx="56">
                  <c:v>5</c:v>
                </c:pt>
                <c:pt idx="57">
                  <c:v>5.2</c:v>
                </c:pt>
                <c:pt idx="58">
                  <c:v>5.4</c:v>
                </c:pt>
                <c:pt idx="59">
                  <c:v>5.6</c:v>
                </c:pt>
                <c:pt idx="60">
                  <c:v>5.7</c:v>
                </c:pt>
                <c:pt idx="61">
                  <c:v>5.8</c:v>
                </c:pt>
                <c:pt idx="62">
                  <c:v>5.9</c:v>
                </c:pt>
                <c:pt idx="63">
                  <c:v>6</c:v>
                </c:pt>
                <c:pt idx="64">
                  <c:v>6</c:v>
                </c:pt>
                <c:pt idx="65">
                  <c:v>5.9</c:v>
                </c:pt>
                <c:pt idx="66">
                  <c:v>5.9</c:v>
                </c:pt>
                <c:pt idx="67">
                  <c:v>5.8</c:v>
                </c:pt>
                <c:pt idx="68">
                  <c:v>5.8</c:v>
                </c:pt>
                <c:pt idx="69">
                  <c:v>5.9</c:v>
                </c:pt>
                <c:pt idx="70">
                  <c:v>5.9</c:v>
                </c:pt>
                <c:pt idx="71">
                  <c:v>6</c:v>
                </c:pt>
                <c:pt idx="72">
                  <c:v>6.1</c:v>
                </c:pt>
                <c:pt idx="73">
                  <c:v>6.2</c:v>
                </c:pt>
                <c:pt idx="74">
                  <c:v>6.2</c:v>
                </c:pt>
                <c:pt idx="75">
                  <c:v>6.3</c:v>
                </c:pt>
                <c:pt idx="76">
                  <c:v>6.3</c:v>
                </c:pt>
                <c:pt idx="77">
                  <c:v>6.2</c:v>
                </c:pt>
                <c:pt idx="78">
                  <c:v>6.2</c:v>
                </c:pt>
                <c:pt idx="79">
                  <c:v>6.1</c:v>
                </c:pt>
                <c:pt idx="80">
                  <c:v>5.9</c:v>
                </c:pt>
                <c:pt idx="81">
                  <c:v>5.8</c:v>
                </c:pt>
                <c:pt idx="82">
                  <c:v>5.7</c:v>
                </c:pt>
                <c:pt idx="83">
                  <c:v>5.6</c:v>
                </c:pt>
                <c:pt idx="84">
                  <c:v>5.5</c:v>
                </c:pt>
                <c:pt idx="85">
                  <c:v>5.4</c:v>
                </c:pt>
                <c:pt idx="86">
                  <c:v>5.3</c:v>
                </c:pt>
                <c:pt idx="87">
                  <c:v>5.2</c:v>
                </c:pt>
                <c:pt idx="88">
                  <c:v>5.2</c:v>
                </c:pt>
                <c:pt idx="89">
                  <c:v>5</c:v>
                </c:pt>
                <c:pt idx="90">
                  <c:v>5</c:v>
                </c:pt>
                <c:pt idx="91">
                  <c:v>4.9000000000000004</c:v>
                </c:pt>
                <c:pt idx="92">
                  <c:v>4.9000000000000004</c:v>
                </c:pt>
                <c:pt idx="93">
                  <c:v>4.9000000000000004</c:v>
                </c:pt>
                <c:pt idx="94">
                  <c:v>4.9000000000000004</c:v>
                </c:pt>
                <c:pt idx="95">
                  <c:v>4.9000000000000004</c:v>
                </c:pt>
                <c:pt idx="96">
                  <c:v>4.9000000000000004</c:v>
                </c:pt>
                <c:pt idx="97">
                  <c:v>4.8</c:v>
                </c:pt>
                <c:pt idx="98">
                  <c:v>4.7</c:v>
                </c:pt>
                <c:pt idx="99">
                  <c:v>4.5999999999999996</c:v>
                </c:pt>
                <c:pt idx="100">
                  <c:v>4.5</c:v>
                </c:pt>
                <c:pt idx="101">
                  <c:v>4.5</c:v>
                </c:pt>
                <c:pt idx="102">
                  <c:v>4.5</c:v>
                </c:pt>
                <c:pt idx="103">
                  <c:v>4.5</c:v>
                </c:pt>
                <c:pt idx="104">
                  <c:v>4.5</c:v>
                </c:pt>
                <c:pt idx="105">
                  <c:v>4.5999999999999996</c:v>
                </c:pt>
                <c:pt idx="106">
                  <c:v>4.5999999999999996</c:v>
                </c:pt>
                <c:pt idx="107">
                  <c:v>4.5999999999999996</c:v>
                </c:pt>
                <c:pt idx="108">
                  <c:v>4.5</c:v>
                </c:pt>
                <c:pt idx="109">
                  <c:v>4.5</c:v>
                </c:pt>
                <c:pt idx="110">
                  <c:v>4.5</c:v>
                </c:pt>
                <c:pt idx="111">
                  <c:v>4.4000000000000004</c:v>
                </c:pt>
                <c:pt idx="112">
                  <c:v>4.4000000000000004</c:v>
                </c:pt>
                <c:pt idx="113">
                  <c:v>4.3</c:v>
                </c:pt>
                <c:pt idx="114">
                  <c:v>4.2</c:v>
                </c:pt>
                <c:pt idx="115">
                  <c:v>4.0999999999999996</c:v>
                </c:pt>
                <c:pt idx="116">
                  <c:v>4</c:v>
                </c:pt>
                <c:pt idx="117">
                  <c:v>3.9</c:v>
                </c:pt>
                <c:pt idx="118">
                  <c:v>3.8</c:v>
                </c:pt>
                <c:pt idx="119">
                  <c:v>3.8</c:v>
                </c:pt>
                <c:pt idx="120">
                  <c:v>3.7</c:v>
                </c:pt>
                <c:pt idx="121">
                  <c:v>3.7</c:v>
                </c:pt>
                <c:pt idx="122">
                  <c:v>3.7</c:v>
                </c:pt>
                <c:pt idx="123">
                  <c:v>3.6</c:v>
                </c:pt>
                <c:pt idx="124">
                  <c:v>3.6</c:v>
                </c:pt>
                <c:pt idx="125">
                  <c:v>3.6</c:v>
                </c:pt>
                <c:pt idx="126">
                  <c:v>3.6</c:v>
                </c:pt>
                <c:pt idx="127">
                  <c:v>3.7</c:v>
                </c:pt>
                <c:pt idx="128">
                  <c:v>3.7</c:v>
                </c:pt>
                <c:pt idx="129">
                  <c:v>3.8</c:v>
                </c:pt>
                <c:pt idx="130">
                  <c:v>3.8</c:v>
                </c:pt>
                <c:pt idx="131">
                  <c:v>3.8</c:v>
                </c:pt>
                <c:pt idx="132">
                  <c:v>3.8</c:v>
                </c:pt>
                <c:pt idx="133">
                  <c:v>3.8</c:v>
                </c:pt>
                <c:pt idx="134">
                  <c:v>3.8</c:v>
                </c:pt>
                <c:pt idx="135">
                  <c:v>3.9</c:v>
                </c:pt>
                <c:pt idx="136">
                  <c:v>4</c:v>
                </c:pt>
                <c:pt idx="137">
                  <c:v>4.0999999999999996</c:v>
                </c:pt>
                <c:pt idx="138">
                  <c:v>4.3</c:v>
                </c:pt>
                <c:pt idx="139">
                  <c:v>4.5</c:v>
                </c:pt>
                <c:pt idx="140">
                  <c:v>4.7</c:v>
                </c:pt>
                <c:pt idx="141">
                  <c:v>4.9000000000000004</c:v>
                </c:pt>
                <c:pt idx="142">
                  <c:v>5.2</c:v>
                </c:pt>
                <c:pt idx="143">
                  <c:v>5.5</c:v>
                </c:pt>
                <c:pt idx="144">
                  <c:v>5.7</c:v>
                </c:pt>
                <c:pt idx="145">
                  <c:v>5.9</c:v>
                </c:pt>
                <c:pt idx="146">
                  <c:v>6.1</c:v>
                </c:pt>
                <c:pt idx="147">
                  <c:v>6.2</c:v>
                </c:pt>
                <c:pt idx="148">
                  <c:v>7.1</c:v>
                </c:pt>
                <c:pt idx="149">
                  <c:v>7.2</c:v>
                </c:pt>
                <c:pt idx="150">
                  <c:v>7.3</c:v>
                </c:pt>
                <c:pt idx="151">
                  <c:v>7.4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7.3</c:v>
                </c:pt>
                <c:pt idx="157">
                  <c:v>7.3</c:v>
                </c:pt>
                <c:pt idx="158">
                  <c:v>7.3</c:v>
                </c:pt>
                <c:pt idx="159">
                  <c:v>7.2</c:v>
                </c:pt>
                <c:pt idx="160">
                  <c:v>7.1</c:v>
                </c:pt>
                <c:pt idx="161">
                  <c:v>7</c:v>
                </c:pt>
                <c:pt idx="162">
                  <c:v>7</c:v>
                </c:pt>
                <c:pt idx="163">
                  <c:v>6.9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  <c:pt idx="168">
                  <c:v>6.9</c:v>
                </c:pt>
                <c:pt idx="169">
                  <c:v>6.9</c:v>
                </c:pt>
                <c:pt idx="170">
                  <c:v>6.9</c:v>
                </c:pt>
                <c:pt idx="171">
                  <c:v>6.9</c:v>
                </c:pt>
                <c:pt idx="172">
                  <c:v>7</c:v>
                </c:pt>
                <c:pt idx="173">
                  <c:v>7.1</c:v>
                </c:pt>
                <c:pt idx="174">
                  <c:v>7.1</c:v>
                </c:pt>
                <c:pt idx="175">
                  <c:v>7.1</c:v>
                </c:pt>
                <c:pt idx="176">
                  <c:v>6.9</c:v>
                </c:pt>
                <c:pt idx="177">
                  <c:v>6.7</c:v>
                </c:pt>
                <c:pt idx="178">
                  <c:v>6.5</c:v>
                </c:pt>
                <c:pt idx="179">
                  <c:v>6.2</c:v>
                </c:pt>
                <c:pt idx="180">
                  <c:v>6</c:v>
                </c:pt>
                <c:pt idx="181">
                  <c:v>5.9</c:v>
                </c:pt>
                <c:pt idx="182">
                  <c:v>5.8</c:v>
                </c:pt>
                <c:pt idx="183">
                  <c:v>5.8</c:v>
                </c:pt>
                <c:pt idx="184">
                  <c:v>5.8</c:v>
                </c:pt>
                <c:pt idx="185">
                  <c:v>5.8</c:v>
                </c:pt>
                <c:pt idx="186">
                  <c:v>5.7</c:v>
                </c:pt>
                <c:pt idx="187">
                  <c:v>5.6</c:v>
                </c:pt>
                <c:pt idx="188">
                  <c:v>5.5</c:v>
                </c:pt>
                <c:pt idx="189">
                  <c:v>5.4</c:v>
                </c:pt>
                <c:pt idx="190">
                  <c:v>5.4</c:v>
                </c:pt>
                <c:pt idx="191">
                  <c:v>5.4</c:v>
                </c:pt>
                <c:pt idx="192">
                  <c:v>5.4</c:v>
                </c:pt>
                <c:pt idx="193">
                  <c:v>5.5</c:v>
                </c:pt>
                <c:pt idx="194">
                  <c:v>5.5</c:v>
                </c:pt>
                <c:pt idx="195">
                  <c:v>5.4</c:v>
                </c:pt>
                <c:pt idx="196">
                  <c:v>5.4</c:v>
                </c:pt>
                <c:pt idx="197">
                  <c:v>5.3</c:v>
                </c:pt>
                <c:pt idx="198">
                  <c:v>5.3</c:v>
                </c:pt>
                <c:pt idx="199">
                  <c:v>5.2</c:v>
                </c:pt>
                <c:pt idx="200">
                  <c:v>5.0999999999999996</c:v>
                </c:pt>
                <c:pt idx="201">
                  <c:v>5</c:v>
                </c:pt>
                <c:pt idx="202">
                  <c:v>4.9000000000000004</c:v>
                </c:pt>
                <c:pt idx="203">
                  <c:v>4.7</c:v>
                </c:pt>
                <c:pt idx="204">
                  <c:v>4.5999999999999996</c:v>
                </c:pt>
                <c:pt idx="205">
                  <c:v>4.5</c:v>
                </c:pt>
                <c:pt idx="206">
                  <c:v>4.4000000000000004</c:v>
                </c:pt>
                <c:pt idx="207">
                  <c:v>4.4000000000000004</c:v>
                </c:pt>
                <c:pt idx="208">
                  <c:v>4.4000000000000004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4.2</c:v>
                </c:pt>
                <c:pt idx="213">
                  <c:v>4.0999999999999996</c:v>
                </c:pt>
                <c:pt idx="214">
                  <c:v>3.9</c:v>
                </c:pt>
                <c:pt idx="215">
                  <c:v>3.8</c:v>
                </c:pt>
                <c:pt idx="216">
                  <c:v>3.7</c:v>
                </c:pt>
                <c:pt idx="217">
                  <c:v>3.6</c:v>
                </c:pt>
                <c:pt idx="218">
                  <c:v>3.5</c:v>
                </c:pt>
                <c:pt idx="219">
                  <c:v>3.4</c:v>
                </c:pt>
                <c:pt idx="220">
                  <c:v>3.4</c:v>
                </c:pt>
                <c:pt idx="221">
                  <c:v>3.3</c:v>
                </c:pt>
                <c:pt idx="222">
                  <c:v>3.3</c:v>
                </c:pt>
                <c:pt idx="223">
                  <c:v>3.3</c:v>
                </c:pt>
                <c:pt idx="224">
                  <c:v>3.3</c:v>
                </c:pt>
                <c:pt idx="225">
                  <c:v>3.3</c:v>
                </c:pt>
                <c:pt idx="226">
                  <c:v>3.3</c:v>
                </c:pt>
                <c:pt idx="227">
                  <c:v>3.3</c:v>
                </c:pt>
                <c:pt idx="228">
                  <c:v>3.2</c:v>
                </c:pt>
                <c:pt idx="229">
                  <c:v>3.2</c:v>
                </c:pt>
                <c:pt idx="230">
                  <c:v>3.2</c:v>
                </c:pt>
                <c:pt idx="231">
                  <c:v>3.2</c:v>
                </c:pt>
                <c:pt idx="232">
                  <c:v>3.3</c:v>
                </c:pt>
                <c:pt idx="233">
                  <c:v>3.3</c:v>
                </c:pt>
                <c:pt idx="234">
                  <c:v>3.3</c:v>
                </c:pt>
                <c:pt idx="235">
                  <c:v>3.4</c:v>
                </c:pt>
                <c:pt idx="236">
                  <c:v>3.4</c:v>
                </c:pt>
                <c:pt idx="237">
                  <c:v>3.5</c:v>
                </c:pt>
                <c:pt idx="238">
                  <c:v>3.5</c:v>
                </c:pt>
                <c:pt idx="239">
                  <c:v>3.5</c:v>
                </c:pt>
                <c:pt idx="240">
                  <c:v>3.5</c:v>
                </c:pt>
                <c:pt idx="241">
                  <c:v>3.5</c:v>
                </c:pt>
                <c:pt idx="242">
                  <c:v>3.4</c:v>
                </c:pt>
                <c:pt idx="243">
                  <c:v>3.4</c:v>
                </c:pt>
                <c:pt idx="244">
                  <c:v>3.3</c:v>
                </c:pt>
                <c:pt idx="245">
                  <c:v>3.2</c:v>
                </c:pt>
                <c:pt idx="246">
                  <c:v>3.1</c:v>
                </c:pt>
                <c:pt idx="247">
                  <c:v>3.1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3.1</c:v>
                </c:pt>
                <c:pt idx="254">
                  <c:v>3.1</c:v>
                </c:pt>
                <c:pt idx="255">
                  <c:v>3.1</c:v>
                </c:pt>
                <c:pt idx="256">
                  <c:v>3.1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2.9</c:v>
                </c:pt>
                <c:pt idx="266">
                  <c:v>2.8</c:v>
                </c:pt>
                <c:pt idx="267">
                  <c:v>2.8</c:v>
                </c:pt>
                <c:pt idx="268">
                  <c:v>2.7</c:v>
                </c:pt>
                <c:pt idx="269">
                  <c:v>2.7</c:v>
                </c:pt>
                <c:pt idx="270">
                  <c:v>2.7</c:v>
                </c:pt>
                <c:pt idx="271">
                  <c:v>2.7</c:v>
                </c:pt>
                <c:pt idx="272">
                  <c:v>2.7</c:v>
                </c:pt>
                <c:pt idx="273">
                  <c:v>2.7</c:v>
                </c:pt>
                <c:pt idx="274">
                  <c:v>2.6</c:v>
                </c:pt>
                <c:pt idx="275">
                  <c:v>2.6</c:v>
                </c:pt>
                <c:pt idx="276">
                  <c:v>2.5</c:v>
                </c:pt>
                <c:pt idx="277">
                  <c:v>2.5</c:v>
                </c:pt>
                <c:pt idx="278">
                  <c:v>4.2</c:v>
                </c:pt>
                <c:pt idx="279">
                  <c:v>11.9</c:v>
                </c:pt>
                <c:pt idx="280">
                  <c:v>10.6</c:v>
                </c:pt>
                <c:pt idx="281">
                  <c:v>8.6</c:v>
                </c:pt>
                <c:pt idx="282">
                  <c:v>7.7</c:v>
                </c:pt>
                <c:pt idx="283">
                  <c:v>6.3</c:v>
                </c:pt>
                <c:pt idx="284">
                  <c:v>6.1</c:v>
                </c:pt>
                <c:pt idx="285">
                  <c:v>5.3</c:v>
                </c:pt>
                <c:pt idx="286">
                  <c:v>5.2</c:v>
                </c:pt>
                <c:pt idx="287">
                  <c:v>5.0999999999999996</c:v>
                </c:pt>
                <c:pt idx="288">
                  <c:v>5</c:v>
                </c:pt>
                <c:pt idx="289">
                  <c:v>4.9000000000000004</c:v>
                </c:pt>
                <c:pt idx="290">
                  <c:v>4.8</c:v>
                </c:pt>
                <c:pt idx="291">
                  <c:v>4.5999999999999996</c:v>
                </c:pt>
                <c:pt idx="292">
                  <c:v>4.4000000000000004</c:v>
                </c:pt>
                <c:pt idx="293">
                  <c:v>4.2</c:v>
                </c:pt>
                <c:pt idx="294">
                  <c:v>4</c:v>
                </c:pt>
                <c:pt idx="295">
                  <c:v>3.9</c:v>
                </c:pt>
                <c:pt idx="296">
                  <c:v>3.7</c:v>
                </c:pt>
                <c:pt idx="297">
                  <c:v>3.6</c:v>
                </c:pt>
                <c:pt idx="298">
                  <c:v>3.4</c:v>
                </c:pt>
                <c:pt idx="299">
                  <c:v>3.3</c:v>
                </c:pt>
                <c:pt idx="300">
                  <c:v>3.2</c:v>
                </c:pt>
                <c:pt idx="301">
                  <c:v>3.1</c:v>
                </c:pt>
                <c:pt idx="302">
                  <c:v>3</c:v>
                </c:pt>
                <c:pt idx="303">
                  <c:v>3</c:v>
                </c:pt>
                <c:pt idx="304">
                  <c:v>2.9</c:v>
                </c:pt>
                <c:pt idx="305">
                  <c:v>2.9</c:v>
                </c:pt>
                <c:pt idx="306">
                  <c:v>2.9</c:v>
                </c:pt>
                <c:pt idx="307">
                  <c:v>2.9</c:v>
                </c:pt>
                <c:pt idx="308">
                  <c:v>3</c:v>
                </c:pt>
                <c:pt idx="309">
                  <c:v>3</c:v>
                </c:pt>
                <c:pt idx="310">
                  <c:v>3.1</c:v>
                </c:pt>
                <c:pt idx="311">
                  <c:v>3.2</c:v>
                </c:pt>
                <c:pt idx="312">
                  <c:v>3.3</c:v>
                </c:pt>
                <c:pt idx="313">
                  <c:v>3.3</c:v>
                </c:pt>
                <c:pt idx="314">
                  <c:v>3.4</c:v>
                </c:pt>
                <c:pt idx="315">
                  <c:v>3.4</c:v>
                </c:pt>
                <c:pt idx="316">
                  <c:v>3.5</c:v>
                </c:pt>
                <c:pt idx="317">
                  <c:v>3.5</c:v>
                </c:pt>
                <c:pt idx="318">
                  <c:v>3.5</c:v>
                </c:pt>
                <c:pt idx="319">
                  <c:v>3.5</c:v>
                </c:pt>
                <c:pt idx="320">
                  <c:v>3.5</c:v>
                </c:pt>
                <c:pt idx="321">
                  <c:v>3.5</c:v>
                </c:pt>
                <c:pt idx="322">
                  <c:v>3.5</c:v>
                </c:pt>
                <c:pt idx="323">
                  <c:v>3.4</c:v>
                </c:pt>
                <c:pt idx="324">
                  <c:v>3.4</c:v>
                </c:pt>
                <c:pt idx="325">
                  <c:v>3.4</c:v>
                </c:pt>
                <c:pt idx="326">
                  <c:v>3.5</c:v>
                </c:pt>
                <c:pt idx="327">
                  <c:v>3.5</c:v>
                </c:pt>
                <c:pt idx="328">
                  <c:v>3.5</c:v>
                </c:pt>
                <c:pt idx="329">
                  <c:v>3.6</c:v>
                </c:pt>
                <c:pt idx="330">
                  <c:v>3.6</c:v>
                </c:pt>
                <c:pt idx="331">
                  <c:v>3.6</c:v>
                </c:pt>
                <c:pt idx="332">
                  <c:v>3.6</c:v>
                </c:pt>
                <c:pt idx="333">
                  <c:v>3.6</c:v>
                </c:pt>
                <c:pt idx="334">
                  <c:v>3.6</c:v>
                </c:pt>
                <c:pt idx="335">
                  <c:v>3.5</c:v>
                </c:pt>
                <c:pt idx="336">
                  <c:v>3.5</c:v>
                </c:pt>
                <c:pt idx="337">
                  <c:v>3.5</c:v>
                </c:pt>
                <c:pt idx="338">
                  <c:v>3.4</c:v>
                </c:pt>
                <c:pt idx="339">
                  <c:v>3.4</c:v>
                </c:pt>
                <c:pt idx="340">
                  <c:v>3.4</c:v>
                </c:pt>
                <c:pt idx="341">
                  <c:v>3.4</c:v>
                </c:pt>
                <c:pt idx="342">
                  <c:v>3.4</c:v>
                </c:pt>
                <c:pt idx="343">
                  <c:v>3.4</c:v>
                </c:pt>
                <c:pt idx="34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C-4549-A328-0ECB7A5C197E}"/>
            </c:ext>
          </c:extLst>
        </c:ser>
        <c:ser>
          <c:idx val="1"/>
          <c:order val="1"/>
          <c:tx>
            <c:strRef>
              <c:f>'Data SA'!$G$8:$J$8</c:f>
              <c:strCache>
                <c:ptCount val="1"/>
                <c:pt idx="0">
                  <c:v>Texas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SA'!$A$35:$A$379</c:f>
              <c:strCache>
                <c:ptCount val="345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  <c:pt idx="324">
                  <c:v>2024 Jan</c:v>
                </c:pt>
                <c:pt idx="325">
                  <c:v>2024 Feb</c:v>
                </c:pt>
                <c:pt idx="326">
                  <c:v>2024 Mar</c:v>
                </c:pt>
                <c:pt idx="327">
                  <c:v>2024 Apr</c:v>
                </c:pt>
                <c:pt idx="328">
                  <c:v>2024 May</c:v>
                </c:pt>
                <c:pt idx="329">
                  <c:v>2024 Jun</c:v>
                </c:pt>
                <c:pt idx="330">
                  <c:v>2024 Jul</c:v>
                </c:pt>
                <c:pt idx="331">
                  <c:v>2024 Aug</c:v>
                </c:pt>
                <c:pt idx="332">
                  <c:v>2024 Sep</c:v>
                </c:pt>
                <c:pt idx="333">
                  <c:v>2024 Oct</c:v>
                </c:pt>
                <c:pt idx="334">
                  <c:v>2024 Nov</c:v>
                </c:pt>
                <c:pt idx="335">
                  <c:v>2024 Dec</c:v>
                </c:pt>
                <c:pt idx="336">
                  <c:v>2025 Jan</c:v>
                </c:pt>
                <c:pt idx="337">
                  <c:v>2025 Feb</c:v>
                </c:pt>
                <c:pt idx="338">
                  <c:v>2025 March</c:v>
                </c:pt>
                <c:pt idx="339">
                  <c:v>2025 Apr</c:v>
                </c:pt>
                <c:pt idx="340">
                  <c:v>2025 May</c:v>
                </c:pt>
                <c:pt idx="341">
                  <c:v>2025 Jun</c:v>
                </c:pt>
                <c:pt idx="342">
                  <c:v>2025 Jul</c:v>
                </c:pt>
                <c:pt idx="343">
                  <c:v>2025 Aug</c:v>
                </c:pt>
                <c:pt idx="344">
                  <c:v>2025 Sep</c:v>
                </c:pt>
              </c:strCache>
            </c:strRef>
          </c:cat>
          <c:val>
            <c:numRef>
              <c:f>'Data SA'!$J$35:$J$379</c:f>
              <c:numCache>
                <c:formatCode>_(* #,##0.0_);_(* \(#,##0.0\);_(* "-"??_);_(@_)</c:formatCode>
                <c:ptCount val="345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5.6</c:v>
                </c:pt>
                <c:pt idx="4">
                  <c:v>5.5</c:v>
                </c:pt>
                <c:pt idx="5">
                  <c:v>5.5</c:v>
                </c:pt>
                <c:pt idx="6">
                  <c:v>5.4</c:v>
                </c:pt>
                <c:pt idx="7">
                  <c:v>5.3</c:v>
                </c:pt>
                <c:pt idx="8">
                  <c:v>5.2</c:v>
                </c:pt>
                <c:pt idx="9">
                  <c:v>5.0999999999999996</c:v>
                </c:pt>
                <c:pt idx="10">
                  <c:v>5</c:v>
                </c:pt>
                <c:pt idx="11">
                  <c:v>5</c:v>
                </c:pt>
                <c:pt idx="12">
                  <c:v>4.9000000000000004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</c:v>
                </c:pt>
                <c:pt idx="17">
                  <c:v>5</c:v>
                </c:pt>
                <c:pt idx="18">
                  <c:v>5.0999999999999996</c:v>
                </c:pt>
                <c:pt idx="19">
                  <c:v>5.0999999999999996</c:v>
                </c:pt>
                <c:pt idx="20">
                  <c:v>5.0999999999999996</c:v>
                </c:pt>
                <c:pt idx="21">
                  <c:v>5</c:v>
                </c:pt>
                <c:pt idx="22">
                  <c:v>4.9000000000000004</c:v>
                </c:pt>
                <c:pt idx="23">
                  <c:v>4.8</c:v>
                </c:pt>
                <c:pt idx="24">
                  <c:v>4.7</c:v>
                </c:pt>
                <c:pt idx="25">
                  <c:v>4.7</c:v>
                </c:pt>
                <c:pt idx="26">
                  <c:v>4.7</c:v>
                </c:pt>
                <c:pt idx="27">
                  <c:v>4.7</c:v>
                </c:pt>
                <c:pt idx="28">
                  <c:v>4.7</c:v>
                </c:pt>
                <c:pt idx="29">
                  <c:v>4.7</c:v>
                </c:pt>
                <c:pt idx="30">
                  <c:v>4.7</c:v>
                </c:pt>
                <c:pt idx="31">
                  <c:v>4.7</c:v>
                </c:pt>
                <c:pt idx="32">
                  <c:v>4.7</c:v>
                </c:pt>
                <c:pt idx="33">
                  <c:v>4.8</c:v>
                </c:pt>
                <c:pt idx="34">
                  <c:v>4.8</c:v>
                </c:pt>
                <c:pt idx="35">
                  <c:v>4.8</c:v>
                </c:pt>
                <c:pt idx="36">
                  <c:v>4.7</c:v>
                </c:pt>
                <c:pt idx="37">
                  <c:v>4.7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4.4000000000000004</c:v>
                </c:pt>
                <c:pt idx="41">
                  <c:v>4.4000000000000004</c:v>
                </c:pt>
                <c:pt idx="42">
                  <c:v>4.3</c:v>
                </c:pt>
                <c:pt idx="43">
                  <c:v>4.3</c:v>
                </c:pt>
                <c:pt idx="44">
                  <c:v>4.2</c:v>
                </c:pt>
                <c:pt idx="45">
                  <c:v>4.0999999999999996</c:v>
                </c:pt>
                <c:pt idx="46">
                  <c:v>4.0999999999999996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4.2</c:v>
                </c:pt>
                <c:pt idx="50">
                  <c:v>4.3</c:v>
                </c:pt>
                <c:pt idx="51">
                  <c:v>4.5</c:v>
                </c:pt>
                <c:pt idx="52">
                  <c:v>4.5999999999999996</c:v>
                </c:pt>
                <c:pt idx="53">
                  <c:v>4.8</c:v>
                </c:pt>
                <c:pt idx="54">
                  <c:v>5</c:v>
                </c:pt>
                <c:pt idx="55">
                  <c:v>5.2</c:v>
                </c:pt>
                <c:pt idx="56">
                  <c:v>5.4</c:v>
                </c:pt>
                <c:pt idx="57">
                  <c:v>5.6</c:v>
                </c:pt>
                <c:pt idx="58">
                  <c:v>5.8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6.3</c:v>
                </c:pt>
                <c:pt idx="64">
                  <c:v>6.4</c:v>
                </c:pt>
                <c:pt idx="65">
                  <c:v>6.4</c:v>
                </c:pt>
                <c:pt idx="66">
                  <c:v>6.4</c:v>
                </c:pt>
                <c:pt idx="67">
                  <c:v>6.4</c:v>
                </c:pt>
                <c:pt idx="68">
                  <c:v>6.4</c:v>
                </c:pt>
                <c:pt idx="69">
                  <c:v>6.4</c:v>
                </c:pt>
                <c:pt idx="70">
                  <c:v>6.5</c:v>
                </c:pt>
                <c:pt idx="71">
                  <c:v>6.6</c:v>
                </c:pt>
                <c:pt idx="72">
                  <c:v>6.7</c:v>
                </c:pt>
                <c:pt idx="73">
                  <c:v>6.8</c:v>
                </c:pt>
                <c:pt idx="74">
                  <c:v>6.8</c:v>
                </c:pt>
                <c:pt idx="75">
                  <c:v>6.9</c:v>
                </c:pt>
                <c:pt idx="76">
                  <c:v>6.9</c:v>
                </c:pt>
                <c:pt idx="77">
                  <c:v>7</c:v>
                </c:pt>
                <c:pt idx="78">
                  <c:v>6.9</c:v>
                </c:pt>
                <c:pt idx="79">
                  <c:v>6.9</c:v>
                </c:pt>
                <c:pt idx="80">
                  <c:v>6.7</c:v>
                </c:pt>
                <c:pt idx="81">
                  <c:v>6.6</c:v>
                </c:pt>
                <c:pt idx="82">
                  <c:v>6.5</c:v>
                </c:pt>
                <c:pt idx="83">
                  <c:v>6.4</c:v>
                </c:pt>
                <c:pt idx="84">
                  <c:v>6.3</c:v>
                </c:pt>
                <c:pt idx="85">
                  <c:v>6.2</c:v>
                </c:pt>
                <c:pt idx="86">
                  <c:v>6.2</c:v>
                </c:pt>
                <c:pt idx="87">
                  <c:v>6.2</c:v>
                </c:pt>
                <c:pt idx="88">
                  <c:v>6.1</c:v>
                </c:pt>
                <c:pt idx="89">
                  <c:v>6</c:v>
                </c:pt>
                <c:pt idx="90">
                  <c:v>5.9</c:v>
                </c:pt>
                <c:pt idx="91">
                  <c:v>5.9</c:v>
                </c:pt>
                <c:pt idx="92">
                  <c:v>5.9</c:v>
                </c:pt>
                <c:pt idx="93">
                  <c:v>5.9</c:v>
                </c:pt>
                <c:pt idx="94">
                  <c:v>5.9</c:v>
                </c:pt>
                <c:pt idx="95">
                  <c:v>5.8</c:v>
                </c:pt>
                <c:pt idx="96">
                  <c:v>5.8</c:v>
                </c:pt>
                <c:pt idx="97">
                  <c:v>5.7</c:v>
                </c:pt>
                <c:pt idx="98">
                  <c:v>5.6</c:v>
                </c:pt>
                <c:pt idx="99">
                  <c:v>5.5</c:v>
                </c:pt>
                <c:pt idx="100">
                  <c:v>5.4</c:v>
                </c:pt>
                <c:pt idx="101">
                  <c:v>5.3</c:v>
                </c:pt>
                <c:pt idx="102">
                  <c:v>5.3</c:v>
                </c:pt>
                <c:pt idx="103">
                  <c:v>5.4</c:v>
                </c:pt>
                <c:pt idx="104">
                  <c:v>5.4</c:v>
                </c:pt>
                <c:pt idx="105">
                  <c:v>5.5</c:v>
                </c:pt>
                <c:pt idx="106">
                  <c:v>5.4</c:v>
                </c:pt>
                <c:pt idx="107">
                  <c:v>5.4</c:v>
                </c:pt>
                <c:pt idx="108">
                  <c:v>5.3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5.0999999999999996</c:v>
                </c:pt>
                <c:pt idx="114">
                  <c:v>5</c:v>
                </c:pt>
                <c:pt idx="115">
                  <c:v>4.9000000000000004</c:v>
                </c:pt>
                <c:pt idx="116">
                  <c:v>4.8</c:v>
                </c:pt>
                <c:pt idx="117">
                  <c:v>4.7</c:v>
                </c:pt>
                <c:pt idx="118">
                  <c:v>4.5999999999999996</c:v>
                </c:pt>
                <c:pt idx="119">
                  <c:v>4.5</c:v>
                </c:pt>
                <c:pt idx="120">
                  <c:v>4.4000000000000004</c:v>
                </c:pt>
                <c:pt idx="121">
                  <c:v>4.4000000000000004</c:v>
                </c:pt>
                <c:pt idx="122">
                  <c:v>4.4000000000000004</c:v>
                </c:pt>
                <c:pt idx="123">
                  <c:v>4.3</c:v>
                </c:pt>
                <c:pt idx="124">
                  <c:v>4.3</c:v>
                </c:pt>
                <c:pt idx="125">
                  <c:v>4.3</c:v>
                </c:pt>
                <c:pt idx="126">
                  <c:v>4.3</c:v>
                </c:pt>
                <c:pt idx="127">
                  <c:v>4.3</c:v>
                </c:pt>
                <c:pt idx="128">
                  <c:v>4.3</c:v>
                </c:pt>
                <c:pt idx="129">
                  <c:v>4.4000000000000004</c:v>
                </c:pt>
                <c:pt idx="130">
                  <c:v>4.4000000000000004</c:v>
                </c:pt>
                <c:pt idx="131">
                  <c:v>4.3</c:v>
                </c:pt>
                <c:pt idx="132">
                  <c:v>4.3</c:v>
                </c:pt>
                <c:pt idx="133">
                  <c:v>4.3</c:v>
                </c:pt>
                <c:pt idx="134">
                  <c:v>4.3</c:v>
                </c:pt>
                <c:pt idx="135">
                  <c:v>4.4000000000000004</c:v>
                </c:pt>
                <c:pt idx="136">
                  <c:v>4.5</c:v>
                </c:pt>
                <c:pt idx="137">
                  <c:v>4.7</c:v>
                </c:pt>
                <c:pt idx="138">
                  <c:v>4.8</c:v>
                </c:pt>
                <c:pt idx="139">
                  <c:v>5</c:v>
                </c:pt>
                <c:pt idx="140">
                  <c:v>5.2</c:v>
                </c:pt>
                <c:pt idx="141">
                  <c:v>5.4</c:v>
                </c:pt>
                <c:pt idx="142">
                  <c:v>5.6</c:v>
                </c:pt>
                <c:pt idx="143">
                  <c:v>5.9</c:v>
                </c:pt>
                <c:pt idx="144">
                  <c:v>6.1</c:v>
                </c:pt>
                <c:pt idx="145">
                  <c:v>6.3</c:v>
                </c:pt>
                <c:pt idx="146">
                  <c:v>6.4</c:v>
                </c:pt>
                <c:pt idx="147">
                  <c:v>6.5</c:v>
                </c:pt>
                <c:pt idx="148">
                  <c:v>7.6</c:v>
                </c:pt>
                <c:pt idx="149">
                  <c:v>8.1</c:v>
                </c:pt>
                <c:pt idx="150">
                  <c:v>8.3000000000000007</c:v>
                </c:pt>
                <c:pt idx="151">
                  <c:v>8.3000000000000007</c:v>
                </c:pt>
                <c:pt idx="152">
                  <c:v>8.4</c:v>
                </c:pt>
                <c:pt idx="153">
                  <c:v>8.4</c:v>
                </c:pt>
                <c:pt idx="154">
                  <c:v>8.3000000000000007</c:v>
                </c:pt>
                <c:pt idx="155">
                  <c:v>8.4</c:v>
                </c:pt>
                <c:pt idx="156">
                  <c:v>8.4</c:v>
                </c:pt>
                <c:pt idx="157">
                  <c:v>8.4</c:v>
                </c:pt>
                <c:pt idx="158">
                  <c:v>8.4</c:v>
                </c:pt>
                <c:pt idx="159">
                  <c:v>8.3000000000000007</c:v>
                </c:pt>
                <c:pt idx="160">
                  <c:v>8.1999999999999993</c:v>
                </c:pt>
                <c:pt idx="161">
                  <c:v>8.1</c:v>
                </c:pt>
                <c:pt idx="162">
                  <c:v>8.1</c:v>
                </c:pt>
                <c:pt idx="163">
                  <c:v>8.1</c:v>
                </c:pt>
                <c:pt idx="164">
                  <c:v>8.1999999999999993</c:v>
                </c:pt>
                <c:pt idx="165">
                  <c:v>8.1999999999999993</c:v>
                </c:pt>
                <c:pt idx="166">
                  <c:v>8.3000000000000007</c:v>
                </c:pt>
                <c:pt idx="167">
                  <c:v>8.3000000000000007</c:v>
                </c:pt>
                <c:pt idx="168">
                  <c:v>8.1999999999999993</c:v>
                </c:pt>
                <c:pt idx="169">
                  <c:v>8.1999999999999993</c:v>
                </c:pt>
                <c:pt idx="170">
                  <c:v>8.1</c:v>
                </c:pt>
                <c:pt idx="171">
                  <c:v>8.1</c:v>
                </c:pt>
                <c:pt idx="172">
                  <c:v>8.1999999999999993</c:v>
                </c:pt>
                <c:pt idx="173">
                  <c:v>8.3000000000000007</c:v>
                </c:pt>
                <c:pt idx="174">
                  <c:v>8.4</c:v>
                </c:pt>
                <c:pt idx="175">
                  <c:v>8.1999999999999993</c:v>
                </c:pt>
                <c:pt idx="176">
                  <c:v>8.1</c:v>
                </c:pt>
                <c:pt idx="177">
                  <c:v>7.8</c:v>
                </c:pt>
                <c:pt idx="178">
                  <c:v>7.5</c:v>
                </c:pt>
                <c:pt idx="179">
                  <c:v>7.3</c:v>
                </c:pt>
                <c:pt idx="180">
                  <c:v>7.1</c:v>
                </c:pt>
                <c:pt idx="181">
                  <c:v>7</c:v>
                </c:pt>
                <c:pt idx="182">
                  <c:v>6.7</c:v>
                </c:pt>
                <c:pt idx="183">
                  <c:v>6.8</c:v>
                </c:pt>
                <c:pt idx="184">
                  <c:v>6.8</c:v>
                </c:pt>
                <c:pt idx="185">
                  <c:v>6.8</c:v>
                </c:pt>
                <c:pt idx="186">
                  <c:v>6.7</c:v>
                </c:pt>
                <c:pt idx="187">
                  <c:v>6.6</c:v>
                </c:pt>
                <c:pt idx="188">
                  <c:v>6.5</c:v>
                </c:pt>
                <c:pt idx="189">
                  <c:v>6.5</c:v>
                </c:pt>
                <c:pt idx="190">
                  <c:v>6.5</c:v>
                </c:pt>
                <c:pt idx="191">
                  <c:v>6.5</c:v>
                </c:pt>
                <c:pt idx="192">
                  <c:v>6.5</c:v>
                </c:pt>
                <c:pt idx="193">
                  <c:v>6.6</c:v>
                </c:pt>
                <c:pt idx="194">
                  <c:v>6.6</c:v>
                </c:pt>
                <c:pt idx="195">
                  <c:v>6.5</c:v>
                </c:pt>
                <c:pt idx="196">
                  <c:v>6.5</c:v>
                </c:pt>
                <c:pt idx="197">
                  <c:v>6.4</c:v>
                </c:pt>
                <c:pt idx="198">
                  <c:v>6.3</c:v>
                </c:pt>
                <c:pt idx="199">
                  <c:v>6.3</c:v>
                </c:pt>
                <c:pt idx="200">
                  <c:v>6.2</c:v>
                </c:pt>
                <c:pt idx="201">
                  <c:v>6.1</c:v>
                </c:pt>
                <c:pt idx="202">
                  <c:v>6</c:v>
                </c:pt>
                <c:pt idx="203">
                  <c:v>5.8</c:v>
                </c:pt>
                <c:pt idx="204">
                  <c:v>5.7</c:v>
                </c:pt>
                <c:pt idx="205">
                  <c:v>5.6</c:v>
                </c:pt>
                <c:pt idx="206">
                  <c:v>5.5</c:v>
                </c:pt>
                <c:pt idx="207">
                  <c:v>5.4</c:v>
                </c:pt>
                <c:pt idx="208">
                  <c:v>5.3</c:v>
                </c:pt>
                <c:pt idx="209">
                  <c:v>5.2</c:v>
                </c:pt>
                <c:pt idx="210">
                  <c:v>5.2</c:v>
                </c:pt>
                <c:pt idx="211">
                  <c:v>5.0999999999999996</c:v>
                </c:pt>
                <c:pt idx="212">
                  <c:v>5</c:v>
                </c:pt>
                <c:pt idx="213">
                  <c:v>4.9000000000000004</c:v>
                </c:pt>
                <c:pt idx="214">
                  <c:v>4.7</c:v>
                </c:pt>
                <c:pt idx="215">
                  <c:v>4.5999999999999996</c:v>
                </c:pt>
                <c:pt idx="216">
                  <c:v>4.5</c:v>
                </c:pt>
                <c:pt idx="217">
                  <c:v>4.5</c:v>
                </c:pt>
                <c:pt idx="218">
                  <c:v>4.5</c:v>
                </c:pt>
                <c:pt idx="219">
                  <c:v>4.4000000000000004</c:v>
                </c:pt>
                <c:pt idx="220">
                  <c:v>4.4000000000000004</c:v>
                </c:pt>
                <c:pt idx="221">
                  <c:v>4.4000000000000004</c:v>
                </c:pt>
                <c:pt idx="222">
                  <c:v>4.4000000000000004</c:v>
                </c:pt>
                <c:pt idx="223">
                  <c:v>4.5</c:v>
                </c:pt>
                <c:pt idx="224">
                  <c:v>4.5</c:v>
                </c:pt>
                <c:pt idx="225">
                  <c:v>4.5</c:v>
                </c:pt>
                <c:pt idx="226">
                  <c:v>4.5</c:v>
                </c:pt>
                <c:pt idx="227">
                  <c:v>4.5</c:v>
                </c:pt>
                <c:pt idx="228">
                  <c:v>4.5</c:v>
                </c:pt>
                <c:pt idx="229">
                  <c:v>4.5</c:v>
                </c:pt>
                <c:pt idx="230">
                  <c:v>4.5</c:v>
                </c:pt>
                <c:pt idx="231">
                  <c:v>4.5</c:v>
                </c:pt>
                <c:pt idx="232">
                  <c:v>4.5999999999999996</c:v>
                </c:pt>
                <c:pt idx="233">
                  <c:v>4.7</c:v>
                </c:pt>
                <c:pt idx="234">
                  <c:v>4.7</c:v>
                </c:pt>
                <c:pt idx="235">
                  <c:v>4.8</c:v>
                </c:pt>
                <c:pt idx="236">
                  <c:v>4.8</c:v>
                </c:pt>
                <c:pt idx="237">
                  <c:v>4.8</c:v>
                </c:pt>
                <c:pt idx="238">
                  <c:v>4.8</c:v>
                </c:pt>
                <c:pt idx="239">
                  <c:v>4.8</c:v>
                </c:pt>
                <c:pt idx="240">
                  <c:v>4.8</c:v>
                </c:pt>
                <c:pt idx="241">
                  <c:v>4.7</c:v>
                </c:pt>
                <c:pt idx="242">
                  <c:v>4.7</c:v>
                </c:pt>
                <c:pt idx="243">
                  <c:v>4.5999999999999996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4.2</c:v>
                </c:pt>
                <c:pt idx="247">
                  <c:v>4.2</c:v>
                </c:pt>
                <c:pt idx="248">
                  <c:v>4.0999999999999996</c:v>
                </c:pt>
                <c:pt idx="249">
                  <c:v>4.0999999999999996</c:v>
                </c:pt>
                <c:pt idx="250">
                  <c:v>4.0999999999999996</c:v>
                </c:pt>
                <c:pt idx="251">
                  <c:v>4.0999999999999996</c:v>
                </c:pt>
                <c:pt idx="252">
                  <c:v>4.0999999999999996</c:v>
                </c:pt>
                <c:pt idx="253">
                  <c:v>4.0999999999999996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3.9</c:v>
                </c:pt>
                <c:pt idx="258">
                  <c:v>3.9</c:v>
                </c:pt>
                <c:pt idx="259">
                  <c:v>3.8</c:v>
                </c:pt>
                <c:pt idx="260">
                  <c:v>3.8</c:v>
                </c:pt>
                <c:pt idx="261">
                  <c:v>3.8</c:v>
                </c:pt>
                <c:pt idx="262">
                  <c:v>3.8</c:v>
                </c:pt>
                <c:pt idx="263">
                  <c:v>3.8</c:v>
                </c:pt>
                <c:pt idx="264">
                  <c:v>3.7</c:v>
                </c:pt>
                <c:pt idx="265">
                  <c:v>3.7</c:v>
                </c:pt>
                <c:pt idx="266">
                  <c:v>3.6</c:v>
                </c:pt>
                <c:pt idx="267">
                  <c:v>3.5</c:v>
                </c:pt>
                <c:pt idx="268">
                  <c:v>3.4</c:v>
                </c:pt>
                <c:pt idx="269">
                  <c:v>3.4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3.6</c:v>
                </c:pt>
                <c:pt idx="278">
                  <c:v>5</c:v>
                </c:pt>
                <c:pt idx="279">
                  <c:v>12.8</c:v>
                </c:pt>
                <c:pt idx="280">
                  <c:v>11.7</c:v>
                </c:pt>
                <c:pt idx="281">
                  <c:v>10.1</c:v>
                </c:pt>
                <c:pt idx="282">
                  <c:v>9.3000000000000007</c:v>
                </c:pt>
                <c:pt idx="283">
                  <c:v>8</c:v>
                </c:pt>
                <c:pt idx="284">
                  <c:v>7.7</c:v>
                </c:pt>
                <c:pt idx="285">
                  <c:v>7.1</c:v>
                </c:pt>
                <c:pt idx="286">
                  <c:v>7</c:v>
                </c:pt>
                <c:pt idx="287">
                  <c:v>6.9</c:v>
                </c:pt>
                <c:pt idx="288">
                  <c:v>6.7</c:v>
                </c:pt>
                <c:pt idx="289">
                  <c:v>6.6</c:v>
                </c:pt>
                <c:pt idx="290">
                  <c:v>6.4</c:v>
                </c:pt>
                <c:pt idx="291">
                  <c:v>6.2</c:v>
                </c:pt>
                <c:pt idx="292">
                  <c:v>6</c:v>
                </c:pt>
                <c:pt idx="293">
                  <c:v>5.9</c:v>
                </c:pt>
                <c:pt idx="294">
                  <c:v>5.6</c:v>
                </c:pt>
                <c:pt idx="295">
                  <c:v>5.3</c:v>
                </c:pt>
                <c:pt idx="296">
                  <c:v>5</c:v>
                </c:pt>
                <c:pt idx="297">
                  <c:v>4.8</c:v>
                </c:pt>
                <c:pt idx="298">
                  <c:v>4.5999999999999996</c:v>
                </c:pt>
                <c:pt idx="299">
                  <c:v>4.4000000000000004</c:v>
                </c:pt>
                <c:pt idx="300">
                  <c:v>4.3</c:v>
                </c:pt>
                <c:pt idx="301">
                  <c:v>4.0999999999999996</c:v>
                </c:pt>
                <c:pt idx="302">
                  <c:v>3.9</c:v>
                </c:pt>
                <c:pt idx="303">
                  <c:v>3.9</c:v>
                </c:pt>
                <c:pt idx="304">
                  <c:v>3.8</c:v>
                </c:pt>
                <c:pt idx="305">
                  <c:v>3.8</c:v>
                </c:pt>
                <c:pt idx="306">
                  <c:v>3.8</c:v>
                </c:pt>
                <c:pt idx="307">
                  <c:v>3.7</c:v>
                </c:pt>
                <c:pt idx="308">
                  <c:v>3.8</c:v>
                </c:pt>
                <c:pt idx="309">
                  <c:v>3.9</c:v>
                </c:pt>
                <c:pt idx="310">
                  <c:v>4</c:v>
                </c:pt>
                <c:pt idx="311">
                  <c:v>4</c:v>
                </c:pt>
                <c:pt idx="312">
                  <c:v>4.0999999999999996</c:v>
                </c:pt>
                <c:pt idx="313">
                  <c:v>4.0999999999999996</c:v>
                </c:pt>
                <c:pt idx="314">
                  <c:v>4.0999999999999996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3.9</c:v>
                </c:pt>
                <c:pt idx="324">
                  <c:v>3.9</c:v>
                </c:pt>
                <c:pt idx="325">
                  <c:v>3.9</c:v>
                </c:pt>
                <c:pt idx="326">
                  <c:v>4</c:v>
                </c:pt>
                <c:pt idx="327">
                  <c:v>4</c:v>
                </c:pt>
                <c:pt idx="328">
                  <c:v>4.0999999999999996</c:v>
                </c:pt>
                <c:pt idx="329">
                  <c:v>4.0999999999999996</c:v>
                </c:pt>
                <c:pt idx="330">
                  <c:v>4.0999999999999996</c:v>
                </c:pt>
                <c:pt idx="331">
                  <c:v>4.2</c:v>
                </c:pt>
                <c:pt idx="332">
                  <c:v>4.2</c:v>
                </c:pt>
                <c:pt idx="333">
                  <c:v>4.2</c:v>
                </c:pt>
                <c:pt idx="334">
                  <c:v>4.2</c:v>
                </c:pt>
                <c:pt idx="335">
                  <c:v>4.2</c:v>
                </c:pt>
                <c:pt idx="336">
                  <c:v>4.0999999999999996</c:v>
                </c:pt>
                <c:pt idx="337">
                  <c:v>4.0999999999999996</c:v>
                </c:pt>
                <c:pt idx="338">
                  <c:v>4.0999999999999996</c:v>
                </c:pt>
                <c:pt idx="339">
                  <c:v>4.0999999999999996</c:v>
                </c:pt>
                <c:pt idx="340">
                  <c:v>4.0999999999999996</c:v>
                </c:pt>
                <c:pt idx="341">
                  <c:v>4</c:v>
                </c:pt>
                <c:pt idx="342">
                  <c:v>4</c:v>
                </c:pt>
                <c:pt idx="343">
                  <c:v>4.0999999999999996</c:v>
                </c:pt>
                <c:pt idx="34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C-4549-A328-0ECB7A5C197E}"/>
            </c:ext>
          </c:extLst>
        </c:ser>
        <c:ser>
          <c:idx val="2"/>
          <c:order val="2"/>
          <c:tx>
            <c:strRef>
              <c:f>'Data SA'!$K$8:$N$8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'Data SA'!$A$35:$A$379</c:f>
              <c:strCache>
                <c:ptCount val="345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  <c:pt idx="324">
                  <c:v>2024 Jan</c:v>
                </c:pt>
                <c:pt idx="325">
                  <c:v>2024 Feb</c:v>
                </c:pt>
                <c:pt idx="326">
                  <c:v>2024 Mar</c:v>
                </c:pt>
                <c:pt idx="327">
                  <c:v>2024 Apr</c:v>
                </c:pt>
                <c:pt idx="328">
                  <c:v>2024 May</c:v>
                </c:pt>
                <c:pt idx="329">
                  <c:v>2024 Jun</c:v>
                </c:pt>
                <c:pt idx="330">
                  <c:v>2024 Jul</c:v>
                </c:pt>
                <c:pt idx="331">
                  <c:v>2024 Aug</c:v>
                </c:pt>
                <c:pt idx="332">
                  <c:v>2024 Sep</c:v>
                </c:pt>
                <c:pt idx="333">
                  <c:v>2024 Oct</c:v>
                </c:pt>
                <c:pt idx="334">
                  <c:v>2024 Nov</c:v>
                </c:pt>
                <c:pt idx="335">
                  <c:v>2024 Dec</c:v>
                </c:pt>
                <c:pt idx="336">
                  <c:v>2025 Jan</c:v>
                </c:pt>
                <c:pt idx="337">
                  <c:v>2025 Feb</c:v>
                </c:pt>
                <c:pt idx="338">
                  <c:v>2025 March</c:v>
                </c:pt>
                <c:pt idx="339">
                  <c:v>2025 Apr</c:v>
                </c:pt>
                <c:pt idx="340">
                  <c:v>2025 May</c:v>
                </c:pt>
                <c:pt idx="341">
                  <c:v>2025 Jun</c:v>
                </c:pt>
                <c:pt idx="342">
                  <c:v>2025 Jul</c:v>
                </c:pt>
                <c:pt idx="343">
                  <c:v>2025 Aug</c:v>
                </c:pt>
                <c:pt idx="344">
                  <c:v>2025 Sep</c:v>
                </c:pt>
              </c:strCache>
            </c:strRef>
          </c:cat>
          <c:val>
            <c:numRef>
              <c:f>'Data SA'!$N$35:$N$379</c:f>
              <c:numCache>
                <c:formatCode>_(* #,##0.0_);_(* \(#,##0.0\);_(* "-"??_);_(@_)</c:formatCode>
                <c:ptCount val="345"/>
                <c:pt idx="0">
                  <c:v>5.3</c:v>
                </c:pt>
                <c:pt idx="1">
                  <c:v>5.2</c:v>
                </c:pt>
                <c:pt idx="2">
                  <c:v>5.2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5</c:v>
                </c:pt>
                <c:pt idx="6">
                  <c:v>4.9000000000000004</c:v>
                </c:pt>
                <c:pt idx="7">
                  <c:v>4.8</c:v>
                </c:pt>
                <c:pt idx="8">
                  <c:v>4.9000000000000004</c:v>
                </c:pt>
                <c:pt idx="9">
                  <c:v>4.7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4.3</c:v>
                </c:pt>
                <c:pt idx="16">
                  <c:v>4.4000000000000004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4.5999999999999996</c:v>
                </c:pt>
                <c:pt idx="21">
                  <c:v>4.5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4.3</c:v>
                </c:pt>
                <c:pt idx="25">
                  <c:v>4.4000000000000004</c:v>
                </c:pt>
                <c:pt idx="26">
                  <c:v>4.2</c:v>
                </c:pt>
                <c:pt idx="27">
                  <c:v>4.3</c:v>
                </c:pt>
                <c:pt idx="28">
                  <c:v>4.2</c:v>
                </c:pt>
                <c:pt idx="29">
                  <c:v>4.3</c:v>
                </c:pt>
                <c:pt idx="30">
                  <c:v>4.3</c:v>
                </c:pt>
                <c:pt idx="31">
                  <c:v>4.2</c:v>
                </c:pt>
                <c:pt idx="32">
                  <c:v>4.2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</c:v>
                </c:pt>
                <c:pt idx="36">
                  <c:v>4</c:v>
                </c:pt>
                <c:pt idx="37">
                  <c:v>4.0999999999999996</c:v>
                </c:pt>
                <c:pt idx="38">
                  <c:v>4</c:v>
                </c:pt>
                <c:pt idx="39">
                  <c:v>3.8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4.0999999999999996</c:v>
                </c:pt>
                <c:pt idx="44">
                  <c:v>3.9</c:v>
                </c:pt>
                <c:pt idx="45">
                  <c:v>3.9</c:v>
                </c:pt>
                <c:pt idx="46">
                  <c:v>3.9</c:v>
                </c:pt>
                <c:pt idx="47">
                  <c:v>3.9</c:v>
                </c:pt>
                <c:pt idx="48">
                  <c:v>4.2</c:v>
                </c:pt>
                <c:pt idx="49">
                  <c:v>4.2</c:v>
                </c:pt>
                <c:pt idx="50">
                  <c:v>4.3</c:v>
                </c:pt>
                <c:pt idx="51">
                  <c:v>4.4000000000000004</c:v>
                </c:pt>
                <c:pt idx="52">
                  <c:v>4.3</c:v>
                </c:pt>
                <c:pt idx="53">
                  <c:v>4.5</c:v>
                </c:pt>
                <c:pt idx="54">
                  <c:v>4.5999999999999996</c:v>
                </c:pt>
                <c:pt idx="55">
                  <c:v>4.9000000000000004</c:v>
                </c:pt>
                <c:pt idx="56">
                  <c:v>5</c:v>
                </c:pt>
                <c:pt idx="57">
                  <c:v>5.3</c:v>
                </c:pt>
                <c:pt idx="58">
                  <c:v>5.5</c:v>
                </c:pt>
                <c:pt idx="59">
                  <c:v>5.7</c:v>
                </c:pt>
                <c:pt idx="60">
                  <c:v>5.7</c:v>
                </c:pt>
                <c:pt idx="61">
                  <c:v>5.7</c:v>
                </c:pt>
                <c:pt idx="62">
                  <c:v>5.7</c:v>
                </c:pt>
                <c:pt idx="63">
                  <c:v>5.9</c:v>
                </c:pt>
                <c:pt idx="64">
                  <c:v>5.8</c:v>
                </c:pt>
                <c:pt idx="65">
                  <c:v>5.8</c:v>
                </c:pt>
                <c:pt idx="66">
                  <c:v>5.8</c:v>
                </c:pt>
                <c:pt idx="67">
                  <c:v>5.7</c:v>
                </c:pt>
                <c:pt idx="68">
                  <c:v>5.7</c:v>
                </c:pt>
                <c:pt idx="69">
                  <c:v>5.7</c:v>
                </c:pt>
                <c:pt idx="70">
                  <c:v>5.9</c:v>
                </c:pt>
                <c:pt idx="71">
                  <c:v>6</c:v>
                </c:pt>
                <c:pt idx="72">
                  <c:v>5.8</c:v>
                </c:pt>
                <c:pt idx="73">
                  <c:v>5.9</c:v>
                </c:pt>
                <c:pt idx="74">
                  <c:v>5.9</c:v>
                </c:pt>
                <c:pt idx="75">
                  <c:v>6</c:v>
                </c:pt>
                <c:pt idx="76">
                  <c:v>6.1</c:v>
                </c:pt>
                <c:pt idx="77">
                  <c:v>6.3</c:v>
                </c:pt>
                <c:pt idx="78">
                  <c:v>6.2</c:v>
                </c:pt>
                <c:pt idx="79">
                  <c:v>6.1</c:v>
                </c:pt>
                <c:pt idx="80">
                  <c:v>6.1</c:v>
                </c:pt>
                <c:pt idx="81">
                  <c:v>6</c:v>
                </c:pt>
                <c:pt idx="82">
                  <c:v>5.8</c:v>
                </c:pt>
                <c:pt idx="83">
                  <c:v>5.7</c:v>
                </c:pt>
                <c:pt idx="84">
                  <c:v>5.7</c:v>
                </c:pt>
                <c:pt idx="85">
                  <c:v>5.6</c:v>
                </c:pt>
                <c:pt idx="86">
                  <c:v>5.8</c:v>
                </c:pt>
                <c:pt idx="87">
                  <c:v>5.6</c:v>
                </c:pt>
                <c:pt idx="88">
                  <c:v>5.6</c:v>
                </c:pt>
                <c:pt idx="89">
                  <c:v>5.6</c:v>
                </c:pt>
                <c:pt idx="90">
                  <c:v>5.5</c:v>
                </c:pt>
                <c:pt idx="91">
                  <c:v>5.4</c:v>
                </c:pt>
                <c:pt idx="92">
                  <c:v>5.4</c:v>
                </c:pt>
                <c:pt idx="93">
                  <c:v>5.5</c:v>
                </c:pt>
                <c:pt idx="94">
                  <c:v>5.4</c:v>
                </c:pt>
                <c:pt idx="95">
                  <c:v>5.4</c:v>
                </c:pt>
                <c:pt idx="96">
                  <c:v>5.3</c:v>
                </c:pt>
                <c:pt idx="97">
                  <c:v>5.4</c:v>
                </c:pt>
                <c:pt idx="98">
                  <c:v>5.2</c:v>
                </c:pt>
                <c:pt idx="99">
                  <c:v>5.2</c:v>
                </c:pt>
                <c:pt idx="100">
                  <c:v>5.0999999999999996</c:v>
                </c:pt>
                <c:pt idx="101">
                  <c:v>5</c:v>
                </c:pt>
                <c:pt idx="102">
                  <c:v>5</c:v>
                </c:pt>
                <c:pt idx="103">
                  <c:v>4.9000000000000004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4.9000000000000004</c:v>
                </c:pt>
                <c:pt idx="108">
                  <c:v>4.7</c:v>
                </c:pt>
                <c:pt idx="109">
                  <c:v>4.8</c:v>
                </c:pt>
                <c:pt idx="110">
                  <c:v>4.7</c:v>
                </c:pt>
                <c:pt idx="111">
                  <c:v>4.7</c:v>
                </c:pt>
                <c:pt idx="112">
                  <c:v>4.5999999999999996</c:v>
                </c:pt>
                <c:pt idx="113">
                  <c:v>4.5999999999999996</c:v>
                </c:pt>
                <c:pt idx="114">
                  <c:v>4.7</c:v>
                </c:pt>
                <c:pt idx="115">
                  <c:v>4.7</c:v>
                </c:pt>
                <c:pt idx="116">
                  <c:v>4.5</c:v>
                </c:pt>
                <c:pt idx="117">
                  <c:v>4.4000000000000004</c:v>
                </c:pt>
                <c:pt idx="118">
                  <c:v>4.5</c:v>
                </c:pt>
                <c:pt idx="119">
                  <c:v>4.4000000000000004</c:v>
                </c:pt>
                <c:pt idx="120">
                  <c:v>4.5999999999999996</c:v>
                </c:pt>
                <c:pt idx="121">
                  <c:v>4.5</c:v>
                </c:pt>
                <c:pt idx="122">
                  <c:v>4.4000000000000004</c:v>
                </c:pt>
                <c:pt idx="123">
                  <c:v>4.5</c:v>
                </c:pt>
                <c:pt idx="124">
                  <c:v>4.4000000000000004</c:v>
                </c:pt>
                <c:pt idx="125">
                  <c:v>4.5999999999999996</c:v>
                </c:pt>
                <c:pt idx="126">
                  <c:v>4.7</c:v>
                </c:pt>
                <c:pt idx="127">
                  <c:v>4.5999999999999996</c:v>
                </c:pt>
                <c:pt idx="128">
                  <c:v>4.7</c:v>
                </c:pt>
                <c:pt idx="129">
                  <c:v>4.7</c:v>
                </c:pt>
                <c:pt idx="130">
                  <c:v>4.7</c:v>
                </c:pt>
                <c:pt idx="131">
                  <c:v>5</c:v>
                </c:pt>
                <c:pt idx="132">
                  <c:v>5</c:v>
                </c:pt>
                <c:pt idx="133">
                  <c:v>4.9000000000000004</c:v>
                </c:pt>
                <c:pt idx="134">
                  <c:v>5.0999999999999996</c:v>
                </c:pt>
                <c:pt idx="135">
                  <c:v>5</c:v>
                </c:pt>
                <c:pt idx="136">
                  <c:v>5.4</c:v>
                </c:pt>
                <c:pt idx="137">
                  <c:v>5.6</c:v>
                </c:pt>
                <c:pt idx="138">
                  <c:v>5.8</c:v>
                </c:pt>
                <c:pt idx="139">
                  <c:v>6.1</c:v>
                </c:pt>
                <c:pt idx="140">
                  <c:v>6.1</c:v>
                </c:pt>
                <c:pt idx="141">
                  <c:v>6.5</c:v>
                </c:pt>
                <c:pt idx="142">
                  <c:v>6.8</c:v>
                </c:pt>
                <c:pt idx="143">
                  <c:v>7.3</c:v>
                </c:pt>
                <c:pt idx="144">
                  <c:v>7.8</c:v>
                </c:pt>
                <c:pt idx="145">
                  <c:v>8.3000000000000007</c:v>
                </c:pt>
                <c:pt idx="146">
                  <c:v>8.6999999999999993</c:v>
                </c:pt>
                <c:pt idx="147">
                  <c:v>9</c:v>
                </c:pt>
                <c:pt idx="148">
                  <c:v>9.4</c:v>
                </c:pt>
                <c:pt idx="149">
                  <c:v>9.5</c:v>
                </c:pt>
                <c:pt idx="150">
                  <c:v>9.5</c:v>
                </c:pt>
                <c:pt idx="151">
                  <c:v>9.6</c:v>
                </c:pt>
                <c:pt idx="152">
                  <c:v>9.8000000000000007</c:v>
                </c:pt>
                <c:pt idx="153">
                  <c:v>10</c:v>
                </c:pt>
                <c:pt idx="154">
                  <c:v>9.9</c:v>
                </c:pt>
                <c:pt idx="155">
                  <c:v>9.9</c:v>
                </c:pt>
                <c:pt idx="156">
                  <c:v>9.8000000000000007</c:v>
                </c:pt>
                <c:pt idx="157">
                  <c:v>9.8000000000000007</c:v>
                </c:pt>
                <c:pt idx="158">
                  <c:v>9.9</c:v>
                </c:pt>
                <c:pt idx="159">
                  <c:v>9.9</c:v>
                </c:pt>
                <c:pt idx="160">
                  <c:v>9.6</c:v>
                </c:pt>
                <c:pt idx="161">
                  <c:v>9.4</c:v>
                </c:pt>
                <c:pt idx="162">
                  <c:v>9.4</c:v>
                </c:pt>
                <c:pt idx="163">
                  <c:v>9.5</c:v>
                </c:pt>
                <c:pt idx="164">
                  <c:v>9.5</c:v>
                </c:pt>
                <c:pt idx="165">
                  <c:v>9.4</c:v>
                </c:pt>
                <c:pt idx="166">
                  <c:v>9.8000000000000007</c:v>
                </c:pt>
                <c:pt idx="167">
                  <c:v>9.3000000000000007</c:v>
                </c:pt>
                <c:pt idx="168">
                  <c:v>9.1</c:v>
                </c:pt>
                <c:pt idx="169">
                  <c:v>9</c:v>
                </c:pt>
                <c:pt idx="170">
                  <c:v>9</c:v>
                </c:pt>
                <c:pt idx="171">
                  <c:v>9.1</c:v>
                </c:pt>
                <c:pt idx="172">
                  <c:v>9</c:v>
                </c:pt>
                <c:pt idx="173">
                  <c:v>9.1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8.8000000000000007</c:v>
                </c:pt>
                <c:pt idx="178">
                  <c:v>8.6</c:v>
                </c:pt>
                <c:pt idx="179">
                  <c:v>8.5</c:v>
                </c:pt>
                <c:pt idx="180">
                  <c:v>8.3000000000000007</c:v>
                </c:pt>
                <c:pt idx="181">
                  <c:v>8.3000000000000007</c:v>
                </c:pt>
                <c:pt idx="182">
                  <c:v>8.1999999999999993</c:v>
                </c:pt>
                <c:pt idx="183">
                  <c:v>8.1999999999999993</c:v>
                </c:pt>
                <c:pt idx="184">
                  <c:v>8.1999999999999993</c:v>
                </c:pt>
                <c:pt idx="185">
                  <c:v>8.1999999999999993</c:v>
                </c:pt>
                <c:pt idx="186">
                  <c:v>8.1999999999999993</c:v>
                </c:pt>
                <c:pt idx="187">
                  <c:v>8.1</c:v>
                </c:pt>
                <c:pt idx="188">
                  <c:v>7.8</c:v>
                </c:pt>
                <c:pt idx="189">
                  <c:v>7.8</c:v>
                </c:pt>
                <c:pt idx="190">
                  <c:v>7.7</c:v>
                </c:pt>
                <c:pt idx="191">
                  <c:v>7.9</c:v>
                </c:pt>
                <c:pt idx="192">
                  <c:v>8</c:v>
                </c:pt>
                <c:pt idx="193">
                  <c:v>7.7</c:v>
                </c:pt>
                <c:pt idx="194">
                  <c:v>7.5</c:v>
                </c:pt>
                <c:pt idx="195">
                  <c:v>7.6</c:v>
                </c:pt>
                <c:pt idx="196">
                  <c:v>7.5</c:v>
                </c:pt>
                <c:pt idx="197">
                  <c:v>7.5</c:v>
                </c:pt>
                <c:pt idx="198">
                  <c:v>7.3</c:v>
                </c:pt>
                <c:pt idx="199">
                  <c:v>7.2</c:v>
                </c:pt>
                <c:pt idx="200">
                  <c:v>7.2</c:v>
                </c:pt>
                <c:pt idx="201">
                  <c:v>7.2</c:v>
                </c:pt>
                <c:pt idx="202">
                  <c:v>6.9</c:v>
                </c:pt>
                <c:pt idx="203">
                  <c:v>6.7</c:v>
                </c:pt>
                <c:pt idx="204">
                  <c:v>6.6</c:v>
                </c:pt>
                <c:pt idx="205">
                  <c:v>6.7</c:v>
                </c:pt>
                <c:pt idx="206">
                  <c:v>6.7</c:v>
                </c:pt>
                <c:pt idx="207">
                  <c:v>6.2</c:v>
                </c:pt>
                <c:pt idx="208">
                  <c:v>6.3</c:v>
                </c:pt>
                <c:pt idx="209">
                  <c:v>6.1</c:v>
                </c:pt>
                <c:pt idx="210">
                  <c:v>6.2</c:v>
                </c:pt>
                <c:pt idx="211">
                  <c:v>6.1</c:v>
                </c:pt>
                <c:pt idx="212">
                  <c:v>5.9</c:v>
                </c:pt>
                <c:pt idx="213">
                  <c:v>5.7</c:v>
                </c:pt>
                <c:pt idx="214">
                  <c:v>5.8</c:v>
                </c:pt>
                <c:pt idx="215">
                  <c:v>5.6</c:v>
                </c:pt>
                <c:pt idx="216">
                  <c:v>5.7</c:v>
                </c:pt>
                <c:pt idx="217">
                  <c:v>5.5</c:v>
                </c:pt>
                <c:pt idx="218">
                  <c:v>5.4</c:v>
                </c:pt>
                <c:pt idx="219">
                  <c:v>5.4</c:v>
                </c:pt>
                <c:pt idx="220">
                  <c:v>5.6</c:v>
                </c:pt>
                <c:pt idx="221">
                  <c:v>5.3</c:v>
                </c:pt>
                <c:pt idx="222">
                  <c:v>5.2</c:v>
                </c:pt>
                <c:pt idx="223">
                  <c:v>5.0999999999999996</c:v>
                </c:pt>
                <c:pt idx="224">
                  <c:v>5</c:v>
                </c:pt>
                <c:pt idx="225">
                  <c:v>5</c:v>
                </c:pt>
                <c:pt idx="226">
                  <c:v>5.0999999999999996</c:v>
                </c:pt>
                <c:pt idx="227">
                  <c:v>5</c:v>
                </c:pt>
                <c:pt idx="228">
                  <c:v>4.8</c:v>
                </c:pt>
                <c:pt idx="229">
                  <c:v>4.9000000000000004</c:v>
                </c:pt>
                <c:pt idx="230">
                  <c:v>5</c:v>
                </c:pt>
                <c:pt idx="231">
                  <c:v>5.0999999999999996</c:v>
                </c:pt>
                <c:pt idx="232">
                  <c:v>4.8</c:v>
                </c:pt>
                <c:pt idx="233">
                  <c:v>4.9000000000000004</c:v>
                </c:pt>
                <c:pt idx="234">
                  <c:v>4.8</c:v>
                </c:pt>
                <c:pt idx="235">
                  <c:v>4.9000000000000004</c:v>
                </c:pt>
                <c:pt idx="236">
                  <c:v>5</c:v>
                </c:pt>
                <c:pt idx="237">
                  <c:v>4.9000000000000004</c:v>
                </c:pt>
                <c:pt idx="238">
                  <c:v>4.7</c:v>
                </c:pt>
                <c:pt idx="239">
                  <c:v>4.7</c:v>
                </c:pt>
                <c:pt idx="240">
                  <c:v>4.7</c:v>
                </c:pt>
                <c:pt idx="241">
                  <c:v>4.5999999999999996</c:v>
                </c:pt>
                <c:pt idx="242">
                  <c:v>4.4000000000000004</c:v>
                </c:pt>
                <c:pt idx="243">
                  <c:v>4.4000000000000004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4.3</c:v>
                </c:pt>
                <c:pt idx="247">
                  <c:v>4.4000000000000004</c:v>
                </c:pt>
                <c:pt idx="248">
                  <c:v>4.3</c:v>
                </c:pt>
                <c:pt idx="249">
                  <c:v>4.2</c:v>
                </c:pt>
                <c:pt idx="250">
                  <c:v>4.2</c:v>
                </c:pt>
                <c:pt idx="251">
                  <c:v>4.0999999999999996</c:v>
                </c:pt>
                <c:pt idx="252">
                  <c:v>4</c:v>
                </c:pt>
                <c:pt idx="253">
                  <c:v>4.0999999999999996</c:v>
                </c:pt>
                <c:pt idx="254">
                  <c:v>4</c:v>
                </c:pt>
                <c:pt idx="255">
                  <c:v>4</c:v>
                </c:pt>
                <c:pt idx="256">
                  <c:v>3.8</c:v>
                </c:pt>
                <c:pt idx="257">
                  <c:v>4</c:v>
                </c:pt>
                <c:pt idx="258">
                  <c:v>3.8</c:v>
                </c:pt>
                <c:pt idx="259">
                  <c:v>3.8</c:v>
                </c:pt>
                <c:pt idx="260">
                  <c:v>3.7</c:v>
                </c:pt>
                <c:pt idx="261">
                  <c:v>3.8</c:v>
                </c:pt>
                <c:pt idx="262">
                  <c:v>3.8</c:v>
                </c:pt>
                <c:pt idx="263">
                  <c:v>3.9</c:v>
                </c:pt>
                <c:pt idx="264">
                  <c:v>4</c:v>
                </c:pt>
                <c:pt idx="265">
                  <c:v>3.8</c:v>
                </c:pt>
                <c:pt idx="266">
                  <c:v>3.8</c:v>
                </c:pt>
                <c:pt idx="267">
                  <c:v>3.7</c:v>
                </c:pt>
                <c:pt idx="268">
                  <c:v>3.6</c:v>
                </c:pt>
                <c:pt idx="269">
                  <c:v>3.6</c:v>
                </c:pt>
                <c:pt idx="270">
                  <c:v>3.7</c:v>
                </c:pt>
                <c:pt idx="271">
                  <c:v>3.6</c:v>
                </c:pt>
                <c:pt idx="272">
                  <c:v>3.5</c:v>
                </c:pt>
                <c:pt idx="273">
                  <c:v>3.6</c:v>
                </c:pt>
                <c:pt idx="274">
                  <c:v>3.6</c:v>
                </c:pt>
                <c:pt idx="275">
                  <c:v>3.6</c:v>
                </c:pt>
                <c:pt idx="276">
                  <c:v>3.6</c:v>
                </c:pt>
                <c:pt idx="277">
                  <c:v>3.5</c:v>
                </c:pt>
                <c:pt idx="278">
                  <c:v>4.4000000000000004</c:v>
                </c:pt>
                <c:pt idx="279">
                  <c:v>14.8</c:v>
                </c:pt>
                <c:pt idx="280">
                  <c:v>13.2</c:v>
                </c:pt>
                <c:pt idx="281">
                  <c:v>11</c:v>
                </c:pt>
                <c:pt idx="282">
                  <c:v>10.199999999999999</c:v>
                </c:pt>
                <c:pt idx="283">
                  <c:v>8.4</c:v>
                </c:pt>
                <c:pt idx="284">
                  <c:v>7.8</c:v>
                </c:pt>
                <c:pt idx="285">
                  <c:v>6.9</c:v>
                </c:pt>
                <c:pt idx="286">
                  <c:v>6.7</c:v>
                </c:pt>
                <c:pt idx="287">
                  <c:v>6.7</c:v>
                </c:pt>
                <c:pt idx="288">
                  <c:v>6.4</c:v>
                </c:pt>
                <c:pt idx="289">
                  <c:v>6.2</c:v>
                </c:pt>
                <c:pt idx="290">
                  <c:v>6.1</c:v>
                </c:pt>
                <c:pt idx="291">
                  <c:v>6.1</c:v>
                </c:pt>
                <c:pt idx="292">
                  <c:v>5.8</c:v>
                </c:pt>
                <c:pt idx="293">
                  <c:v>5.9</c:v>
                </c:pt>
                <c:pt idx="294">
                  <c:v>5.4</c:v>
                </c:pt>
                <c:pt idx="295">
                  <c:v>5.0999999999999996</c:v>
                </c:pt>
                <c:pt idx="296">
                  <c:v>4.7</c:v>
                </c:pt>
                <c:pt idx="297">
                  <c:v>4.5</c:v>
                </c:pt>
                <c:pt idx="298">
                  <c:v>4.2</c:v>
                </c:pt>
                <c:pt idx="299">
                  <c:v>3.9</c:v>
                </c:pt>
                <c:pt idx="300">
                  <c:v>4</c:v>
                </c:pt>
                <c:pt idx="301">
                  <c:v>3.8</c:v>
                </c:pt>
                <c:pt idx="302">
                  <c:v>3.7</c:v>
                </c:pt>
                <c:pt idx="303">
                  <c:v>3.7</c:v>
                </c:pt>
                <c:pt idx="304">
                  <c:v>3.6</c:v>
                </c:pt>
                <c:pt idx="305">
                  <c:v>3.6</c:v>
                </c:pt>
                <c:pt idx="306">
                  <c:v>3.5</c:v>
                </c:pt>
                <c:pt idx="307">
                  <c:v>3.6</c:v>
                </c:pt>
                <c:pt idx="308">
                  <c:v>3.5</c:v>
                </c:pt>
                <c:pt idx="309">
                  <c:v>3.6</c:v>
                </c:pt>
                <c:pt idx="310">
                  <c:v>3.6</c:v>
                </c:pt>
                <c:pt idx="311">
                  <c:v>3.5</c:v>
                </c:pt>
                <c:pt idx="312">
                  <c:v>3.5</c:v>
                </c:pt>
                <c:pt idx="313">
                  <c:v>3.6</c:v>
                </c:pt>
                <c:pt idx="314">
                  <c:v>3.5</c:v>
                </c:pt>
                <c:pt idx="315">
                  <c:v>3.4</c:v>
                </c:pt>
                <c:pt idx="316">
                  <c:v>3.6</c:v>
                </c:pt>
                <c:pt idx="317">
                  <c:v>3.6</c:v>
                </c:pt>
                <c:pt idx="318">
                  <c:v>3.5</c:v>
                </c:pt>
                <c:pt idx="319">
                  <c:v>3.7</c:v>
                </c:pt>
                <c:pt idx="320">
                  <c:v>3.8</c:v>
                </c:pt>
                <c:pt idx="321">
                  <c:v>3.9</c:v>
                </c:pt>
                <c:pt idx="322">
                  <c:v>3.7</c:v>
                </c:pt>
                <c:pt idx="323">
                  <c:v>3.8</c:v>
                </c:pt>
                <c:pt idx="324">
                  <c:v>3.7</c:v>
                </c:pt>
                <c:pt idx="325">
                  <c:v>3.9</c:v>
                </c:pt>
                <c:pt idx="326">
                  <c:v>3.9</c:v>
                </c:pt>
                <c:pt idx="327">
                  <c:v>3.9</c:v>
                </c:pt>
                <c:pt idx="328">
                  <c:v>4</c:v>
                </c:pt>
                <c:pt idx="329">
                  <c:v>4.0999999999999996</c:v>
                </c:pt>
                <c:pt idx="330">
                  <c:v>4.2</c:v>
                </c:pt>
                <c:pt idx="331">
                  <c:v>4.2</c:v>
                </c:pt>
                <c:pt idx="332">
                  <c:v>4.0999999999999996</c:v>
                </c:pt>
                <c:pt idx="333">
                  <c:v>4.0999999999999996</c:v>
                </c:pt>
                <c:pt idx="334">
                  <c:v>4.2</c:v>
                </c:pt>
                <c:pt idx="335">
                  <c:v>4.0999999999999996</c:v>
                </c:pt>
                <c:pt idx="336">
                  <c:v>4</c:v>
                </c:pt>
                <c:pt idx="337">
                  <c:v>4.0999999999999996</c:v>
                </c:pt>
                <c:pt idx="338">
                  <c:v>4.2</c:v>
                </c:pt>
                <c:pt idx="339">
                  <c:v>4.2</c:v>
                </c:pt>
                <c:pt idx="340">
                  <c:v>4.2</c:v>
                </c:pt>
                <c:pt idx="341">
                  <c:v>4.0999999999999996</c:v>
                </c:pt>
                <c:pt idx="342">
                  <c:v>4.2</c:v>
                </c:pt>
                <c:pt idx="343">
                  <c:v>4.3</c:v>
                </c:pt>
                <c:pt idx="34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C-4549-A328-0ECB7A5C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40799"/>
        <c:axId val="1"/>
      </c:lineChart>
      <c:catAx>
        <c:axId val="13414407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41440799"/>
        <c:crosses val="autoZero"/>
        <c:crossBetween val="between"/>
        <c:majorUnit val="1"/>
      </c:valAx>
    </c:plotArea>
    <c:legend>
      <c:legendPos val="t"/>
      <c:overlay val="1"/>
      <c:spPr>
        <a:solidFill>
          <a:schemeClr val="bg1"/>
        </a:solidFill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 by County</a:t>
            </a:r>
          </a:p>
        </c:rich>
      </c:tx>
      <c:layout>
        <c:manualLayout>
          <c:xMode val="edge"/>
          <c:yMode val="edge"/>
          <c:x val="0.34251100410450913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01252618117519E-2"/>
          <c:y val="0.11932773109243698"/>
          <c:w val="0.87932987843778143"/>
          <c:h val="0.79337453406559477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NSA'!$Z$7</c:f>
              <c:strCache>
                <c:ptCount val="1"/>
                <c:pt idx="0">
                  <c:v>Bastrop County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NSA'!$Z$336:$Z$416</c:f>
              <c:numCache>
                <c:formatCode>_(* #,##0.0_);_(* \(#,##0.0\);_(* "-"??_);_(@_)</c:formatCode>
                <c:ptCount val="81"/>
                <c:pt idx="0">
                  <c:v>4</c:v>
                </c:pt>
                <c:pt idx="1">
                  <c:v>3.4</c:v>
                </c:pt>
                <c:pt idx="2">
                  <c:v>3.1</c:v>
                </c:pt>
                <c:pt idx="3">
                  <c:v>2.6</c:v>
                </c:pt>
                <c:pt idx="4">
                  <c:v>2.7</c:v>
                </c:pt>
                <c:pt idx="5">
                  <c:v>3.6</c:v>
                </c:pt>
                <c:pt idx="6">
                  <c:v>3.7</c:v>
                </c:pt>
                <c:pt idx="7">
                  <c:v>3.2</c:v>
                </c:pt>
                <c:pt idx="8">
                  <c:v>3.1</c:v>
                </c:pt>
                <c:pt idx="9">
                  <c:v>3</c:v>
                </c:pt>
                <c:pt idx="10">
                  <c:v>2.9</c:v>
                </c:pt>
                <c:pt idx="11">
                  <c:v>2.8</c:v>
                </c:pt>
                <c:pt idx="12">
                  <c:v>3.2</c:v>
                </c:pt>
                <c:pt idx="13">
                  <c:v>3</c:v>
                </c:pt>
                <c:pt idx="14">
                  <c:v>4.5</c:v>
                </c:pt>
                <c:pt idx="15">
                  <c:v>9.9</c:v>
                </c:pt>
                <c:pt idx="16">
                  <c:v>9.4</c:v>
                </c:pt>
                <c:pt idx="17">
                  <c:v>8.4</c:v>
                </c:pt>
                <c:pt idx="18">
                  <c:v>7.5</c:v>
                </c:pt>
                <c:pt idx="19">
                  <c:v>6.1</c:v>
                </c:pt>
                <c:pt idx="20">
                  <c:v>5.9</c:v>
                </c:pt>
                <c:pt idx="21">
                  <c:v>5.2</c:v>
                </c:pt>
                <c:pt idx="22">
                  <c:v>5.3</c:v>
                </c:pt>
                <c:pt idx="23">
                  <c:v>5.2</c:v>
                </c:pt>
                <c:pt idx="24">
                  <c:v>5.6</c:v>
                </c:pt>
                <c:pt idx="25">
                  <c:v>5.5</c:v>
                </c:pt>
                <c:pt idx="26">
                  <c:v>5.2</c:v>
                </c:pt>
                <c:pt idx="27">
                  <c:v>4.5999999999999996</c:v>
                </c:pt>
                <c:pt idx="28">
                  <c:v>4.4000000000000004</c:v>
                </c:pt>
                <c:pt idx="29">
                  <c:v>5.3</c:v>
                </c:pt>
                <c:pt idx="30">
                  <c:v>4.8</c:v>
                </c:pt>
                <c:pt idx="31">
                  <c:v>4.4000000000000004</c:v>
                </c:pt>
                <c:pt idx="32">
                  <c:v>4.0999999999999996</c:v>
                </c:pt>
                <c:pt idx="33">
                  <c:v>4</c:v>
                </c:pt>
                <c:pt idx="34">
                  <c:v>3.7</c:v>
                </c:pt>
                <c:pt idx="35">
                  <c:v>3.4</c:v>
                </c:pt>
                <c:pt idx="36">
                  <c:v>4</c:v>
                </c:pt>
                <c:pt idx="37">
                  <c:v>3.8</c:v>
                </c:pt>
                <c:pt idx="38">
                  <c:v>3.3</c:v>
                </c:pt>
                <c:pt idx="39">
                  <c:v>3.1</c:v>
                </c:pt>
                <c:pt idx="40">
                  <c:v>3.2</c:v>
                </c:pt>
                <c:pt idx="41">
                  <c:v>3.9</c:v>
                </c:pt>
                <c:pt idx="42">
                  <c:v>3.7</c:v>
                </c:pt>
                <c:pt idx="43">
                  <c:v>3.6</c:v>
                </c:pt>
                <c:pt idx="44">
                  <c:v>3.4</c:v>
                </c:pt>
                <c:pt idx="45">
                  <c:v>3.4</c:v>
                </c:pt>
                <c:pt idx="46">
                  <c:v>3.4</c:v>
                </c:pt>
                <c:pt idx="47">
                  <c:v>3.2</c:v>
                </c:pt>
                <c:pt idx="48">
                  <c:v>3.7</c:v>
                </c:pt>
                <c:pt idx="49">
                  <c:v>3.9</c:v>
                </c:pt>
                <c:pt idx="50">
                  <c:v>3.8</c:v>
                </c:pt>
                <c:pt idx="51">
                  <c:v>3.1</c:v>
                </c:pt>
                <c:pt idx="52">
                  <c:v>3.4</c:v>
                </c:pt>
                <c:pt idx="53">
                  <c:v>3.8</c:v>
                </c:pt>
                <c:pt idx="54">
                  <c:v>4</c:v>
                </c:pt>
                <c:pt idx="55">
                  <c:v>3.9</c:v>
                </c:pt>
                <c:pt idx="56">
                  <c:v>3.6</c:v>
                </c:pt>
                <c:pt idx="57">
                  <c:v>3.4</c:v>
                </c:pt>
                <c:pt idx="58">
                  <c:v>3.2</c:v>
                </c:pt>
                <c:pt idx="59">
                  <c:v>3.1</c:v>
                </c:pt>
                <c:pt idx="60">
                  <c:v>3.6</c:v>
                </c:pt>
                <c:pt idx="61">
                  <c:v>3.8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3.9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3.2</c:v>
                </c:pt>
                <c:pt idx="72">
                  <c:v>3.6</c:v>
                </c:pt>
                <c:pt idx="73">
                  <c:v>3.8</c:v>
                </c:pt>
                <c:pt idx="74">
                  <c:v>3.6</c:v>
                </c:pt>
                <c:pt idx="75">
                  <c:v>3.2</c:v>
                </c:pt>
                <c:pt idx="76">
                  <c:v>3.6</c:v>
                </c:pt>
                <c:pt idx="77">
                  <c:v>3.8</c:v>
                </c:pt>
                <c:pt idx="78">
                  <c:v>4</c:v>
                </c:pt>
                <c:pt idx="79">
                  <c:v>4.2</c:v>
                </c:pt>
                <c:pt idx="8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5-4052-8353-8B1604102056}"/>
            </c:ext>
          </c:extLst>
        </c:ser>
        <c:ser>
          <c:idx val="1"/>
          <c:order val="1"/>
          <c:tx>
            <c:strRef>
              <c:f>'Data NSA'!$AA$7</c:f>
              <c:strCache>
                <c:ptCount val="1"/>
                <c:pt idx="0">
                  <c:v>Caldwell County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NSA'!$AA$336:$AA$416</c:f>
              <c:numCache>
                <c:formatCode>_(* #,##0.0_);_(* \(#,##0.0\);_(* "-"??_);_(@_)</c:formatCode>
                <c:ptCount val="81"/>
                <c:pt idx="0">
                  <c:v>4.0999999999999996</c:v>
                </c:pt>
                <c:pt idx="1">
                  <c:v>3.5</c:v>
                </c:pt>
                <c:pt idx="2">
                  <c:v>3.3</c:v>
                </c:pt>
                <c:pt idx="3">
                  <c:v>2.8</c:v>
                </c:pt>
                <c:pt idx="4">
                  <c:v>2.9</c:v>
                </c:pt>
                <c:pt idx="5">
                  <c:v>3.6</c:v>
                </c:pt>
                <c:pt idx="6">
                  <c:v>3.7</c:v>
                </c:pt>
                <c:pt idx="7">
                  <c:v>3.3</c:v>
                </c:pt>
                <c:pt idx="8">
                  <c:v>3.2</c:v>
                </c:pt>
                <c:pt idx="9">
                  <c:v>3</c:v>
                </c:pt>
                <c:pt idx="10">
                  <c:v>3</c:v>
                </c:pt>
                <c:pt idx="11">
                  <c:v>2.7</c:v>
                </c:pt>
                <c:pt idx="12">
                  <c:v>3.2</c:v>
                </c:pt>
                <c:pt idx="13">
                  <c:v>3.1</c:v>
                </c:pt>
                <c:pt idx="14">
                  <c:v>4.7</c:v>
                </c:pt>
                <c:pt idx="15">
                  <c:v>9.6999999999999993</c:v>
                </c:pt>
                <c:pt idx="16">
                  <c:v>9.3000000000000007</c:v>
                </c:pt>
                <c:pt idx="17">
                  <c:v>8.4</c:v>
                </c:pt>
                <c:pt idx="18">
                  <c:v>7.8</c:v>
                </c:pt>
                <c:pt idx="19">
                  <c:v>6.3</c:v>
                </c:pt>
                <c:pt idx="20">
                  <c:v>6.1</c:v>
                </c:pt>
                <c:pt idx="21">
                  <c:v>5.3</c:v>
                </c:pt>
                <c:pt idx="22">
                  <c:v>5.4</c:v>
                </c:pt>
                <c:pt idx="23">
                  <c:v>5.4</c:v>
                </c:pt>
                <c:pt idx="24">
                  <c:v>5.8</c:v>
                </c:pt>
                <c:pt idx="25">
                  <c:v>5.6</c:v>
                </c:pt>
                <c:pt idx="26">
                  <c:v>5.3</c:v>
                </c:pt>
                <c:pt idx="27">
                  <c:v>4.8</c:v>
                </c:pt>
                <c:pt idx="28">
                  <c:v>4.7</c:v>
                </c:pt>
                <c:pt idx="29">
                  <c:v>5.5</c:v>
                </c:pt>
                <c:pt idx="30">
                  <c:v>5</c:v>
                </c:pt>
                <c:pt idx="31">
                  <c:v>4.5999999999999996</c:v>
                </c:pt>
                <c:pt idx="32">
                  <c:v>4.2</c:v>
                </c:pt>
                <c:pt idx="33">
                  <c:v>4</c:v>
                </c:pt>
                <c:pt idx="34">
                  <c:v>3.7</c:v>
                </c:pt>
                <c:pt idx="35">
                  <c:v>3.4</c:v>
                </c:pt>
                <c:pt idx="36">
                  <c:v>4</c:v>
                </c:pt>
                <c:pt idx="37">
                  <c:v>3.7</c:v>
                </c:pt>
                <c:pt idx="38">
                  <c:v>3.2</c:v>
                </c:pt>
                <c:pt idx="39">
                  <c:v>3</c:v>
                </c:pt>
                <c:pt idx="40">
                  <c:v>3.2</c:v>
                </c:pt>
                <c:pt idx="41">
                  <c:v>3.8</c:v>
                </c:pt>
                <c:pt idx="42">
                  <c:v>3.7</c:v>
                </c:pt>
                <c:pt idx="43">
                  <c:v>3.4</c:v>
                </c:pt>
                <c:pt idx="44">
                  <c:v>3.1</c:v>
                </c:pt>
                <c:pt idx="45">
                  <c:v>3.2</c:v>
                </c:pt>
                <c:pt idx="46">
                  <c:v>3.3</c:v>
                </c:pt>
                <c:pt idx="47">
                  <c:v>3.1</c:v>
                </c:pt>
                <c:pt idx="48">
                  <c:v>3.7</c:v>
                </c:pt>
                <c:pt idx="49">
                  <c:v>3.9</c:v>
                </c:pt>
                <c:pt idx="50">
                  <c:v>3.6</c:v>
                </c:pt>
                <c:pt idx="51">
                  <c:v>3</c:v>
                </c:pt>
                <c:pt idx="52">
                  <c:v>3.3</c:v>
                </c:pt>
                <c:pt idx="53">
                  <c:v>3.6</c:v>
                </c:pt>
                <c:pt idx="54">
                  <c:v>3.9</c:v>
                </c:pt>
                <c:pt idx="55">
                  <c:v>3.8</c:v>
                </c:pt>
                <c:pt idx="56">
                  <c:v>3.4</c:v>
                </c:pt>
                <c:pt idx="57">
                  <c:v>3.2</c:v>
                </c:pt>
                <c:pt idx="58">
                  <c:v>3.1</c:v>
                </c:pt>
                <c:pt idx="59">
                  <c:v>3.1</c:v>
                </c:pt>
                <c:pt idx="60">
                  <c:v>3.6</c:v>
                </c:pt>
                <c:pt idx="61">
                  <c:v>3.7</c:v>
                </c:pt>
                <c:pt idx="62">
                  <c:v>3.6</c:v>
                </c:pt>
                <c:pt idx="63">
                  <c:v>3</c:v>
                </c:pt>
                <c:pt idx="64">
                  <c:v>3.4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4</c:v>
                </c:pt>
                <c:pt idx="68">
                  <c:v>3.5</c:v>
                </c:pt>
                <c:pt idx="69">
                  <c:v>3.6</c:v>
                </c:pt>
                <c:pt idx="70">
                  <c:v>3.6</c:v>
                </c:pt>
                <c:pt idx="71">
                  <c:v>3.2</c:v>
                </c:pt>
                <c:pt idx="72">
                  <c:v>3.7</c:v>
                </c:pt>
                <c:pt idx="73">
                  <c:v>3.9</c:v>
                </c:pt>
                <c:pt idx="74">
                  <c:v>3.5</c:v>
                </c:pt>
                <c:pt idx="75">
                  <c:v>3.2</c:v>
                </c:pt>
                <c:pt idx="76">
                  <c:v>3.5</c:v>
                </c:pt>
                <c:pt idx="77">
                  <c:v>3.6</c:v>
                </c:pt>
                <c:pt idx="78">
                  <c:v>3.9</c:v>
                </c:pt>
                <c:pt idx="79">
                  <c:v>4.2</c:v>
                </c:pt>
                <c:pt idx="8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5-4052-8353-8B1604102056}"/>
            </c:ext>
          </c:extLst>
        </c:ser>
        <c:ser>
          <c:idx val="2"/>
          <c:order val="2"/>
          <c:tx>
            <c:strRef>
              <c:f>'Data NSA'!$AB$7</c:f>
              <c:strCache>
                <c:ptCount val="1"/>
                <c:pt idx="0">
                  <c:v>Hays County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</c:spPr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NSA'!$AB$336:$AB$416</c:f>
              <c:numCache>
                <c:formatCode>_(* #,##0.0_);_(* \(#,##0.0\);_(* "-"??_);_(@_)</c:formatCode>
                <c:ptCount val="81"/>
                <c:pt idx="0">
                  <c:v>3.5</c:v>
                </c:pt>
                <c:pt idx="1">
                  <c:v>3</c:v>
                </c:pt>
                <c:pt idx="2">
                  <c:v>2.8</c:v>
                </c:pt>
                <c:pt idx="3">
                  <c:v>2.2999999999999998</c:v>
                </c:pt>
                <c:pt idx="4">
                  <c:v>2.4</c:v>
                </c:pt>
                <c:pt idx="5">
                  <c:v>3</c:v>
                </c:pt>
                <c:pt idx="6">
                  <c:v>3.1</c:v>
                </c:pt>
                <c:pt idx="7">
                  <c:v>3</c:v>
                </c:pt>
                <c:pt idx="8">
                  <c:v>2.8</c:v>
                </c:pt>
                <c:pt idx="9">
                  <c:v>2.7</c:v>
                </c:pt>
                <c:pt idx="10">
                  <c:v>2.6</c:v>
                </c:pt>
                <c:pt idx="11">
                  <c:v>2.4</c:v>
                </c:pt>
                <c:pt idx="12">
                  <c:v>2.8</c:v>
                </c:pt>
                <c:pt idx="13">
                  <c:v>2.7</c:v>
                </c:pt>
                <c:pt idx="14">
                  <c:v>4.0999999999999996</c:v>
                </c:pt>
                <c:pt idx="15">
                  <c:v>11.7</c:v>
                </c:pt>
                <c:pt idx="16">
                  <c:v>10.6</c:v>
                </c:pt>
                <c:pt idx="17">
                  <c:v>9</c:v>
                </c:pt>
                <c:pt idx="18">
                  <c:v>8.1</c:v>
                </c:pt>
                <c:pt idx="19">
                  <c:v>6.3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4.8</c:v>
                </c:pt>
                <c:pt idx="24">
                  <c:v>5.2</c:v>
                </c:pt>
                <c:pt idx="25">
                  <c:v>5.0999999999999996</c:v>
                </c:pt>
                <c:pt idx="26">
                  <c:v>4.7</c:v>
                </c:pt>
                <c:pt idx="27">
                  <c:v>4.0999999999999996</c:v>
                </c:pt>
                <c:pt idx="28">
                  <c:v>4</c:v>
                </c:pt>
                <c:pt idx="29">
                  <c:v>4.7</c:v>
                </c:pt>
                <c:pt idx="30">
                  <c:v>4.2</c:v>
                </c:pt>
                <c:pt idx="31">
                  <c:v>3.9</c:v>
                </c:pt>
                <c:pt idx="32">
                  <c:v>3.8</c:v>
                </c:pt>
                <c:pt idx="33">
                  <c:v>3.6</c:v>
                </c:pt>
                <c:pt idx="34">
                  <c:v>3.3</c:v>
                </c:pt>
                <c:pt idx="35">
                  <c:v>3.1</c:v>
                </c:pt>
                <c:pt idx="36">
                  <c:v>3.6</c:v>
                </c:pt>
                <c:pt idx="37">
                  <c:v>3.4</c:v>
                </c:pt>
                <c:pt idx="38">
                  <c:v>2.9</c:v>
                </c:pt>
                <c:pt idx="39">
                  <c:v>2.7</c:v>
                </c:pt>
                <c:pt idx="40">
                  <c:v>2.8</c:v>
                </c:pt>
                <c:pt idx="41">
                  <c:v>3.3</c:v>
                </c:pt>
                <c:pt idx="42">
                  <c:v>3.2</c:v>
                </c:pt>
                <c:pt idx="43">
                  <c:v>3.1</c:v>
                </c:pt>
                <c:pt idx="44">
                  <c:v>2.9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3.6</c:v>
                </c:pt>
                <c:pt idx="50">
                  <c:v>3.2</c:v>
                </c:pt>
                <c:pt idx="51">
                  <c:v>2.9</c:v>
                </c:pt>
                <c:pt idx="52">
                  <c:v>3.2</c:v>
                </c:pt>
                <c:pt idx="53">
                  <c:v>3.5</c:v>
                </c:pt>
                <c:pt idx="54">
                  <c:v>3.5</c:v>
                </c:pt>
                <c:pt idx="55">
                  <c:v>3.6</c:v>
                </c:pt>
                <c:pt idx="56">
                  <c:v>3.4</c:v>
                </c:pt>
                <c:pt idx="57">
                  <c:v>3.2</c:v>
                </c:pt>
                <c:pt idx="58">
                  <c:v>3</c:v>
                </c:pt>
                <c:pt idx="59">
                  <c:v>2.9</c:v>
                </c:pt>
                <c:pt idx="60">
                  <c:v>3.4</c:v>
                </c:pt>
                <c:pt idx="61">
                  <c:v>3.6</c:v>
                </c:pt>
                <c:pt idx="62">
                  <c:v>3.2</c:v>
                </c:pt>
                <c:pt idx="63">
                  <c:v>2.9</c:v>
                </c:pt>
                <c:pt idx="64">
                  <c:v>3.1</c:v>
                </c:pt>
                <c:pt idx="65">
                  <c:v>3.7</c:v>
                </c:pt>
                <c:pt idx="66">
                  <c:v>3.7</c:v>
                </c:pt>
                <c:pt idx="67">
                  <c:v>3.7</c:v>
                </c:pt>
                <c:pt idx="68">
                  <c:v>3.4</c:v>
                </c:pt>
                <c:pt idx="69">
                  <c:v>3.4</c:v>
                </c:pt>
                <c:pt idx="70">
                  <c:v>3.4</c:v>
                </c:pt>
                <c:pt idx="71">
                  <c:v>3</c:v>
                </c:pt>
                <c:pt idx="72">
                  <c:v>3.4</c:v>
                </c:pt>
                <c:pt idx="73">
                  <c:v>3.6</c:v>
                </c:pt>
                <c:pt idx="74">
                  <c:v>3.3</c:v>
                </c:pt>
                <c:pt idx="75">
                  <c:v>3</c:v>
                </c:pt>
                <c:pt idx="76">
                  <c:v>3.4</c:v>
                </c:pt>
                <c:pt idx="77">
                  <c:v>3.3</c:v>
                </c:pt>
                <c:pt idx="78">
                  <c:v>3.5</c:v>
                </c:pt>
                <c:pt idx="79">
                  <c:v>3.9</c:v>
                </c:pt>
                <c:pt idx="80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5-4052-8353-8B1604102056}"/>
            </c:ext>
          </c:extLst>
        </c:ser>
        <c:ser>
          <c:idx val="3"/>
          <c:order val="3"/>
          <c:tx>
            <c:strRef>
              <c:f>'Data NSA'!$AC$7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NSA'!$AC$336:$AC$416</c:f>
              <c:numCache>
                <c:formatCode>_(* #,##0.0_);_(* \(#,##0.0\);_(* "-"??_);_(@_)</c:formatCode>
                <c:ptCount val="81"/>
                <c:pt idx="0">
                  <c:v>3.3</c:v>
                </c:pt>
                <c:pt idx="1">
                  <c:v>2.9</c:v>
                </c:pt>
                <c:pt idx="2">
                  <c:v>2.7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2.8</c:v>
                </c:pt>
                <c:pt idx="6">
                  <c:v>2.9</c:v>
                </c:pt>
                <c:pt idx="7">
                  <c:v>2.8</c:v>
                </c:pt>
                <c:pt idx="8">
                  <c:v>2.6</c:v>
                </c:pt>
                <c:pt idx="9">
                  <c:v>2.5</c:v>
                </c:pt>
                <c:pt idx="10">
                  <c:v>2.5</c:v>
                </c:pt>
                <c:pt idx="11">
                  <c:v>2.2999999999999998</c:v>
                </c:pt>
                <c:pt idx="12">
                  <c:v>2.7</c:v>
                </c:pt>
                <c:pt idx="13">
                  <c:v>2.6</c:v>
                </c:pt>
                <c:pt idx="14">
                  <c:v>4</c:v>
                </c:pt>
                <c:pt idx="15">
                  <c:v>11.9</c:v>
                </c:pt>
                <c:pt idx="16">
                  <c:v>10.9</c:v>
                </c:pt>
                <c:pt idx="17">
                  <c:v>9.1</c:v>
                </c:pt>
                <c:pt idx="18">
                  <c:v>8.3000000000000007</c:v>
                </c:pt>
                <c:pt idx="19">
                  <c:v>6.6</c:v>
                </c:pt>
                <c:pt idx="20">
                  <c:v>6.3</c:v>
                </c:pt>
                <c:pt idx="21">
                  <c:v>5.3</c:v>
                </c:pt>
                <c:pt idx="22">
                  <c:v>5.2</c:v>
                </c:pt>
                <c:pt idx="23">
                  <c:v>5</c:v>
                </c:pt>
                <c:pt idx="24">
                  <c:v>5.3</c:v>
                </c:pt>
                <c:pt idx="25">
                  <c:v>5.2</c:v>
                </c:pt>
                <c:pt idx="26">
                  <c:v>4.9000000000000004</c:v>
                </c:pt>
                <c:pt idx="27">
                  <c:v>4.4000000000000004</c:v>
                </c:pt>
                <c:pt idx="28">
                  <c:v>4.0999999999999996</c:v>
                </c:pt>
                <c:pt idx="29">
                  <c:v>4.5999999999999996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3.2</c:v>
                </c:pt>
                <c:pt idx="35">
                  <c:v>2.9</c:v>
                </c:pt>
                <c:pt idx="36">
                  <c:v>3.4</c:v>
                </c:pt>
                <c:pt idx="37">
                  <c:v>3.3</c:v>
                </c:pt>
                <c:pt idx="38">
                  <c:v>2.8</c:v>
                </c:pt>
                <c:pt idx="39">
                  <c:v>2.6</c:v>
                </c:pt>
                <c:pt idx="40">
                  <c:v>2.7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3</c:v>
                </c:pt>
                <c:pt idx="46">
                  <c:v>2.9</c:v>
                </c:pt>
                <c:pt idx="47">
                  <c:v>2.8</c:v>
                </c:pt>
                <c:pt idx="48">
                  <c:v>3.4</c:v>
                </c:pt>
                <c:pt idx="49">
                  <c:v>3.6</c:v>
                </c:pt>
                <c:pt idx="50">
                  <c:v>3.4</c:v>
                </c:pt>
                <c:pt idx="51">
                  <c:v>3</c:v>
                </c:pt>
                <c:pt idx="52">
                  <c:v>3.4</c:v>
                </c:pt>
                <c:pt idx="53">
                  <c:v>3.6</c:v>
                </c:pt>
                <c:pt idx="54">
                  <c:v>3.7</c:v>
                </c:pt>
                <c:pt idx="55">
                  <c:v>3.8</c:v>
                </c:pt>
                <c:pt idx="56">
                  <c:v>3.7</c:v>
                </c:pt>
                <c:pt idx="57">
                  <c:v>3.5</c:v>
                </c:pt>
                <c:pt idx="58">
                  <c:v>3.3</c:v>
                </c:pt>
                <c:pt idx="59">
                  <c:v>3.2</c:v>
                </c:pt>
                <c:pt idx="60">
                  <c:v>3.6</c:v>
                </c:pt>
                <c:pt idx="61">
                  <c:v>3.7</c:v>
                </c:pt>
                <c:pt idx="62">
                  <c:v>3.5</c:v>
                </c:pt>
                <c:pt idx="63">
                  <c:v>3.1</c:v>
                </c:pt>
                <c:pt idx="64">
                  <c:v>3.3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3.1</c:v>
                </c:pt>
                <c:pt idx="72">
                  <c:v>3.4</c:v>
                </c:pt>
                <c:pt idx="73">
                  <c:v>3.6</c:v>
                </c:pt>
                <c:pt idx="74">
                  <c:v>3.3</c:v>
                </c:pt>
                <c:pt idx="75">
                  <c:v>3.1</c:v>
                </c:pt>
                <c:pt idx="76">
                  <c:v>3.3</c:v>
                </c:pt>
                <c:pt idx="77">
                  <c:v>3.3</c:v>
                </c:pt>
                <c:pt idx="78">
                  <c:v>3.4</c:v>
                </c:pt>
                <c:pt idx="79">
                  <c:v>3.8</c:v>
                </c:pt>
                <c:pt idx="80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D5-4052-8353-8B1604102056}"/>
            </c:ext>
          </c:extLst>
        </c:ser>
        <c:ser>
          <c:idx val="4"/>
          <c:order val="4"/>
          <c:tx>
            <c:strRef>
              <c:f>'Data NSA'!$AD$7</c:f>
              <c:strCache>
                <c:ptCount val="1"/>
                <c:pt idx="0">
                  <c:v>Williamson County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 w="9525">
                <a:noFill/>
              </a:ln>
            </c:spPr>
          </c:marker>
          <c:cat>
            <c:strRef>
              <c:f>'Data NSA'!$A$336:$A$416</c:f>
              <c:strCache>
                <c:ptCount val="81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</c:strCache>
            </c:strRef>
          </c:cat>
          <c:val>
            <c:numRef>
              <c:f>'Data NSA'!$AD$336:$AD$416</c:f>
              <c:numCache>
                <c:formatCode>_(* #,##0.0_);_(* \(#,##0.0\);_(* "-"??_);_(@_)</c:formatCode>
                <c:ptCount val="81"/>
                <c:pt idx="0">
                  <c:v>3.4</c:v>
                </c:pt>
                <c:pt idx="1">
                  <c:v>3.1</c:v>
                </c:pt>
                <c:pt idx="2">
                  <c:v>2.9</c:v>
                </c:pt>
                <c:pt idx="3">
                  <c:v>2.5</c:v>
                </c:pt>
                <c:pt idx="4">
                  <c:v>2.6</c:v>
                </c:pt>
                <c:pt idx="5">
                  <c:v>3</c:v>
                </c:pt>
                <c:pt idx="6">
                  <c:v>3.1</c:v>
                </c:pt>
                <c:pt idx="7">
                  <c:v>3</c:v>
                </c:pt>
                <c:pt idx="8">
                  <c:v>2.8</c:v>
                </c:pt>
                <c:pt idx="9">
                  <c:v>2.7</c:v>
                </c:pt>
                <c:pt idx="10">
                  <c:v>2.7</c:v>
                </c:pt>
                <c:pt idx="11">
                  <c:v>2.5</c:v>
                </c:pt>
                <c:pt idx="12">
                  <c:v>2.9</c:v>
                </c:pt>
                <c:pt idx="13">
                  <c:v>2.7</c:v>
                </c:pt>
                <c:pt idx="14">
                  <c:v>4.2</c:v>
                </c:pt>
                <c:pt idx="15">
                  <c:v>10.9</c:v>
                </c:pt>
                <c:pt idx="16">
                  <c:v>9.8000000000000007</c:v>
                </c:pt>
                <c:pt idx="17">
                  <c:v>8.1</c:v>
                </c:pt>
                <c:pt idx="18">
                  <c:v>7.3</c:v>
                </c:pt>
                <c:pt idx="19">
                  <c:v>5.8</c:v>
                </c:pt>
                <c:pt idx="20">
                  <c:v>5.6</c:v>
                </c:pt>
                <c:pt idx="21">
                  <c:v>4.8</c:v>
                </c:pt>
                <c:pt idx="22">
                  <c:v>4.8</c:v>
                </c:pt>
                <c:pt idx="23">
                  <c:v>4.8</c:v>
                </c:pt>
                <c:pt idx="24">
                  <c:v>5</c:v>
                </c:pt>
                <c:pt idx="25">
                  <c:v>5</c:v>
                </c:pt>
                <c:pt idx="26">
                  <c:v>4.7</c:v>
                </c:pt>
                <c:pt idx="27">
                  <c:v>4.0999999999999996</c:v>
                </c:pt>
                <c:pt idx="28">
                  <c:v>4</c:v>
                </c:pt>
                <c:pt idx="29">
                  <c:v>4.5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3.3</c:v>
                </c:pt>
                <c:pt idx="35">
                  <c:v>3</c:v>
                </c:pt>
                <c:pt idx="36">
                  <c:v>3.4</c:v>
                </c:pt>
                <c:pt idx="37">
                  <c:v>3.3</c:v>
                </c:pt>
                <c:pt idx="38">
                  <c:v>2.9</c:v>
                </c:pt>
                <c:pt idx="39">
                  <c:v>2.6</c:v>
                </c:pt>
                <c:pt idx="40">
                  <c:v>2.8</c:v>
                </c:pt>
                <c:pt idx="41">
                  <c:v>3.2</c:v>
                </c:pt>
                <c:pt idx="42">
                  <c:v>3.1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3.7</c:v>
                </c:pt>
                <c:pt idx="50">
                  <c:v>3.4</c:v>
                </c:pt>
                <c:pt idx="51">
                  <c:v>3.1</c:v>
                </c:pt>
                <c:pt idx="52">
                  <c:v>3.4</c:v>
                </c:pt>
                <c:pt idx="53">
                  <c:v>3.6</c:v>
                </c:pt>
                <c:pt idx="54">
                  <c:v>3.7</c:v>
                </c:pt>
                <c:pt idx="55">
                  <c:v>3.7</c:v>
                </c:pt>
                <c:pt idx="56">
                  <c:v>3.7</c:v>
                </c:pt>
                <c:pt idx="57">
                  <c:v>3.5</c:v>
                </c:pt>
                <c:pt idx="58">
                  <c:v>3.3</c:v>
                </c:pt>
                <c:pt idx="59">
                  <c:v>3.2</c:v>
                </c:pt>
                <c:pt idx="60">
                  <c:v>3.6</c:v>
                </c:pt>
                <c:pt idx="61">
                  <c:v>3.8</c:v>
                </c:pt>
                <c:pt idx="62">
                  <c:v>3.5</c:v>
                </c:pt>
                <c:pt idx="63">
                  <c:v>3.2</c:v>
                </c:pt>
                <c:pt idx="64">
                  <c:v>3.4</c:v>
                </c:pt>
                <c:pt idx="65">
                  <c:v>3.8</c:v>
                </c:pt>
                <c:pt idx="66">
                  <c:v>3.9</c:v>
                </c:pt>
                <c:pt idx="67">
                  <c:v>3.9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3.2</c:v>
                </c:pt>
                <c:pt idx="72">
                  <c:v>3.6</c:v>
                </c:pt>
                <c:pt idx="73">
                  <c:v>3.8</c:v>
                </c:pt>
                <c:pt idx="74">
                  <c:v>3.5</c:v>
                </c:pt>
                <c:pt idx="75">
                  <c:v>3.2</c:v>
                </c:pt>
                <c:pt idx="76">
                  <c:v>3.4</c:v>
                </c:pt>
                <c:pt idx="77">
                  <c:v>3.5</c:v>
                </c:pt>
                <c:pt idx="78">
                  <c:v>3.6</c:v>
                </c:pt>
                <c:pt idx="79">
                  <c:v>4</c:v>
                </c:pt>
                <c:pt idx="8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D5-4052-8353-8B1604102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999"/>
        <c:axId val="1"/>
      </c:lineChart>
      <c:catAx>
        <c:axId val="1341441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3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2114506774333561E-2"/>
              <c:y val="0.436974733786335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999"/>
        <c:crosses val="autoZero"/>
        <c:crossBetween val="between"/>
        <c:majorUnit val="1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0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3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012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57A2CA-B4F0-48DA-B4A8-CFC2412CAF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8158" cy="5809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87D719-50E9-4D32-B01F-7406BB61CE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012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65457A-D77B-44C2-9769-E6A02BD70C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7016" cy="94430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667038-C982-4E49-8502-2CB35B5880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858750" cy="8743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C6EB7B-6A62-48AF-90B7-BD3D150CE7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texaslmi.com/" TargetMode="External"/><Relationship Id="rId1" Type="http://schemas.openxmlformats.org/officeDocument/2006/relationships/hyperlink" Target="http://www.bls.gov/cps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www.dallasfed.org/research/econdata/tx-unemp.aspx" TargetMode="External"/><Relationship Id="rId1" Type="http://schemas.openxmlformats.org/officeDocument/2006/relationships/hyperlink" Target="http://www.bls.gov/cps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texaslm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3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4" sqref="G14"/>
    </sheetView>
  </sheetViews>
  <sheetFormatPr defaultRowHeight="13.2" x14ac:dyDescent="0.25"/>
  <cols>
    <col min="1" max="1" width="14.5546875" style="1" customWidth="1"/>
    <col min="2" max="7" width="12.5546875" style="1" customWidth="1"/>
    <col min="8" max="8" width="14.44140625" style="1" customWidth="1"/>
    <col min="9" max="9" width="14.5546875" style="1" customWidth="1"/>
    <col min="10" max="14" width="12.5546875" style="1" customWidth="1"/>
    <col min="15" max="15" width="12.5546875" style="2" customWidth="1"/>
    <col min="16" max="16" width="14.44140625" style="1" customWidth="1"/>
    <col min="17" max="17" width="15.44140625" style="1" customWidth="1"/>
    <col min="18" max="24" width="13.5546875" style="1" customWidth="1"/>
    <col min="25" max="25" width="14.6640625" style="1" customWidth="1"/>
    <col min="26" max="33" width="13.5546875" style="1" customWidth="1"/>
  </cols>
  <sheetData>
    <row r="1" spans="1:33" s="7" customFormat="1" ht="15.6" x14ac:dyDescent="0.35">
      <c r="A1" s="4"/>
      <c r="B1" s="5" t="s">
        <v>0</v>
      </c>
      <c r="C1" s="4"/>
      <c r="D1" s="4"/>
      <c r="E1" s="4"/>
      <c r="F1" s="4"/>
      <c r="G1" s="4"/>
      <c r="H1" s="4"/>
      <c r="I1" s="4"/>
      <c r="J1" s="5" t="str">
        <f>+B1</f>
        <v>Labor Force, Employment &amp; Unemployment (not seasonally adjusted)</v>
      </c>
      <c r="K1" s="4"/>
      <c r="L1" s="4"/>
      <c r="M1" s="4"/>
      <c r="N1" s="4"/>
      <c r="O1" s="6"/>
      <c r="P1" s="4"/>
      <c r="Q1" s="4"/>
      <c r="R1" s="5" t="str">
        <f>+J1</f>
        <v>Labor Force, Employment &amp; Unemployment (not seasonally adjusted)</v>
      </c>
      <c r="S1" s="4"/>
      <c r="T1" s="4"/>
      <c r="U1" s="4"/>
      <c r="V1" s="4"/>
      <c r="W1" s="4"/>
      <c r="X1" s="4"/>
      <c r="Y1" s="4"/>
      <c r="Z1" s="5" t="str">
        <f>+R1</f>
        <v>Labor Force, Employment &amp; Unemployment (not seasonally adjusted)</v>
      </c>
      <c r="AA1" s="4"/>
      <c r="AB1" s="4"/>
      <c r="AC1" s="4"/>
      <c r="AD1" s="4"/>
      <c r="AE1" s="4"/>
      <c r="AF1" s="4"/>
      <c r="AG1" s="4"/>
    </row>
    <row r="2" spans="1:33" s="7" customFormat="1" ht="12.75" customHeight="1" x14ac:dyDescent="0.35">
      <c r="A2" s="4" t="s">
        <v>1</v>
      </c>
      <c r="B2" s="59" t="s">
        <v>2</v>
      </c>
      <c r="C2" s="59"/>
      <c r="D2" s="59"/>
      <c r="E2" s="59"/>
      <c r="F2" s="59"/>
      <c r="G2" s="59"/>
      <c r="H2" s="59"/>
      <c r="I2" s="59"/>
      <c r="J2" s="4" t="str">
        <f>+B2</f>
        <v>U.S. Bureau of Labor Statistics &amp; Texas Workforce Commission.</v>
      </c>
      <c r="K2" s="4"/>
      <c r="L2" s="4"/>
      <c r="M2" s="4"/>
      <c r="N2" s="4"/>
      <c r="O2" s="6"/>
      <c r="P2" s="4"/>
      <c r="Q2" s="4"/>
      <c r="R2" s="4" t="str">
        <f>+J2</f>
        <v>U.S. Bureau of Labor Statistics &amp; Texas Workforce Commission.</v>
      </c>
      <c r="S2" s="4"/>
      <c r="T2" s="4"/>
      <c r="U2" s="4"/>
      <c r="V2" s="4"/>
      <c r="W2" s="4"/>
      <c r="X2" s="4"/>
      <c r="Y2" s="4"/>
      <c r="Z2" s="4" t="str">
        <f>+R2</f>
        <v>U.S. Bureau of Labor Statistics &amp; Texas Workforce Commission.</v>
      </c>
      <c r="AA2" s="4"/>
      <c r="AB2" s="4"/>
      <c r="AC2" s="4"/>
      <c r="AD2" s="4"/>
      <c r="AE2" s="4"/>
      <c r="AF2" s="4"/>
      <c r="AG2" s="4"/>
    </row>
    <row r="3" spans="1:33" s="7" customFormat="1" ht="12.75" customHeight="1" x14ac:dyDescent="0.35">
      <c r="A3" s="4"/>
      <c r="B3" s="9" t="s">
        <v>3</v>
      </c>
      <c r="C3" s="10"/>
      <c r="D3" s="10"/>
      <c r="E3" s="10"/>
      <c r="F3" s="10"/>
      <c r="G3" s="10"/>
      <c r="H3" s="10"/>
      <c r="I3" s="10"/>
      <c r="J3" s="4" t="str">
        <f>+B3</f>
        <v>www.bls.gov/cps/</v>
      </c>
      <c r="K3" s="4"/>
      <c r="L3" s="4"/>
      <c r="M3" s="4"/>
      <c r="N3" s="4"/>
      <c r="O3" s="6"/>
      <c r="P3" s="4"/>
      <c r="Q3" s="4"/>
      <c r="R3" s="4" t="str">
        <f>+J3</f>
        <v>www.bls.gov/cps/</v>
      </c>
      <c r="S3" s="4"/>
      <c r="T3" s="4"/>
      <c r="U3" s="4"/>
      <c r="V3" s="4"/>
      <c r="W3" s="4"/>
      <c r="X3" s="4"/>
      <c r="Y3" s="4"/>
      <c r="Z3" s="4" t="str">
        <f>+R3</f>
        <v>www.bls.gov/cps/</v>
      </c>
      <c r="AA3" s="4"/>
      <c r="AB3" s="4"/>
      <c r="AC3" s="4"/>
      <c r="AD3" s="4"/>
      <c r="AE3" s="4"/>
      <c r="AF3" s="4"/>
      <c r="AG3" s="4"/>
    </row>
    <row r="4" spans="1:33" s="7" customFormat="1" ht="12.75" customHeight="1" x14ac:dyDescent="0.35">
      <c r="A4" s="4"/>
      <c r="B4" s="9" t="s">
        <v>4</v>
      </c>
      <c r="C4" s="10"/>
      <c r="D4" s="10"/>
      <c r="E4" s="10"/>
      <c r="F4" s="10"/>
      <c r="G4" s="10"/>
      <c r="H4" s="10"/>
      <c r="I4" s="10"/>
      <c r="J4" s="4" t="str">
        <f>+B4</f>
        <v>https://texaslmi.com/</v>
      </c>
      <c r="K4" s="4"/>
      <c r="L4" s="4"/>
      <c r="M4" s="4"/>
      <c r="N4" s="4"/>
      <c r="O4" s="6"/>
      <c r="P4" s="4"/>
      <c r="Q4" s="4"/>
      <c r="R4" s="4" t="str">
        <f>+J4</f>
        <v>https://texaslmi.com/</v>
      </c>
      <c r="S4" s="4"/>
      <c r="T4" s="4"/>
      <c r="U4" s="4"/>
      <c r="V4" s="4"/>
      <c r="W4" s="4"/>
      <c r="X4" s="4"/>
      <c r="Y4" s="4"/>
      <c r="Z4" s="4" t="str">
        <f>+R4</f>
        <v>https://texaslmi.com/</v>
      </c>
      <c r="AA4" s="4"/>
      <c r="AB4" s="4"/>
      <c r="AC4" s="4"/>
      <c r="AD4" s="4"/>
      <c r="AE4" s="4"/>
      <c r="AF4" s="4"/>
      <c r="AG4" s="4"/>
    </row>
    <row r="5" spans="1:33" s="7" customFormat="1" ht="12.75" customHeight="1" x14ac:dyDescent="0.35">
      <c r="A5" s="4" t="s">
        <v>374</v>
      </c>
      <c r="B5" s="11" t="s">
        <v>408</v>
      </c>
      <c r="C5" s="48"/>
      <c r="D5" s="8"/>
      <c r="E5" s="8"/>
      <c r="F5" s="8"/>
      <c r="G5" s="8"/>
      <c r="H5" s="8"/>
      <c r="I5" s="8"/>
      <c r="J5" s="44" t="str">
        <f>B5</f>
        <v>Jan. 8, 2025</v>
      </c>
      <c r="K5" s="4"/>
      <c r="L5" s="4"/>
      <c r="M5" s="4"/>
      <c r="N5" s="4"/>
      <c r="O5" s="6"/>
      <c r="P5" s="4"/>
      <c r="Q5" s="4"/>
      <c r="R5" s="4" t="str">
        <f>+J5</f>
        <v>Jan. 8, 2025</v>
      </c>
      <c r="S5" s="4"/>
      <c r="T5" s="4"/>
      <c r="U5" s="4"/>
      <c r="V5" s="4"/>
      <c r="W5" s="4"/>
      <c r="X5" s="4"/>
      <c r="Y5" s="4"/>
      <c r="Z5" s="4" t="str">
        <f>+R5</f>
        <v>Jan. 8, 2025</v>
      </c>
      <c r="AA5" s="4"/>
      <c r="AB5" s="4"/>
      <c r="AC5" s="4"/>
      <c r="AD5" s="4"/>
      <c r="AE5" s="4"/>
      <c r="AF5" s="4"/>
      <c r="AG5" s="4"/>
    </row>
    <row r="6" spans="1:33" s="12" customFormat="1" ht="15" x14ac:dyDescent="0.35">
      <c r="B6" s="60" t="s">
        <v>5</v>
      </c>
      <c r="C6" s="60"/>
      <c r="D6" s="60"/>
      <c r="E6" s="60"/>
      <c r="F6" s="60"/>
      <c r="G6" s="60"/>
      <c r="H6" s="60"/>
      <c r="I6" s="60"/>
      <c r="J6" s="61" t="s">
        <v>6</v>
      </c>
      <c r="K6" s="61"/>
      <c r="L6" s="61"/>
      <c r="M6" s="61"/>
      <c r="N6" s="61"/>
      <c r="O6" s="61"/>
      <c r="P6" s="61"/>
      <c r="Q6" s="61"/>
      <c r="R6" s="62" t="s">
        <v>7</v>
      </c>
      <c r="S6" s="62"/>
      <c r="T6" s="62"/>
      <c r="U6" s="62"/>
      <c r="V6" s="62"/>
      <c r="W6" s="62"/>
      <c r="X6" s="62"/>
      <c r="Y6" s="62"/>
      <c r="Z6" s="56" t="s">
        <v>8</v>
      </c>
      <c r="AA6" s="56"/>
      <c r="AB6" s="56"/>
      <c r="AC6" s="56"/>
      <c r="AD6" s="56"/>
      <c r="AE6" s="56"/>
      <c r="AF6" s="56"/>
      <c r="AG6" s="56"/>
    </row>
    <row r="7" spans="1:33" s="7" customFormat="1" ht="15.6" x14ac:dyDescent="0.35">
      <c r="A7" s="4"/>
      <c r="B7" s="39" t="s">
        <v>9</v>
      </c>
      <c r="C7" s="39" t="s">
        <v>10</v>
      </c>
      <c r="D7" s="39" t="s">
        <v>11</v>
      </c>
      <c r="E7" s="39" t="s">
        <v>12</v>
      </c>
      <c r="F7" s="39" t="s">
        <v>13</v>
      </c>
      <c r="G7" s="39" t="s">
        <v>14</v>
      </c>
      <c r="H7" s="39" t="s">
        <v>15</v>
      </c>
      <c r="I7" s="39" t="s">
        <v>16</v>
      </c>
      <c r="J7" s="39" t="s">
        <v>9</v>
      </c>
      <c r="K7" s="39" t="s">
        <v>10</v>
      </c>
      <c r="L7" s="39" t="s">
        <v>11</v>
      </c>
      <c r="M7" s="39" t="s">
        <v>12</v>
      </c>
      <c r="N7" s="39" t="s">
        <v>13</v>
      </c>
      <c r="O7" s="40" t="s">
        <v>14</v>
      </c>
      <c r="P7" s="39" t="s">
        <v>15</v>
      </c>
      <c r="Q7" s="39" t="s">
        <v>16</v>
      </c>
      <c r="R7" s="39" t="s">
        <v>9</v>
      </c>
      <c r="S7" s="39" t="s">
        <v>10</v>
      </c>
      <c r="T7" s="39" t="s">
        <v>11</v>
      </c>
      <c r="U7" s="39" t="s">
        <v>12</v>
      </c>
      <c r="V7" s="39" t="s">
        <v>13</v>
      </c>
      <c r="W7" s="39" t="s">
        <v>14</v>
      </c>
      <c r="X7" s="39" t="s">
        <v>15</v>
      </c>
      <c r="Y7" s="39" t="s">
        <v>16</v>
      </c>
      <c r="Z7" s="39" t="s">
        <v>9</v>
      </c>
      <c r="AA7" s="39" t="s">
        <v>10</v>
      </c>
      <c r="AB7" s="39" t="s">
        <v>11</v>
      </c>
      <c r="AC7" s="39" t="s">
        <v>12</v>
      </c>
      <c r="AD7" s="39" t="s">
        <v>13</v>
      </c>
      <c r="AE7" s="39" t="s">
        <v>14</v>
      </c>
      <c r="AF7" s="39" t="s">
        <v>15</v>
      </c>
      <c r="AG7" s="39" t="s">
        <v>16</v>
      </c>
    </row>
    <row r="8" spans="1:33" s="16" customFormat="1" ht="13.8" x14ac:dyDescent="0.3">
      <c r="A8" s="13">
        <v>1990</v>
      </c>
      <c r="B8" s="14">
        <v>18553</v>
      </c>
      <c r="C8" s="14">
        <v>11807</v>
      </c>
      <c r="D8" s="14">
        <v>34076</v>
      </c>
      <c r="E8" s="14">
        <v>335861</v>
      </c>
      <c r="F8" s="14">
        <v>78682</v>
      </c>
      <c r="G8" s="14">
        <v>478979</v>
      </c>
      <c r="H8" s="14">
        <v>8637317</v>
      </c>
      <c r="I8" s="14">
        <v>125840000</v>
      </c>
      <c r="J8" s="14">
        <v>17670</v>
      </c>
      <c r="K8" s="14">
        <v>11104</v>
      </c>
      <c r="L8" s="14">
        <v>32302</v>
      </c>
      <c r="M8" s="14">
        <v>319166</v>
      </c>
      <c r="N8" s="14">
        <v>75305</v>
      </c>
      <c r="O8" s="14">
        <v>455547</v>
      </c>
      <c r="P8" s="14">
        <v>8087805</v>
      </c>
      <c r="Q8" s="14">
        <v>118793000</v>
      </c>
      <c r="R8" s="14">
        <v>883</v>
      </c>
      <c r="S8" s="14">
        <v>703</v>
      </c>
      <c r="T8" s="14">
        <v>1774</v>
      </c>
      <c r="U8" s="14">
        <v>16695</v>
      </c>
      <c r="V8" s="14">
        <v>3377</v>
      </c>
      <c r="W8" s="14">
        <v>23432</v>
      </c>
      <c r="X8" s="14">
        <v>549512</v>
      </c>
      <c r="Y8" s="14">
        <v>7047000</v>
      </c>
      <c r="Z8" s="15">
        <v>4.8</v>
      </c>
      <c r="AA8" s="15">
        <v>6</v>
      </c>
      <c r="AB8" s="15">
        <v>5.2</v>
      </c>
      <c r="AC8" s="15">
        <v>5</v>
      </c>
      <c r="AD8" s="15">
        <v>4.3</v>
      </c>
      <c r="AE8" s="15">
        <v>4.9000000000000004</v>
      </c>
      <c r="AF8" s="15">
        <v>6.4</v>
      </c>
      <c r="AG8" s="15">
        <v>5.6</v>
      </c>
    </row>
    <row r="9" spans="1:33" s="16" customFormat="1" ht="13.8" x14ac:dyDescent="0.3">
      <c r="A9" s="13">
        <v>1991</v>
      </c>
      <c r="B9" s="14">
        <v>18697</v>
      </c>
      <c r="C9" s="14">
        <v>11848</v>
      </c>
      <c r="D9" s="14">
        <v>34493</v>
      </c>
      <c r="E9" s="14">
        <v>344163</v>
      </c>
      <c r="F9" s="14">
        <v>81462</v>
      </c>
      <c r="G9" s="14">
        <v>490662</v>
      </c>
      <c r="H9" s="14">
        <v>8775225</v>
      </c>
      <c r="I9" s="14">
        <v>126346000</v>
      </c>
      <c r="J9" s="14">
        <v>17896</v>
      </c>
      <c r="K9" s="14">
        <v>11221</v>
      </c>
      <c r="L9" s="14">
        <v>32958</v>
      </c>
      <c r="M9" s="14">
        <v>327929</v>
      </c>
      <c r="N9" s="14">
        <v>78593</v>
      </c>
      <c r="O9" s="14">
        <v>468597</v>
      </c>
      <c r="P9" s="14">
        <v>8165358</v>
      </c>
      <c r="Q9" s="14">
        <v>117718000</v>
      </c>
      <c r="R9" s="14">
        <v>801</v>
      </c>
      <c r="S9" s="14">
        <v>627</v>
      </c>
      <c r="T9" s="14">
        <v>1535</v>
      </c>
      <c r="U9" s="14">
        <v>16234</v>
      </c>
      <c r="V9" s="14">
        <v>2869</v>
      </c>
      <c r="W9" s="14">
        <v>22065</v>
      </c>
      <c r="X9" s="14">
        <v>609867</v>
      </c>
      <c r="Y9" s="14">
        <v>8628000</v>
      </c>
      <c r="Z9" s="15">
        <v>4.3</v>
      </c>
      <c r="AA9" s="15">
        <v>5.3</v>
      </c>
      <c r="AB9" s="15">
        <v>4.5</v>
      </c>
      <c r="AC9" s="15">
        <v>4.7</v>
      </c>
      <c r="AD9" s="15">
        <v>3.5</v>
      </c>
      <c r="AE9" s="15">
        <v>4.5</v>
      </c>
      <c r="AF9" s="15">
        <v>6.9</v>
      </c>
      <c r="AG9" s="15">
        <v>6.8</v>
      </c>
    </row>
    <row r="10" spans="1:33" s="16" customFormat="1" ht="13.8" x14ac:dyDescent="0.3">
      <c r="A10" s="13">
        <v>1992</v>
      </c>
      <c r="B10" s="14">
        <v>19698</v>
      </c>
      <c r="C10" s="14">
        <v>12198</v>
      </c>
      <c r="D10" s="14">
        <v>35946</v>
      </c>
      <c r="E10" s="14">
        <v>362492</v>
      </c>
      <c r="F10" s="14">
        <v>87030</v>
      </c>
      <c r="G10" s="14">
        <v>517364</v>
      </c>
      <c r="H10" s="14">
        <v>9002462</v>
      </c>
      <c r="I10" s="14">
        <v>128105000</v>
      </c>
      <c r="J10" s="14">
        <v>18813</v>
      </c>
      <c r="K10" s="14">
        <v>11647</v>
      </c>
      <c r="L10" s="14">
        <v>34558</v>
      </c>
      <c r="M10" s="14">
        <v>346156</v>
      </c>
      <c r="N10" s="14">
        <v>84272</v>
      </c>
      <c r="O10" s="14">
        <v>495446</v>
      </c>
      <c r="P10" s="14">
        <v>8308391</v>
      </c>
      <c r="Q10" s="14">
        <v>118492000</v>
      </c>
      <c r="R10" s="14">
        <v>885</v>
      </c>
      <c r="S10" s="14">
        <v>551</v>
      </c>
      <c r="T10" s="14">
        <v>1388</v>
      </c>
      <c r="U10" s="14">
        <v>16336</v>
      </c>
      <c r="V10" s="14">
        <v>2758</v>
      </c>
      <c r="W10" s="14">
        <v>21918</v>
      </c>
      <c r="X10" s="14">
        <v>694071</v>
      </c>
      <c r="Y10" s="14">
        <v>9613000</v>
      </c>
      <c r="Z10" s="15">
        <v>4.5</v>
      </c>
      <c r="AA10" s="15">
        <v>4.5</v>
      </c>
      <c r="AB10" s="15">
        <v>3.9</v>
      </c>
      <c r="AC10" s="15">
        <v>4.5</v>
      </c>
      <c r="AD10" s="15">
        <v>3.2</v>
      </c>
      <c r="AE10" s="15">
        <v>4.2</v>
      </c>
      <c r="AF10" s="15">
        <v>7.7</v>
      </c>
      <c r="AG10" s="15">
        <v>7.5</v>
      </c>
    </row>
    <row r="11" spans="1:33" s="16" customFormat="1" ht="13.8" x14ac:dyDescent="0.3">
      <c r="A11" s="13">
        <v>1993</v>
      </c>
      <c r="B11" s="14">
        <v>20553</v>
      </c>
      <c r="C11" s="14">
        <v>12671</v>
      </c>
      <c r="D11" s="14">
        <v>38003</v>
      </c>
      <c r="E11" s="14">
        <v>380306</v>
      </c>
      <c r="F11" s="14">
        <v>93907</v>
      </c>
      <c r="G11" s="14">
        <v>545439</v>
      </c>
      <c r="H11" s="14">
        <v>9158638</v>
      </c>
      <c r="I11" s="14">
        <v>129200000</v>
      </c>
      <c r="J11" s="14">
        <v>19820</v>
      </c>
      <c r="K11" s="14">
        <v>12165</v>
      </c>
      <c r="L11" s="14">
        <v>36762</v>
      </c>
      <c r="M11" s="14">
        <v>365328</v>
      </c>
      <c r="N11" s="14">
        <v>91442</v>
      </c>
      <c r="O11" s="14">
        <v>525516</v>
      </c>
      <c r="P11" s="14">
        <v>8497340</v>
      </c>
      <c r="Q11" s="14">
        <v>120259000</v>
      </c>
      <c r="R11" s="14">
        <v>733</v>
      </c>
      <c r="S11" s="14">
        <v>506</v>
      </c>
      <c r="T11" s="14">
        <v>1241</v>
      </c>
      <c r="U11" s="14">
        <v>14978</v>
      </c>
      <c r="V11" s="14">
        <v>2465</v>
      </c>
      <c r="W11" s="14">
        <v>19923</v>
      </c>
      <c r="X11" s="14">
        <v>661298</v>
      </c>
      <c r="Y11" s="14">
        <v>8940000</v>
      </c>
      <c r="Z11" s="15">
        <v>3.6</v>
      </c>
      <c r="AA11" s="15">
        <v>4</v>
      </c>
      <c r="AB11" s="15">
        <v>3.3</v>
      </c>
      <c r="AC11" s="15">
        <v>3.9</v>
      </c>
      <c r="AD11" s="15">
        <v>2.6</v>
      </c>
      <c r="AE11" s="15">
        <v>3.7</v>
      </c>
      <c r="AF11" s="15">
        <v>7.2</v>
      </c>
      <c r="AG11" s="15">
        <v>6.9</v>
      </c>
    </row>
    <row r="12" spans="1:33" s="16" customFormat="1" ht="13.8" x14ac:dyDescent="0.3">
      <c r="A12" s="13">
        <v>1994</v>
      </c>
      <c r="B12" s="14">
        <v>22026</v>
      </c>
      <c r="C12" s="14">
        <v>13383</v>
      </c>
      <c r="D12" s="14">
        <v>40871</v>
      </c>
      <c r="E12" s="14">
        <v>400805</v>
      </c>
      <c r="F12" s="14">
        <v>102942</v>
      </c>
      <c r="G12" s="14">
        <v>580027</v>
      </c>
      <c r="H12" s="14">
        <v>9400338</v>
      </c>
      <c r="I12" s="14">
        <v>131056000</v>
      </c>
      <c r="J12" s="14">
        <v>21341</v>
      </c>
      <c r="K12" s="14">
        <v>12887</v>
      </c>
      <c r="L12" s="14">
        <v>39581</v>
      </c>
      <c r="M12" s="14">
        <v>386438</v>
      </c>
      <c r="N12" s="14">
        <v>100884</v>
      </c>
      <c r="O12" s="14">
        <v>561132</v>
      </c>
      <c r="P12" s="14">
        <v>8782061</v>
      </c>
      <c r="Q12" s="14">
        <v>123060000</v>
      </c>
      <c r="R12" s="14">
        <v>685</v>
      </c>
      <c r="S12" s="14">
        <v>496</v>
      </c>
      <c r="T12" s="14">
        <v>1290</v>
      </c>
      <c r="U12" s="14">
        <v>14367</v>
      </c>
      <c r="V12" s="14">
        <v>2058</v>
      </c>
      <c r="W12" s="14">
        <v>18895</v>
      </c>
      <c r="X12" s="14">
        <v>618277</v>
      </c>
      <c r="Y12" s="14">
        <v>7996000</v>
      </c>
      <c r="Z12" s="15">
        <v>3.1</v>
      </c>
      <c r="AA12" s="15">
        <v>3.7</v>
      </c>
      <c r="AB12" s="15">
        <v>3.2</v>
      </c>
      <c r="AC12" s="15">
        <v>3.6</v>
      </c>
      <c r="AD12" s="15">
        <v>2</v>
      </c>
      <c r="AE12" s="15">
        <v>3.3</v>
      </c>
      <c r="AF12" s="15">
        <v>6.6</v>
      </c>
      <c r="AG12" s="15">
        <v>6.1</v>
      </c>
    </row>
    <row r="13" spans="1:33" s="16" customFormat="1" ht="13.8" x14ac:dyDescent="0.3">
      <c r="A13" s="13">
        <v>1995</v>
      </c>
      <c r="B13" s="14">
        <v>23199</v>
      </c>
      <c r="C13" s="14">
        <v>14356</v>
      </c>
      <c r="D13" s="14">
        <v>43714</v>
      </c>
      <c r="E13" s="14">
        <v>417934</v>
      </c>
      <c r="F13" s="14">
        <v>110524</v>
      </c>
      <c r="G13" s="14">
        <v>609728</v>
      </c>
      <c r="H13" s="14">
        <v>9581272</v>
      </c>
      <c r="I13" s="14">
        <v>132304000</v>
      </c>
      <c r="J13" s="14">
        <v>22554</v>
      </c>
      <c r="K13" s="14">
        <v>13816</v>
      </c>
      <c r="L13" s="14">
        <v>42350</v>
      </c>
      <c r="M13" s="14">
        <v>404655</v>
      </c>
      <c r="N13" s="14">
        <v>108373</v>
      </c>
      <c r="O13" s="14">
        <v>591748</v>
      </c>
      <c r="P13" s="14">
        <v>8995511</v>
      </c>
      <c r="Q13" s="14">
        <v>124900000</v>
      </c>
      <c r="R13" s="14">
        <v>645</v>
      </c>
      <c r="S13" s="14">
        <v>540</v>
      </c>
      <c r="T13" s="14">
        <v>1364</v>
      </c>
      <c r="U13" s="14">
        <v>13279</v>
      </c>
      <c r="V13" s="14">
        <v>2151</v>
      </c>
      <c r="W13" s="14">
        <v>17980</v>
      </c>
      <c r="X13" s="14">
        <v>585761</v>
      </c>
      <c r="Y13" s="14">
        <v>7404000</v>
      </c>
      <c r="Z13" s="15">
        <v>2.8</v>
      </c>
      <c r="AA13" s="15">
        <v>3.8</v>
      </c>
      <c r="AB13" s="15">
        <v>3.1</v>
      </c>
      <c r="AC13" s="15">
        <v>3.2</v>
      </c>
      <c r="AD13" s="15">
        <v>1.9</v>
      </c>
      <c r="AE13" s="15">
        <v>2.9</v>
      </c>
      <c r="AF13" s="15">
        <v>6.1</v>
      </c>
      <c r="AG13" s="15">
        <v>5.6</v>
      </c>
    </row>
    <row r="14" spans="1:33" s="16" customFormat="1" ht="13.8" x14ac:dyDescent="0.3">
      <c r="A14" s="13">
        <v>1996</v>
      </c>
      <c r="B14" s="14">
        <v>24815</v>
      </c>
      <c r="C14" s="14">
        <v>14904</v>
      </c>
      <c r="D14" s="14">
        <v>46257</v>
      </c>
      <c r="E14" s="14">
        <v>428130</v>
      </c>
      <c r="F14" s="14">
        <v>119583</v>
      </c>
      <c r="G14" s="14">
        <v>633689</v>
      </c>
      <c r="H14" s="14">
        <v>9724406</v>
      </c>
      <c r="I14" s="14">
        <v>133943000</v>
      </c>
      <c r="J14" s="14">
        <v>23962</v>
      </c>
      <c r="K14" s="14">
        <v>14322</v>
      </c>
      <c r="L14" s="14">
        <v>44834</v>
      </c>
      <c r="M14" s="14">
        <v>413963</v>
      </c>
      <c r="N14" s="14">
        <v>117197</v>
      </c>
      <c r="O14" s="14">
        <v>614277</v>
      </c>
      <c r="P14" s="14">
        <v>9164542</v>
      </c>
      <c r="Q14" s="14">
        <v>126708000</v>
      </c>
      <c r="R14" s="14">
        <v>853</v>
      </c>
      <c r="S14" s="14">
        <v>582</v>
      </c>
      <c r="T14" s="14">
        <v>1423</v>
      </c>
      <c r="U14" s="14">
        <v>14167</v>
      </c>
      <c r="V14" s="14">
        <v>2386</v>
      </c>
      <c r="W14" s="14">
        <v>19412</v>
      </c>
      <c r="X14" s="14">
        <v>559864</v>
      </c>
      <c r="Y14" s="14">
        <v>7236000</v>
      </c>
      <c r="Z14" s="15">
        <v>3.4</v>
      </c>
      <c r="AA14" s="15">
        <v>3.9</v>
      </c>
      <c r="AB14" s="15">
        <v>3.1</v>
      </c>
      <c r="AC14" s="15">
        <v>3.3</v>
      </c>
      <c r="AD14" s="15">
        <v>2</v>
      </c>
      <c r="AE14" s="15">
        <v>3.1</v>
      </c>
      <c r="AF14" s="15">
        <v>5.8</v>
      </c>
      <c r="AG14" s="15">
        <v>5.4</v>
      </c>
    </row>
    <row r="15" spans="1:33" s="16" customFormat="1" ht="13.8" x14ac:dyDescent="0.3">
      <c r="A15" s="13">
        <v>1997</v>
      </c>
      <c r="B15" s="14">
        <v>26070</v>
      </c>
      <c r="C15" s="14">
        <v>15431</v>
      </c>
      <c r="D15" s="14">
        <v>47981</v>
      </c>
      <c r="E15" s="14">
        <v>436249</v>
      </c>
      <c r="F15" s="14">
        <v>127522</v>
      </c>
      <c r="G15" s="14">
        <v>653252</v>
      </c>
      <c r="H15" s="14">
        <v>9909763</v>
      </c>
      <c r="I15" s="14">
        <v>136297000</v>
      </c>
      <c r="J15" s="14">
        <v>24980</v>
      </c>
      <c r="K15" s="14">
        <v>14777</v>
      </c>
      <c r="L15" s="14">
        <v>46425</v>
      </c>
      <c r="M15" s="14">
        <v>422087</v>
      </c>
      <c r="N15" s="14">
        <v>124848</v>
      </c>
      <c r="O15" s="14">
        <v>633117</v>
      </c>
      <c r="P15" s="14">
        <v>9374339</v>
      </c>
      <c r="Q15" s="14">
        <v>129558000</v>
      </c>
      <c r="R15" s="14">
        <v>1090</v>
      </c>
      <c r="S15" s="14">
        <v>654</v>
      </c>
      <c r="T15" s="14">
        <v>1556</v>
      </c>
      <c r="U15" s="14">
        <v>14162</v>
      </c>
      <c r="V15" s="14">
        <v>2674</v>
      </c>
      <c r="W15" s="14">
        <v>20135</v>
      </c>
      <c r="X15" s="14">
        <v>535424</v>
      </c>
      <c r="Y15" s="14">
        <v>6739000</v>
      </c>
      <c r="Z15" s="15">
        <v>4.2</v>
      </c>
      <c r="AA15" s="15">
        <v>4.2</v>
      </c>
      <c r="AB15" s="15">
        <v>3.2</v>
      </c>
      <c r="AC15" s="15">
        <v>3.2</v>
      </c>
      <c r="AD15" s="15">
        <v>2.1</v>
      </c>
      <c r="AE15" s="15">
        <v>3.1</v>
      </c>
      <c r="AF15" s="15">
        <v>5.4</v>
      </c>
      <c r="AG15" s="15">
        <v>4.9000000000000004</v>
      </c>
    </row>
    <row r="16" spans="1:33" s="16" customFormat="1" ht="13.8" x14ac:dyDescent="0.3">
      <c r="A16" s="13">
        <v>1998</v>
      </c>
      <c r="B16" s="14">
        <v>26985</v>
      </c>
      <c r="C16" s="14">
        <v>15767</v>
      </c>
      <c r="D16" s="14">
        <v>50594</v>
      </c>
      <c r="E16" s="14">
        <v>450499</v>
      </c>
      <c r="F16" s="14">
        <v>136909</v>
      </c>
      <c r="G16" s="14">
        <v>680753</v>
      </c>
      <c r="H16" s="14">
        <v>10121127</v>
      </c>
      <c r="I16" s="14">
        <v>137673000</v>
      </c>
      <c r="J16" s="14">
        <v>26141</v>
      </c>
      <c r="K16" s="14">
        <v>15148</v>
      </c>
      <c r="L16" s="14">
        <v>49177</v>
      </c>
      <c r="M16" s="14">
        <v>437549</v>
      </c>
      <c r="N16" s="14">
        <v>134224</v>
      </c>
      <c r="O16" s="14">
        <v>662238</v>
      </c>
      <c r="P16" s="14">
        <v>9618945</v>
      </c>
      <c r="Q16" s="14">
        <v>131463000</v>
      </c>
      <c r="R16" s="14">
        <v>844</v>
      </c>
      <c r="S16" s="14">
        <v>619</v>
      </c>
      <c r="T16" s="14">
        <v>1417</v>
      </c>
      <c r="U16" s="14">
        <v>12950</v>
      </c>
      <c r="V16" s="14">
        <v>2685</v>
      </c>
      <c r="W16" s="14">
        <v>18515</v>
      </c>
      <c r="X16" s="14">
        <v>502182</v>
      </c>
      <c r="Y16" s="14">
        <v>6210000</v>
      </c>
      <c r="Z16" s="15">
        <v>3.1</v>
      </c>
      <c r="AA16" s="15">
        <v>3.9</v>
      </c>
      <c r="AB16" s="15">
        <v>2.8</v>
      </c>
      <c r="AC16" s="15">
        <v>2.9</v>
      </c>
      <c r="AD16" s="15">
        <v>2</v>
      </c>
      <c r="AE16" s="15">
        <v>2.7</v>
      </c>
      <c r="AF16" s="15">
        <v>5</v>
      </c>
      <c r="AG16" s="15">
        <v>4.5</v>
      </c>
    </row>
    <row r="17" spans="1:33" s="16" customFormat="1" ht="13.8" x14ac:dyDescent="0.3">
      <c r="A17" s="13">
        <v>1999</v>
      </c>
      <c r="B17" s="14">
        <v>28296</v>
      </c>
      <c r="C17" s="14">
        <v>16286</v>
      </c>
      <c r="D17" s="14">
        <v>53159</v>
      </c>
      <c r="E17" s="14">
        <v>465075</v>
      </c>
      <c r="F17" s="14">
        <v>148776</v>
      </c>
      <c r="G17" s="14">
        <v>711591</v>
      </c>
      <c r="H17" s="14">
        <v>10271542</v>
      </c>
      <c r="I17" s="14">
        <v>139368000</v>
      </c>
      <c r="J17" s="14">
        <v>27574</v>
      </c>
      <c r="K17" s="14">
        <v>15715</v>
      </c>
      <c r="L17" s="14">
        <v>51701</v>
      </c>
      <c r="M17" s="14">
        <v>454041</v>
      </c>
      <c r="N17" s="14">
        <v>146329</v>
      </c>
      <c r="O17" s="14">
        <v>695359</v>
      </c>
      <c r="P17" s="14">
        <v>9787495</v>
      </c>
      <c r="Q17" s="14">
        <v>133488000</v>
      </c>
      <c r="R17" s="14">
        <v>722</v>
      </c>
      <c r="S17" s="14">
        <v>571</v>
      </c>
      <c r="T17" s="14">
        <v>1458</v>
      </c>
      <c r="U17" s="14">
        <v>11034</v>
      </c>
      <c r="V17" s="14">
        <v>2447</v>
      </c>
      <c r="W17" s="14">
        <v>16232</v>
      </c>
      <c r="X17" s="14">
        <v>484047</v>
      </c>
      <c r="Y17" s="14">
        <v>5880000</v>
      </c>
      <c r="Z17" s="15">
        <v>2.6</v>
      </c>
      <c r="AA17" s="15">
        <v>3.5</v>
      </c>
      <c r="AB17" s="15">
        <v>2.7</v>
      </c>
      <c r="AC17" s="15">
        <v>2.4</v>
      </c>
      <c r="AD17" s="15">
        <v>1.6</v>
      </c>
      <c r="AE17" s="15">
        <v>2.2999999999999998</v>
      </c>
      <c r="AF17" s="15">
        <v>4.7</v>
      </c>
      <c r="AG17" s="15">
        <v>4.2</v>
      </c>
    </row>
    <row r="18" spans="1:33" s="16" customFormat="1" ht="13.8" x14ac:dyDescent="0.3">
      <c r="A18" s="13">
        <v>2000</v>
      </c>
      <c r="B18" s="14">
        <v>29789</v>
      </c>
      <c r="C18" s="14">
        <v>15140</v>
      </c>
      <c r="D18" s="14">
        <v>56825</v>
      </c>
      <c r="E18" s="14">
        <v>492972</v>
      </c>
      <c r="F18" s="14">
        <v>145523</v>
      </c>
      <c r="G18" s="14">
        <v>740248</v>
      </c>
      <c r="H18" s="14">
        <v>10397789</v>
      </c>
      <c r="I18" s="14">
        <v>142583000</v>
      </c>
      <c r="J18" s="14">
        <v>28763</v>
      </c>
      <c r="K18" s="14">
        <v>14515</v>
      </c>
      <c r="L18" s="14">
        <v>54976</v>
      </c>
      <c r="M18" s="14">
        <v>477962</v>
      </c>
      <c r="N18" s="14">
        <v>141485</v>
      </c>
      <c r="O18" s="14">
        <v>717700</v>
      </c>
      <c r="P18" s="14">
        <v>9943071</v>
      </c>
      <c r="Q18" s="14">
        <v>136891000</v>
      </c>
      <c r="R18" s="14">
        <v>1026</v>
      </c>
      <c r="S18" s="14">
        <v>625</v>
      </c>
      <c r="T18" s="14">
        <v>1849</v>
      </c>
      <c r="U18" s="14">
        <v>15010</v>
      </c>
      <c r="V18" s="14">
        <v>4038</v>
      </c>
      <c r="W18" s="14">
        <v>22548</v>
      </c>
      <c r="X18" s="14">
        <v>454718</v>
      </c>
      <c r="Y18" s="14">
        <v>5692000</v>
      </c>
      <c r="Z18" s="15">
        <v>3.4</v>
      </c>
      <c r="AA18" s="15">
        <v>4.0999999999999996</v>
      </c>
      <c r="AB18" s="15">
        <v>3.3</v>
      </c>
      <c r="AC18" s="15">
        <v>3</v>
      </c>
      <c r="AD18" s="15">
        <v>2.8</v>
      </c>
      <c r="AE18" s="15">
        <v>3</v>
      </c>
      <c r="AF18" s="15">
        <v>4.4000000000000004</v>
      </c>
      <c r="AG18" s="15">
        <v>4</v>
      </c>
    </row>
    <row r="19" spans="1:33" s="16" customFormat="1" ht="13.8" x14ac:dyDescent="0.3">
      <c r="A19" s="13">
        <v>2001</v>
      </c>
      <c r="B19" s="14">
        <v>30586</v>
      </c>
      <c r="C19" s="14">
        <v>15301</v>
      </c>
      <c r="D19" s="14">
        <v>58071</v>
      </c>
      <c r="E19" s="14">
        <v>494407</v>
      </c>
      <c r="F19" s="14">
        <v>154123</v>
      </c>
      <c r="G19" s="14">
        <v>752488</v>
      </c>
      <c r="H19" s="14">
        <v>10553723</v>
      </c>
      <c r="I19" s="14">
        <v>143734000</v>
      </c>
      <c r="J19" s="14">
        <v>29174</v>
      </c>
      <c r="K19" s="14">
        <v>14541</v>
      </c>
      <c r="L19" s="14">
        <v>55797</v>
      </c>
      <c r="M19" s="14">
        <v>472786</v>
      </c>
      <c r="N19" s="14">
        <v>147810</v>
      </c>
      <c r="O19" s="14">
        <v>720107</v>
      </c>
      <c r="P19" s="14">
        <v>10028833</v>
      </c>
      <c r="Q19" s="14">
        <v>136933000</v>
      </c>
      <c r="R19" s="14">
        <v>1412</v>
      </c>
      <c r="S19" s="14">
        <v>760</v>
      </c>
      <c r="T19" s="14">
        <v>2274</v>
      </c>
      <c r="U19" s="14">
        <v>21621</v>
      </c>
      <c r="V19" s="14">
        <v>6313</v>
      </c>
      <c r="W19" s="14">
        <v>32381</v>
      </c>
      <c r="X19" s="14">
        <v>524890</v>
      </c>
      <c r="Y19" s="14">
        <v>6801000</v>
      </c>
      <c r="Z19" s="15">
        <v>4.5999999999999996</v>
      </c>
      <c r="AA19" s="15">
        <v>5</v>
      </c>
      <c r="AB19" s="15">
        <v>3.9</v>
      </c>
      <c r="AC19" s="15">
        <v>4.4000000000000004</v>
      </c>
      <c r="AD19" s="15">
        <v>4.0999999999999996</v>
      </c>
      <c r="AE19" s="15">
        <v>4.3</v>
      </c>
      <c r="AF19" s="15">
        <v>5</v>
      </c>
      <c r="AG19" s="15">
        <v>4.7</v>
      </c>
    </row>
    <row r="20" spans="1:33" s="16" customFormat="1" ht="13.8" x14ac:dyDescent="0.3">
      <c r="A20" s="13">
        <v>2002</v>
      </c>
      <c r="B20" s="14">
        <v>31634</v>
      </c>
      <c r="C20" s="14">
        <v>15627</v>
      </c>
      <c r="D20" s="14">
        <v>61089</v>
      </c>
      <c r="E20" s="14">
        <v>490389</v>
      </c>
      <c r="F20" s="14">
        <v>159746</v>
      </c>
      <c r="G20" s="14">
        <v>758484</v>
      </c>
      <c r="H20" s="14">
        <v>10754221</v>
      </c>
      <c r="I20" s="14">
        <v>144863000</v>
      </c>
      <c r="J20" s="14">
        <v>29638</v>
      </c>
      <c r="K20" s="14">
        <v>14574</v>
      </c>
      <c r="L20" s="14">
        <v>57752</v>
      </c>
      <c r="M20" s="14">
        <v>461180</v>
      </c>
      <c r="N20" s="14">
        <v>150755</v>
      </c>
      <c r="O20" s="14">
        <v>713899</v>
      </c>
      <c r="P20" s="14">
        <v>10070314</v>
      </c>
      <c r="Q20" s="14">
        <v>136485000</v>
      </c>
      <c r="R20" s="14">
        <v>1996</v>
      </c>
      <c r="S20" s="14">
        <v>1053</v>
      </c>
      <c r="T20" s="14">
        <v>3337</v>
      </c>
      <c r="U20" s="14">
        <v>29209</v>
      </c>
      <c r="V20" s="14">
        <v>8991</v>
      </c>
      <c r="W20" s="14">
        <v>44585</v>
      </c>
      <c r="X20" s="14">
        <v>683907</v>
      </c>
      <c r="Y20" s="14">
        <v>8378000</v>
      </c>
      <c r="Z20" s="15">
        <v>6.3</v>
      </c>
      <c r="AA20" s="15">
        <v>6.7</v>
      </c>
      <c r="AB20" s="15">
        <v>5.5</v>
      </c>
      <c r="AC20" s="15">
        <v>6</v>
      </c>
      <c r="AD20" s="15">
        <v>5.6</v>
      </c>
      <c r="AE20" s="15">
        <v>5.9</v>
      </c>
      <c r="AF20" s="15">
        <v>6.4</v>
      </c>
      <c r="AG20" s="15">
        <v>5.8</v>
      </c>
    </row>
    <row r="21" spans="1:33" s="16" customFormat="1" ht="13.8" x14ac:dyDescent="0.3">
      <c r="A21" s="13">
        <v>2003</v>
      </c>
      <c r="B21" s="14">
        <v>32642</v>
      </c>
      <c r="C21" s="14">
        <v>15842</v>
      </c>
      <c r="D21" s="14">
        <v>62986</v>
      </c>
      <c r="E21" s="14">
        <v>489318</v>
      </c>
      <c r="F21" s="14">
        <v>165104</v>
      </c>
      <c r="G21" s="14">
        <v>765890</v>
      </c>
      <c r="H21" s="14">
        <v>10937075</v>
      </c>
      <c r="I21" s="14">
        <v>146510000</v>
      </c>
      <c r="J21" s="14">
        <v>30422</v>
      </c>
      <c r="K21" s="14">
        <v>14668</v>
      </c>
      <c r="L21" s="14">
        <v>59289</v>
      </c>
      <c r="M21" s="14">
        <v>459605</v>
      </c>
      <c r="N21" s="14">
        <v>155655</v>
      </c>
      <c r="O21" s="14">
        <v>719639</v>
      </c>
      <c r="P21" s="14">
        <v>10198263</v>
      </c>
      <c r="Q21" s="14">
        <v>137736000</v>
      </c>
      <c r="R21" s="14">
        <v>2220</v>
      </c>
      <c r="S21" s="14">
        <v>1174</v>
      </c>
      <c r="T21" s="14">
        <v>3697</v>
      </c>
      <c r="U21" s="14">
        <v>29713</v>
      </c>
      <c r="V21" s="14">
        <v>9449</v>
      </c>
      <c r="W21" s="14">
        <v>46251</v>
      </c>
      <c r="X21" s="14">
        <v>738812</v>
      </c>
      <c r="Y21" s="14">
        <v>8774000</v>
      </c>
      <c r="Z21" s="15">
        <v>6.8</v>
      </c>
      <c r="AA21" s="15">
        <v>7.4</v>
      </c>
      <c r="AB21" s="15">
        <v>5.9</v>
      </c>
      <c r="AC21" s="15">
        <v>6.1</v>
      </c>
      <c r="AD21" s="15">
        <v>5.7</v>
      </c>
      <c r="AE21" s="15">
        <v>6</v>
      </c>
      <c r="AF21" s="15">
        <v>6.8</v>
      </c>
      <c r="AG21" s="15">
        <v>6</v>
      </c>
    </row>
    <row r="22" spans="1:33" s="16" customFormat="1" ht="13.8" x14ac:dyDescent="0.3">
      <c r="A22" s="13">
        <v>2004</v>
      </c>
      <c r="B22" s="14">
        <v>33230</v>
      </c>
      <c r="C22" s="14">
        <v>16092</v>
      </c>
      <c r="D22" s="14">
        <v>64656</v>
      </c>
      <c r="E22" s="14">
        <v>494488</v>
      </c>
      <c r="F22" s="14">
        <v>171475</v>
      </c>
      <c r="G22" s="14">
        <v>779941</v>
      </c>
      <c r="H22" s="14">
        <v>11035442</v>
      </c>
      <c r="I22" s="14">
        <v>147401000</v>
      </c>
      <c r="J22" s="14">
        <v>31290</v>
      </c>
      <c r="K22" s="14">
        <v>15053</v>
      </c>
      <c r="L22" s="14">
        <v>61320</v>
      </c>
      <c r="M22" s="14">
        <v>468972</v>
      </c>
      <c r="N22" s="14">
        <v>163412</v>
      </c>
      <c r="O22" s="14">
        <v>740047</v>
      </c>
      <c r="P22" s="14">
        <v>10369919</v>
      </c>
      <c r="Q22" s="14">
        <v>139252000</v>
      </c>
      <c r="R22" s="14">
        <v>1940</v>
      </c>
      <c r="S22" s="14">
        <v>1039</v>
      </c>
      <c r="T22" s="14">
        <v>3336</v>
      </c>
      <c r="U22" s="14">
        <v>25516</v>
      </c>
      <c r="V22" s="14">
        <v>8063</v>
      </c>
      <c r="W22" s="14">
        <v>39894</v>
      </c>
      <c r="X22" s="14">
        <v>665523</v>
      </c>
      <c r="Y22" s="14">
        <v>8149000</v>
      </c>
      <c r="Z22" s="15">
        <v>5.8</v>
      </c>
      <c r="AA22" s="15">
        <v>6.5</v>
      </c>
      <c r="AB22" s="15">
        <v>5.2</v>
      </c>
      <c r="AC22" s="15">
        <v>5.2</v>
      </c>
      <c r="AD22" s="15">
        <v>4.7</v>
      </c>
      <c r="AE22" s="15">
        <v>5.0999999999999996</v>
      </c>
      <c r="AF22" s="15">
        <v>6</v>
      </c>
      <c r="AG22" s="15">
        <v>5.5</v>
      </c>
    </row>
    <row r="23" spans="1:33" s="16" customFormat="1" ht="13.8" x14ac:dyDescent="0.3">
      <c r="A23" s="13">
        <v>2005</v>
      </c>
      <c r="B23" s="14">
        <v>34006</v>
      </c>
      <c r="C23" s="14">
        <v>16134</v>
      </c>
      <c r="D23" s="14">
        <v>67735</v>
      </c>
      <c r="E23" s="14">
        <v>507349</v>
      </c>
      <c r="F23" s="14">
        <v>181401</v>
      </c>
      <c r="G23" s="14">
        <v>806624</v>
      </c>
      <c r="H23" s="14">
        <v>11241633</v>
      </c>
      <c r="I23" s="14">
        <v>149320000</v>
      </c>
      <c r="J23" s="14">
        <v>32258</v>
      </c>
      <c r="K23" s="14">
        <v>15263</v>
      </c>
      <c r="L23" s="14">
        <v>64617</v>
      </c>
      <c r="M23" s="14">
        <v>484239</v>
      </c>
      <c r="N23" s="14">
        <v>173005</v>
      </c>
      <c r="O23" s="14">
        <v>769382</v>
      </c>
      <c r="P23" s="14">
        <v>10625308</v>
      </c>
      <c r="Q23" s="14">
        <v>141730000</v>
      </c>
      <c r="R23" s="14">
        <v>1748</v>
      </c>
      <c r="S23" s="14">
        <v>871</v>
      </c>
      <c r="T23" s="14">
        <v>3118</v>
      </c>
      <c r="U23" s="14">
        <v>23110</v>
      </c>
      <c r="V23" s="14">
        <v>8396</v>
      </c>
      <c r="W23" s="14">
        <v>37242</v>
      </c>
      <c r="X23" s="14">
        <v>616325</v>
      </c>
      <c r="Y23" s="14">
        <v>7591000</v>
      </c>
      <c r="Z23" s="15">
        <v>5.0999999999999996</v>
      </c>
      <c r="AA23" s="15">
        <v>5.4</v>
      </c>
      <c r="AB23" s="15">
        <v>4.5999999999999996</v>
      </c>
      <c r="AC23" s="15">
        <v>4.5999999999999996</v>
      </c>
      <c r="AD23" s="15">
        <v>4.5999999999999996</v>
      </c>
      <c r="AE23" s="15">
        <v>4.5999999999999996</v>
      </c>
      <c r="AF23" s="15">
        <v>5.5</v>
      </c>
      <c r="AG23" s="15">
        <v>5.0999999999999996</v>
      </c>
    </row>
    <row r="24" spans="1:33" s="16" customFormat="1" ht="13.8" x14ac:dyDescent="0.3">
      <c r="A24" s="13">
        <v>2006</v>
      </c>
      <c r="B24" s="14">
        <v>34379</v>
      </c>
      <c r="C24" s="14">
        <v>16001</v>
      </c>
      <c r="D24" s="14">
        <v>70033</v>
      </c>
      <c r="E24" s="14">
        <v>518978</v>
      </c>
      <c r="F24" s="14">
        <v>190005</v>
      </c>
      <c r="G24" s="14">
        <v>829396</v>
      </c>
      <c r="H24" s="14">
        <v>11412626</v>
      </c>
      <c r="I24" s="14">
        <v>151428000</v>
      </c>
      <c r="J24" s="14">
        <v>32775</v>
      </c>
      <c r="K24" s="14">
        <v>15210</v>
      </c>
      <c r="L24" s="14">
        <v>67081</v>
      </c>
      <c r="M24" s="14">
        <v>497701</v>
      </c>
      <c r="N24" s="14">
        <v>181954</v>
      </c>
      <c r="O24" s="14">
        <v>794721</v>
      </c>
      <c r="P24" s="14">
        <v>10846938</v>
      </c>
      <c r="Q24" s="14">
        <v>144427000</v>
      </c>
      <c r="R24" s="14">
        <v>1604</v>
      </c>
      <c r="S24" s="14">
        <v>791</v>
      </c>
      <c r="T24" s="14">
        <v>2952</v>
      </c>
      <c r="U24" s="14">
        <v>21277</v>
      </c>
      <c r="V24" s="14">
        <v>8051</v>
      </c>
      <c r="W24" s="14">
        <v>34675</v>
      </c>
      <c r="X24" s="14">
        <v>565688</v>
      </c>
      <c r="Y24" s="14">
        <v>7001000</v>
      </c>
      <c r="Z24" s="15">
        <v>4.7</v>
      </c>
      <c r="AA24" s="15">
        <v>4.9000000000000004</v>
      </c>
      <c r="AB24" s="15">
        <v>4.2</v>
      </c>
      <c r="AC24" s="15">
        <v>4.0999999999999996</v>
      </c>
      <c r="AD24" s="15">
        <v>4.2</v>
      </c>
      <c r="AE24" s="15">
        <v>4.2</v>
      </c>
      <c r="AF24" s="15">
        <v>5</v>
      </c>
      <c r="AG24" s="15">
        <v>4.5999999999999996</v>
      </c>
    </row>
    <row r="25" spans="1:33" s="16" customFormat="1" ht="13.8" x14ac:dyDescent="0.3">
      <c r="A25" s="13">
        <v>2007</v>
      </c>
      <c r="B25" s="14">
        <v>33666</v>
      </c>
      <c r="C25" s="14">
        <v>15542</v>
      </c>
      <c r="D25" s="14">
        <v>73870</v>
      </c>
      <c r="E25" s="14">
        <v>533473</v>
      </c>
      <c r="F25" s="14">
        <v>194721</v>
      </c>
      <c r="G25" s="14">
        <v>851270</v>
      </c>
      <c r="H25" s="14">
        <v>11530784</v>
      </c>
      <c r="I25" s="14">
        <v>153124000</v>
      </c>
      <c r="J25" s="14">
        <v>32247</v>
      </c>
      <c r="K25" s="14">
        <v>14843</v>
      </c>
      <c r="L25" s="14">
        <v>71090</v>
      </c>
      <c r="M25" s="14">
        <v>514011</v>
      </c>
      <c r="N25" s="14">
        <v>187432</v>
      </c>
      <c r="O25" s="14">
        <v>819622</v>
      </c>
      <c r="P25" s="14">
        <v>11027044</v>
      </c>
      <c r="Q25" s="14">
        <v>146047000</v>
      </c>
      <c r="R25" s="14">
        <v>1419</v>
      </c>
      <c r="S25" s="14">
        <v>699</v>
      </c>
      <c r="T25" s="14">
        <v>2780</v>
      </c>
      <c r="U25" s="14">
        <v>19462</v>
      </c>
      <c r="V25" s="14">
        <v>7289</v>
      </c>
      <c r="W25" s="14">
        <v>31648</v>
      </c>
      <c r="X25" s="14">
        <v>503740</v>
      </c>
      <c r="Y25" s="14">
        <v>7078000</v>
      </c>
      <c r="Z25" s="15">
        <v>4.2</v>
      </c>
      <c r="AA25" s="15">
        <v>4.5</v>
      </c>
      <c r="AB25" s="15">
        <v>3.8</v>
      </c>
      <c r="AC25" s="15">
        <v>3.6</v>
      </c>
      <c r="AD25" s="15">
        <v>3.7</v>
      </c>
      <c r="AE25" s="15">
        <v>3.7</v>
      </c>
      <c r="AF25" s="15">
        <v>4.4000000000000004</v>
      </c>
      <c r="AG25" s="15">
        <v>4.5999999999999996</v>
      </c>
    </row>
    <row r="26" spans="1:33" s="16" customFormat="1" ht="13.8" x14ac:dyDescent="0.3">
      <c r="A26" s="13">
        <v>2008</v>
      </c>
      <c r="B26" s="14">
        <v>34010</v>
      </c>
      <c r="C26" s="14">
        <v>15528</v>
      </c>
      <c r="D26" s="14">
        <v>77367</v>
      </c>
      <c r="E26" s="14">
        <v>542284</v>
      </c>
      <c r="F26" s="14">
        <v>204273</v>
      </c>
      <c r="G26" s="14">
        <v>873461</v>
      </c>
      <c r="H26" s="14">
        <v>11782209</v>
      </c>
      <c r="I26" s="14">
        <v>154287000</v>
      </c>
      <c r="J26" s="14">
        <v>32337</v>
      </c>
      <c r="K26" s="14">
        <v>14710</v>
      </c>
      <c r="L26" s="14">
        <v>74044</v>
      </c>
      <c r="M26" s="14">
        <v>519306</v>
      </c>
      <c r="N26" s="14">
        <v>195087</v>
      </c>
      <c r="O26" s="14">
        <v>835484</v>
      </c>
      <c r="P26" s="14">
        <v>11210755</v>
      </c>
      <c r="Q26" s="14">
        <v>145362000</v>
      </c>
      <c r="R26" s="14">
        <v>1673</v>
      </c>
      <c r="S26" s="14">
        <v>818</v>
      </c>
      <c r="T26" s="14">
        <v>3323</v>
      </c>
      <c r="U26" s="14">
        <v>22978</v>
      </c>
      <c r="V26" s="14">
        <v>9186</v>
      </c>
      <c r="W26" s="14">
        <v>37977</v>
      </c>
      <c r="X26" s="14">
        <v>571454</v>
      </c>
      <c r="Y26" s="14">
        <v>8924000</v>
      </c>
      <c r="Z26" s="15">
        <v>4.9000000000000004</v>
      </c>
      <c r="AA26" s="15">
        <v>5.3</v>
      </c>
      <c r="AB26" s="15">
        <v>4.3</v>
      </c>
      <c r="AC26" s="15">
        <v>4.2</v>
      </c>
      <c r="AD26" s="15">
        <v>4.5</v>
      </c>
      <c r="AE26" s="15">
        <v>4.3</v>
      </c>
      <c r="AF26" s="15">
        <v>4.9000000000000004</v>
      </c>
      <c r="AG26" s="15">
        <v>5.8</v>
      </c>
    </row>
    <row r="27" spans="1:33" s="16" customFormat="1" ht="13.8" x14ac:dyDescent="0.3">
      <c r="A27" s="13">
        <v>2009</v>
      </c>
      <c r="B27" s="14">
        <v>34593</v>
      </c>
      <c r="C27" s="14">
        <v>15899</v>
      </c>
      <c r="D27" s="14">
        <v>79740</v>
      </c>
      <c r="E27" s="14">
        <v>552898</v>
      </c>
      <c r="F27" s="14">
        <v>212055</v>
      </c>
      <c r="G27" s="14">
        <v>895184</v>
      </c>
      <c r="H27" s="14">
        <v>12030605</v>
      </c>
      <c r="I27" s="14">
        <v>154142000</v>
      </c>
      <c r="J27" s="14">
        <v>31841</v>
      </c>
      <c r="K27" s="14">
        <v>14568</v>
      </c>
      <c r="L27" s="14">
        <v>74467</v>
      </c>
      <c r="M27" s="14">
        <v>515777</v>
      </c>
      <c r="N27" s="14">
        <v>196435</v>
      </c>
      <c r="O27" s="14">
        <v>833087</v>
      </c>
      <c r="P27" s="14">
        <v>11115839</v>
      </c>
      <c r="Q27" s="14">
        <v>139877000</v>
      </c>
      <c r="R27" s="14">
        <v>2752</v>
      </c>
      <c r="S27" s="14">
        <v>1331</v>
      </c>
      <c r="T27" s="14">
        <v>5273</v>
      </c>
      <c r="U27" s="14">
        <v>37121</v>
      </c>
      <c r="V27" s="14">
        <v>15620</v>
      </c>
      <c r="W27" s="14">
        <v>62097</v>
      </c>
      <c r="X27" s="14">
        <v>914766</v>
      </c>
      <c r="Y27" s="14">
        <v>14265000</v>
      </c>
      <c r="Z27" s="15">
        <v>8</v>
      </c>
      <c r="AA27" s="15">
        <v>8.4</v>
      </c>
      <c r="AB27" s="15">
        <v>6.6</v>
      </c>
      <c r="AC27" s="15">
        <v>6.7</v>
      </c>
      <c r="AD27" s="15">
        <v>7.4</v>
      </c>
      <c r="AE27" s="15">
        <v>6.9</v>
      </c>
      <c r="AF27" s="15">
        <v>7.6</v>
      </c>
      <c r="AG27" s="15">
        <v>9.3000000000000007</v>
      </c>
    </row>
    <row r="28" spans="1:33" s="16" customFormat="1" ht="13.8" x14ac:dyDescent="0.3">
      <c r="A28" s="13">
        <v>2010</v>
      </c>
      <c r="B28" s="14">
        <v>35389</v>
      </c>
      <c r="C28" s="14">
        <v>16709</v>
      </c>
      <c r="D28" s="14">
        <v>80602</v>
      </c>
      <c r="E28" s="14">
        <v>577180</v>
      </c>
      <c r="F28" s="14">
        <v>223281</v>
      </c>
      <c r="G28" s="14">
        <v>933160</v>
      </c>
      <c r="H28" s="14">
        <v>12277840</v>
      </c>
      <c r="I28" s="14">
        <v>153889000</v>
      </c>
      <c r="J28" s="14">
        <v>32439</v>
      </c>
      <c r="K28" s="14">
        <v>15251</v>
      </c>
      <c r="L28" s="14">
        <v>74868</v>
      </c>
      <c r="M28" s="14">
        <v>537598</v>
      </c>
      <c r="N28" s="14">
        <v>206818</v>
      </c>
      <c r="O28" s="14">
        <v>866973</v>
      </c>
      <c r="P28" s="14">
        <v>11264356</v>
      </c>
      <c r="Q28" s="14">
        <v>139064000</v>
      </c>
      <c r="R28" s="14">
        <v>2950</v>
      </c>
      <c r="S28" s="14">
        <v>1458</v>
      </c>
      <c r="T28" s="14">
        <v>5734</v>
      </c>
      <c r="U28" s="14">
        <v>39582</v>
      </c>
      <c r="V28" s="14">
        <v>16463</v>
      </c>
      <c r="W28" s="14">
        <v>66187</v>
      </c>
      <c r="X28" s="14">
        <v>1013484</v>
      </c>
      <c r="Y28" s="14">
        <v>14825000</v>
      </c>
      <c r="Z28" s="15">
        <v>8.3000000000000007</v>
      </c>
      <c r="AA28" s="15">
        <v>8.6999999999999993</v>
      </c>
      <c r="AB28" s="15">
        <v>7.1</v>
      </c>
      <c r="AC28" s="15">
        <v>6.9</v>
      </c>
      <c r="AD28" s="15">
        <v>7.4</v>
      </c>
      <c r="AE28" s="15">
        <v>7.1</v>
      </c>
      <c r="AF28" s="15">
        <v>8.3000000000000007</v>
      </c>
      <c r="AG28" s="15">
        <v>9.6</v>
      </c>
    </row>
    <row r="29" spans="1:33" s="16" customFormat="1" ht="13.8" x14ac:dyDescent="0.3">
      <c r="A29" s="13">
        <v>2011</v>
      </c>
      <c r="B29" s="14">
        <v>35650</v>
      </c>
      <c r="C29" s="14">
        <v>16828</v>
      </c>
      <c r="D29" s="14">
        <v>83130</v>
      </c>
      <c r="E29" s="14">
        <v>592537</v>
      </c>
      <c r="F29" s="14">
        <v>230385</v>
      </c>
      <c r="G29" s="14">
        <v>958530</v>
      </c>
      <c r="H29" s="14">
        <v>12480064</v>
      </c>
      <c r="I29" s="14">
        <v>153617000</v>
      </c>
      <c r="J29" s="14">
        <v>32717</v>
      </c>
      <c r="K29" s="14">
        <v>15358</v>
      </c>
      <c r="L29" s="14">
        <v>77351</v>
      </c>
      <c r="M29" s="14">
        <v>553354</v>
      </c>
      <c r="N29" s="14">
        <v>214145</v>
      </c>
      <c r="O29" s="14">
        <v>892925</v>
      </c>
      <c r="P29" s="14">
        <v>11476396</v>
      </c>
      <c r="Q29" s="14">
        <v>139869000</v>
      </c>
      <c r="R29" s="14">
        <v>2933</v>
      </c>
      <c r="S29" s="14">
        <v>1470</v>
      </c>
      <c r="T29" s="14">
        <v>5779</v>
      </c>
      <c r="U29" s="14">
        <v>39183</v>
      </c>
      <c r="V29" s="14">
        <v>16240</v>
      </c>
      <c r="W29" s="14">
        <v>65605</v>
      </c>
      <c r="X29" s="14">
        <v>1003668</v>
      </c>
      <c r="Y29" s="14">
        <v>13747000</v>
      </c>
      <c r="Z29" s="15">
        <v>8.1999999999999993</v>
      </c>
      <c r="AA29" s="15">
        <v>8.6999999999999993</v>
      </c>
      <c r="AB29" s="15">
        <v>7</v>
      </c>
      <c r="AC29" s="15">
        <v>6.6</v>
      </c>
      <c r="AD29" s="15">
        <v>7</v>
      </c>
      <c r="AE29" s="15">
        <v>6.8</v>
      </c>
      <c r="AF29" s="15">
        <v>8</v>
      </c>
      <c r="AG29" s="15">
        <v>8.9</v>
      </c>
    </row>
    <row r="30" spans="1:33" s="16" customFormat="1" ht="13.8" x14ac:dyDescent="0.3">
      <c r="A30" s="13">
        <v>2012</v>
      </c>
      <c r="B30" s="14">
        <v>35165</v>
      </c>
      <c r="C30" s="14">
        <v>16778</v>
      </c>
      <c r="D30" s="14">
        <v>85483</v>
      </c>
      <c r="E30" s="14">
        <v>609934</v>
      </c>
      <c r="F30" s="14">
        <v>236514</v>
      </c>
      <c r="G30" s="14">
        <v>983874</v>
      </c>
      <c r="H30" s="14">
        <v>12620814</v>
      </c>
      <c r="I30" s="14">
        <v>154975000</v>
      </c>
      <c r="J30" s="14">
        <v>32828</v>
      </c>
      <c r="K30" s="14">
        <v>15581</v>
      </c>
      <c r="L30" s="14">
        <v>80523</v>
      </c>
      <c r="M30" s="14">
        <v>576559</v>
      </c>
      <c r="N30" s="14">
        <v>222794</v>
      </c>
      <c r="O30" s="14">
        <v>928285</v>
      </c>
      <c r="P30" s="14">
        <v>11776895</v>
      </c>
      <c r="Q30" s="14">
        <v>142469000</v>
      </c>
      <c r="R30" s="14">
        <v>2337</v>
      </c>
      <c r="S30" s="14">
        <v>1197</v>
      </c>
      <c r="T30" s="14">
        <v>4960</v>
      </c>
      <c r="U30" s="14">
        <v>33375</v>
      </c>
      <c r="V30" s="14">
        <v>13720</v>
      </c>
      <c r="W30" s="14">
        <v>55589</v>
      </c>
      <c r="X30" s="14">
        <v>843919</v>
      </c>
      <c r="Y30" s="14">
        <v>12506000</v>
      </c>
      <c r="Z30" s="15">
        <v>6.6</v>
      </c>
      <c r="AA30" s="15">
        <v>7.1</v>
      </c>
      <c r="AB30" s="15">
        <v>5.8</v>
      </c>
      <c r="AC30" s="15">
        <v>5.5</v>
      </c>
      <c r="AD30" s="15">
        <v>5.8</v>
      </c>
      <c r="AE30" s="15">
        <v>5.7</v>
      </c>
      <c r="AF30" s="15">
        <v>6.7</v>
      </c>
      <c r="AG30" s="15">
        <v>8.1</v>
      </c>
    </row>
    <row r="31" spans="1:33" s="16" customFormat="1" ht="13.8" x14ac:dyDescent="0.3">
      <c r="A31" s="13">
        <v>2013</v>
      </c>
      <c r="B31" s="14">
        <v>35735</v>
      </c>
      <c r="C31" s="14">
        <v>17044</v>
      </c>
      <c r="D31" s="14">
        <v>89459</v>
      </c>
      <c r="E31" s="14">
        <v>626800</v>
      </c>
      <c r="F31" s="14">
        <v>245409</v>
      </c>
      <c r="G31" s="14">
        <v>1014446</v>
      </c>
      <c r="H31" s="14">
        <v>12795300</v>
      </c>
      <c r="I31" s="14">
        <v>155389000</v>
      </c>
      <c r="J31" s="14">
        <v>33514</v>
      </c>
      <c r="K31" s="14">
        <v>15913</v>
      </c>
      <c r="L31" s="14">
        <v>84634</v>
      </c>
      <c r="M31" s="14">
        <v>594884</v>
      </c>
      <c r="N31" s="14">
        <v>232317</v>
      </c>
      <c r="O31" s="14">
        <v>961261</v>
      </c>
      <c r="P31" s="14">
        <v>11986038</v>
      </c>
      <c r="Q31" s="14">
        <v>143929000</v>
      </c>
      <c r="R31" s="14">
        <v>2221</v>
      </c>
      <c r="S31" s="14">
        <v>1131</v>
      </c>
      <c r="T31" s="14">
        <v>4825</v>
      </c>
      <c r="U31" s="14">
        <v>31916</v>
      </c>
      <c r="V31" s="14">
        <v>13092</v>
      </c>
      <c r="W31" s="14">
        <v>53185</v>
      </c>
      <c r="X31" s="14">
        <v>809262</v>
      </c>
      <c r="Y31" s="14">
        <v>11460000</v>
      </c>
      <c r="Z31" s="15">
        <v>6.2</v>
      </c>
      <c r="AA31" s="15">
        <v>6.6</v>
      </c>
      <c r="AB31" s="15">
        <v>5.4</v>
      </c>
      <c r="AC31" s="15">
        <v>5.0999999999999996</v>
      </c>
      <c r="AD31" s="15">
        <v>5.3</v>
      </c>
      <c r="AE31" s="15">
        <v>5.2</v>
      </c>
      <c r="AF31" s="15">
        <v>6.3</v>
      </c>
      <c r="AG31" s="15">
        <v>7.4</v>
      </c>
    </row>
    <row r="32" spans="1:33" s="16" customFormat="1" ht="13.8" x14ac:dyDescent="0.3">
      <c r="A32" s="13">
        <v>2014</v>
      </c>
      <c r="B32" s="14">
        <v>36572</v>
      </c>
      <c r="C32" s="14">
        <v>17177</v>
      </c>
      <c r="D32" s="14">
        <v>93674</v>
      </c>
      <c r="E32" s="14">
        <v>641875</v>
      </c>
      <c r="F32" s="14">
        <v>254360</v>
      </c>
      <c r="G32" s="14">
        <v>1043657</v>
      </c>
      <c r="H32" s="14">
        <v>12975152</v>
      </c>
      <c r="I32" s="14">
        <v>155922000</v>
      </c>
      <c r="J32" s="14">
        <v>34770</v>
      </c>
      <c r="K32" s="14">
        <v>16271</v>
      </c>
      <c r="L32" s="14">
        <v>89623</v>
      </c>
      <c r="M32" s="14">
        <v>615337</v>
      </c>
      <c r="N32" s="14">
        <v>243128</v>
      </c>
      <c r="O32" s="14">
        <v>999129</v>
      </c>
      <c r="P32" s="14">
        <v>12304235</v>
      </c>
      <c r="Q32" s="14">
        <v>146305000</v>
      </c>
      <c r="R32" s="14">
        <v>1802</v>
      </c>
      <c r="S32" s="14">
        <v>906</v>
      </c>
      <c r="T32" s="14">
        <v>4051</v>
      </c>
      <c r="U32" s="14">
        <v>26538</v>
      </c>
      <c r="V32" s="14">
        <v>11232</v>
      </c>
      <c r="W32" s="14">
        <v>44528</v>
      </c>
      <c r="X32" s="14">
        <v>670917</v>
      </c>
      <c r="Y32" s="14">
        <v>9617000</v>
      </c>
      <c r="Z32" s="15">
        <v>4.9000000000000004</v>
      </c>
      <c r="AA32" s="15">
        <v>5.3</v>
      </c>
      <c r="AB32" s="15">
        <v>4.3</v>
      </c>
      <c r="AC32" s="15">
        <v>4.0999999999999996</v>
      </c>
      <c r="AD32" s="15">
        <v>4.4000000000000004</v>
      </c>
      <c r="AE32" s="15">
        <v>4.3</v>
      </c>
      <c r="AF32" s="15">
        <v>5.2</v>
      </c>
      <c r="AG32" s="15">
        <v>6.2</v>
      </c>
    </row>
    <row r="33" spans="1:33" s="16" customFormat="1" ht="13.8" x14ac:dyDescent="0.3">
      <c r="A33" s="13">
        <v>2015</v>
      </c>
      <c r="B33" s="14">
        <v>37379</v>
      </c>
      <c r="C33" s="14">
        <v>17350</v>
      </c>
      <c r="D33" s="14">
        <v>98041</v>
      </c>
      <c r="E33" s="14">
        <v>652885</v>
      </c>
      <c r="F33" s="14">
        <v>262876</v>
      </c>
      <c r="G33" s="14">
        <v>1068533</v>
      </c>
      <c r="H33" s="14">
        <v>13030316</v>
      </c>
      <c r="I33" s="14">
        <v>157130000</v>
      </c>
      <c r="J33" s="14">
        <v>35917</v>
      </c>
      <c r="K33" s="14">
        <v>16592</v>
      </c>
      <c r="L33" s="14">
        <v>94656</v>
      </c>
      <c r="M33" s="14">
        <v>631309</v>
      </c>
      <c r="N33" s="14">
        <v>253730</v>
      </c>
      <c r="O33" s="14">
        <v>1032205</v>
      </c>
      <c r="P33" s="14">
        <v>12445940</v>
      </c>
      <c r="Q33" s="14">
        <v>148834000</v>
      </c>
      <c r="R33" s="14">
        <v>1462</v>
      </c>
      <c r="S33" s="14">
        <v>758</v>
      </c>
      <c r="T33" s="14">
        <v>3385</v>
      </c>
      <c r="U33" s="14">
        <v>21576</v>
      </c>
      <c r="V33" s="14">
        <v>9146</v>
      </c>
      <c r="W33" s="14">
        <v>36328</v>
      </c>
      <c r="X33" s="14">
        <v>584376</v>
      </c>
      <c r="Y33" s="14">
        <v>8296000</v>
      </c>
      <c r="Z33" s="15">
        <v>3.9</v>
      </c>
      <c r="AA33" s="15">
        <v>4.4000000000000004</v>
      </c>
      <c r="AB33" s="15">
        <v>3.5</v>
      </c>
      <c r="AC33" s="15">
        <v>3.3</v>
      </c>
      <c r="AD33" s="15">
        <v>3.5</v>
      </c>
      <c r="AE33" s="15">
        <v>3.4</v>
      </c>
      <c r="AF33" s="15">
        <v>4.5</v>
      </c>
      <c r="AG33" s="15">
        <v>5.3</v>
      </c>
    </row>
    <row r="34" spans="1:33" s="16" customFormat="1" ht="13.8" x14ac:dyDescent="0.3">
      <c r="A34" s="13">
        <v>2016</v>
      </c>
      <c r="B34" s="14">
        <v>38528</v>
      </c>
      <c r="C34" s="14">
        <v>18671</v>
      </c>
      <c r="D34" s="14">
        <v>103911</v>
      </c>
      <c r="E34" s="14">
        <v>669498</v>
      </c>
      <c r="F34" s="14">
        <v>272312</v>
      </c>
      <c r="G34" s="14">
        <v>1102919</v>
      </c>
      <c r="H34" s="14">
        <v>13265488</v>
      </c>
      <c r="I34" s="14">
        <v>159187000</v>
      </c>
      <c r="J34" s="14">
        <v>37031</v>
      </c>
      <c r="K34" s="14">
        <v>17886</v>
      </c>
      <c r="L34" s="14">
        <v>100412</v>
      </c>
      <c r="M34" s="14">
        <v>647918</v>
      </c>
      <c r="N34" s="14">
        <v>263000</v>
      </c>
      <c r="O34" s="14">
        <v>1066247</v>
      </c>
      <c r="P34" s="14">
        <v>12649932</v>
      </c>
      <c r="Q34" s="14">
        <v>151436000</v>
      </c>
      <c r="R34" s="14">
        <v>1497</v>
      </c>
      <c r="S34" s="14">
        <v>785</v>
      </c>
      <c r="T34" s="14">
        <v>3499</v>
      </c>
      <c r="U34" s="14">
        <v>21580</v>
      </c>
      <c r="V34" s="14">
        <v>9312</v>
      </c>
      <c r="W34" s="14">
        <v>36672</v>
      </c>
      <c r="X34" s="14">
        <v>615556</v>
      </c>
      <c r="Y34" s="14">
        <v>7751000</v>
      </c>
      <c r="Z34" s="15">
        <v>3.9</v>
      </c>
      <c r="AA34" s="15">
        <v>4.2</v>
      </c>
      <c r="AB34" s="15">
        <v>3.4</v>
      </c>
      <c r="AC34" s="15">
        <v>3.2</v>
      </c>
      <c r="AD34" s="15">
        <v>3.4</v>
      </c>
      <c r="AE34" s="15">
        <v>3.3</v>
      </c>
      <c r="AF34" s="15">
        <v>4.5999999999999996</v>
      </c>
      <c r="AG34" s="15">
        <v>4.9000000000000004</v>
      </c>
    </row>
    <row r="35" spans="1:33" s="16" customFormat="1" ht="13.8" x14ac:dyDescent="0.3">
      <c r="A35" s="13">
        <v>2017</v>
      </c>
      <c r="B35" s="14">
        <v>39933</v>
      </c>
      <c r="C35" s="14">
        <v>19374</v>
      </c>
      <c r="D35" s="14">
        <v>110124</v>
      </c>
      <c r="E35" s="14">
        <v>687319</v>
      </c>
      <c r="F35" s="14">
        <v>284577</v>
      </c>
      <c r="G35" s="14">
        <v>1141327</v>
      </c>
      <c r="H35" s="14">
        <v>13477073</v>
      </c>
      <c r="I35" s="14">
        <v>160320000</v>
      </c>
      <c r="J35" s="14">
        <v>38443</v>
      </c>
      <c r="K35" s="14">
        <v>18636</v>
      </c>
      <c r="L35" s="14">
        <v>106604</v>
      </c>
      <c r="M35" s="14">
        <v>665939</v>
      </c>
      <c r="N35" s="14">
        <v>275053</v>
      </c>
      <c r="O35" s="14">
        <v>1104676</v>
      </c>
      <c r="P35" s="14">
        <v>12890267</v>
      </c>
      <c r="Q35" s="14">
        <v>153337000</v>
      </c>
      <c r="R35" s="14">
        <v>1490</v>
      </c>
      <c r="S35" s="14">
        <v>738</v>
      </c>
      <c r="T35" s="14">
        <v>3520</v>
      </c>
      <c r="U35" s="14">
        <v>21380</v>
      </c>
      <c r="V35" s="14">
        <v>9524</v>
      </c>
      <c r="W35" s="14">
        <v>36651</v>
      </c>
      <c r="X35" s="14">
        <v>586806</v>
      </c>
      <c r="Y35" s="14">
        <v>6982000</v>
      </c>
      <c r="Z35" s="15">
        <v>3.7</v>
      </c>
      <c r="AA35" s="15">
        <v>3.8</v>
      </c>
      <c r="AB35" s="15">
        <v>3.2</v>
      </c>
      <c r="AC35" s="15">
        <v>3.1</v>
      </c>
      <c r="AD35" s="15">
        <v>3.3</v>
      </c>
      <c r="AE35" s="15">
        <v>3.2</v>
      </c>
      <c r="AF35" s="15">
        <v>4.4000000000000004</v>
      </c>
      <c r="AG35" s="15">
        <v>4.4000000000000004</v>
      </c>
    </row>
    <row r="36" spans="1:33" s="16" customFormat="1" ht="13.8" x14ac:dyDescent="0.3">
      <c r="A36" s="13">
        <v>2018</v>
      </c>
      <c r="B36" s="14">
        <v>41542</v>
      </c>
      <c r="C36" s="14">
        <v>20040</v>
      </c>
      <c r="D36" s="14">
        <v>115687</v>
      </c>
      <c r="E36" s="14">
        <v>706246</v>
      </c>
      <c r="F36" s="14">
        <v>298578</v>
      </c>
      <c r="G36" s="14">
        <v>1182093</v>
      </c>
      <c r="H36" s="14">
        <v>13711830</v>
      </c>
      <c r="I36" s="14">
        <v>162075000</v>
      </c>
      <c r="J36" s="14">
        <v>40082</v>
      </c>
      <c r="K36" s="14">
        <v>19334</v>
      </c>
      <c r="L36" s="14">
        <v>112221</v>
      </c>
      <c r="M36" s="14">
        <v>685686</v>
      </c>
      <c r="N36" s="14">
        <v>289226</v>
      </c>
      <c r="O36" s="14">
        <v>1146549</v>
      </c>
      <c r="P36" s="14">
        <v>13175974</v>
      </c>
      <c r="Q36" s="14">
        <v>155761000</v>
      </c>
      <c r="R36" s="14">
        <v>1460</v>
      </c>
      <c r="S36" s="14">
        <v>706</v>
      </c>
      <c r="T36" s="14">
        <v>3466</v>
      </c>
      <c r="U36" s="14">
        <v>20560</v>
      </c>
      <c r="V36" s="14">
        <v>9352</v>
      </c>
      <c r="W36" s="14">
        <v>35544</v>
      </c>
      <c r="X36" s="14">
        <v>535856</v>
      </c>
      <c r="Y36" s="14">
        <v>6314000</v>
      </c>
      <c r="Z36" s="15">
        <v>3.5</v>
      </c>
      <c r="AA36" s="15">
        <v>3.5</v>
      </c>
      <c r="AB36" s="15">
        <v>3</v>
      </c>
      <c r="AC36" s="15">
        <v>2.9</v>
      </c>
      <c r="AD36" s="15">
        <v>3.1</v>
      </c>
      <c r="AE36" s="15">
        <v>3</v>
      </c>
      <c r="AF36" s="15">
        <v>3.9</v>
      </c>
      <c r="AG36" s="15">
        <v>3.9</v>
      </c>
    </row>
    <row r="37" spans="1:33" s="16" customFormat="1" ht="13.8" x14ac:dyDescent="0.3">
      <c r="A37" s="13">
        <v>2019</v>
      </c>
      <c r="B37" s="14">
        <v>42911</v>
      </c>
      <c r="C37" s="14">
        <v>20389</v>
      </c>
      <c r="D37" s="14">
        <v>120223</v>
      </c>
      <c r="E37" s="14">
        <v>724205</v>
      </c>
      <c r="F37" s="14">
        <v>312771</v>
      </c>
      <c r="G37" s="14">
        <v>1220499</v>
      </c>
      <c r="H37" s="14">
        <v>13925882</v>
      </c>
      <c r="I37" s="14">
        <v>163539000</v>
      </c>
      <c r="J37" s="14">
        <v>41555</v>
      </c>
      <c r="K37" s="14">
        <v>19726</v>
      </c>
      <c r="L37" s="14">
        <v>116851</v>
      </c>
      <c r="M37" s="14">
        <v>704987</v>
      </c>
      <c r="N37" s="14">
        <v>303806</v>
      </c>
      <c r="O37" s="14">
        <v>1186926</v>
      </c>
      <c r="P37" s="14">
        <v>13432803</v>
      </c>
      <c r="Q37" s="14">
        <v>157538000</v>
      </c>
      <c r="R37" s="14">
        <v>1356</v>
      </c>
      <c r="S37" s="14">
        <v>663</v>
      </c>
      <c r="T37" s="14">
        <v>3372</v>
      </c>
      <c r="U37" s="14">
        <v>19218</v>
      </c>
      <c r="V37" s="14">
        <v>8965</v>
      </c>
      <c r="W37" s="14">
        <v>33573</v>
      </c>
      <c r="X37" s="14">
        <v>493079</v>
      </c>
      <c r="Y37" s="14">
        <v>6001000</v>
      </c>
      <c r="Z37" s="15">
        <v>3.2</v>
      </c>
      <c r="AA37" s="15">
        <v>3.3</v>
      </c>
      <c r="AB37" s="15">
        <v>2.8</v>
      </c>
      <c r="AC37" s="15">
        <v>2.7</v>
      </c>
      <c r="AD37" s="15">
        <v>2.9</v>
      </c>
      <c r="AE37" s="15">
        <v>2.8</v>
      </c>
      <c r="AF37" s="15">
        <v>3.5</v>
      </c>
      <c r="AG37" s="15">
        <v>3.7</v>
      </c>
    </row>
    <row r="38" spans="1:33" s="16" customFormat="1" ht="13.8" x14ac:dyDescent="0.3">
      <c r="A38" s="13">
        <v>2020</v>
      </c>
      <c r="B38" s="14">
        <v>43417</v>
      </c>
      <c r="C38" s="14">
        <v>20124</v>
      </c>
      <c r="D38" s="14">
        <v>123734</v>
      </c>
      <c r="E38" s="14">
        <v>727726</v>
      </c>
      <c r="F38" s="14">
        <v>319031</v>
      </c>
      <c r="G38" s="14">
        <v>1234033</v>
      </c>
      <c r="H38" s="14">
        <v>13950305</v>
      </c>
      <c r="I38" s="14">
        <v>160742000</v>
      </c>
      <c r="J38" s="14">
        <v>40779</v>
      </c>
      <c r="K38" s="14">
        <v>18884</v>
      </c>
      <c r="L38" s="14">
        <v>115957</v>
      </c>
      <c r="M38" s="14">
        <v>680913</v>
      </c>
      <c r="N38" s="14">
        <v>300152</v>
      </c>
      <c r="O38" s="14">
        <v>1156685</v>
      </c>
      <c r="P38" s="14">
        <v>12879942</v>
      </c>
      <c r="Q38" s="14">
        <v>147795000</v>
      </c>
      <c r="R38" s="14">
        <v>2638</v>
      </c>
      <c r="S38" s="14">
        <v>1240</v>
      </c>
      <c r="T38" s="14">
        <v>7777</v>
      </c>
      <c r="U38" s="14">
        <v>46813</v>
      </c>
      <c r="V38" s="14">
        <v>18879</v>
      </c>
      <c r="W38" s="14">
        <v>77348</v>
      </c>
      <c r="X38" s="14">
        <v>1070363</v>
      </c>
      <c r="Y38" s="14">
        <v>12947000</v>
      </c>
      <c r="Z38" s="15">
        <v>6.1</v>
      </c>
      <c r="AA38" s="15">
        <v>6.2</v>
      </c>
      <c r="AB38" s="15">
        <v>6.3</v>
      </c>
      <c r="AC38" s="15">
        <v>6.4</v>
      </c>
      <c r="AD38" s="15">
        <v>5.9</v>
      </c>
      <c r="AE38" s="15">
        <v>6.3</v>
      </c>
      <c r="AF38" s="15">
        <v>7.7</v>
      </c>
      <c r="AG38" s="15">
        <v>8.1</v>
      </c>
    </row>
    <row r="39" spans="1:33" s="16" customFormat="1" ht="13.8" x14ac:dyDescent="0.3">
      <c r="A39" s="13">
        <v>2021</v>
      </c>
      <c r="B39" s="14">
        <v>47209</v>
      </c>
      <c r="C39" s="14">
        <v>21463</v>
      </c>
      <c r="D39" s="14">
        <v>134421</v>
      </c>
      <c r="E39" s="14">
        <v>759739</v>
      </c>
      <c r="F39" s="14">
        <v>346798</v>
      </c>
      <c r="G39" s="14">
        <v>1309631</v>
      </c>
      <c r="H39" s="14">
        <v>14319776</v>
      </c>
      <c r="I39" s="14">
        <v>161204000</v>
      </c>
      <c r="J39" s="14">
        <v>45049</v>
      </c>
      <c r="K39" s="14">
        <v>20452</v>
      </c>
      <c r="L39" s="14">
        <v>128868</v>
      </c>
      <c r="M39" s="14">
        <v>728207</v>
      </c>
      <c r="N39" s="14">
        <v>332705</v>
      </c>
      <c r="O39" s="14">
        <v>1255281</v>
      </c>
      <c r="P39" s="14">
        <v>13512599</v>
      </c>
      <c r="Q39" s="14">
        <v>152581000</v>
      </c>
      <c r="R39" s="14">
        <v>2160</v>
      </c>
      <c r="S39" s="14">
        <v>1011</v>
      </c>
      <c r="T39" s="14">
        <v>5553</v>
      </c>
      <c r="U39" s="14">
        <v>31532</v>
      </c>
      <c r="V39" s="14">
        <v>14093</v>
      </c>
      <c r="W39" s="14">
        <v>54350</v>
      </c>
      <c r="X39" s="14">
        <v>807177</v>
      </c>
      <c r="Y39" s="14">
        <v>8623000</v>
      </c>
      <c r="Z39" s="15">
        <v>4.5999999999999996</v>
      </c>
      <c r="AA39" s="15">
        <v>4.7</v>
      </c>
      <c r="AB39" s="15">
        <v>4.0999999999999996</v>
      </c>
      <c r="AC39" s="15">
        <v>4.2</v>
      </c>
      <c r="AD39" s="15">
        <v>4.0999999999999996</v>
      </c>
      <c r="AE39" s="15">
        <v>4.2</v>
      </c>
      <c r="AF39" s="15">
        <v>5.6</v>
      </c>
      <c r="AG39" s="15">
        <v>5.3</v>
      </c>
    </row>
    <row r="40" spans="1:33" s="16" customFormat="1" ht="13.8" x14ac:dyDescent="0.3">
      <c r="A40" s="13">
        <v>2022</v>
      </c>
      <c r="B40" s="14">
        <v>50887</v>
      </c>
      <c r="C40" s="14">
        <v>22595</v>
      </c>
      <c r="D40" s="14">
        <v>146573</v>
      </c>
      <c r="E40" s="14">
        <v>798129</v>
      </c>
      <c r="F40" s="14">
        <v>375545</v>
      </c>
      <c r="G40" s="14">
        <v>1393728</v>
      </c>
      <c r="H40" s="14">
        <v>14741150</v>
      </c>
      <c r="I40" s="14">
        <v>164287000</v>
      </c>
      <c r="J40" s="14">
        <v>49101</v>
      </c>
      <c r="K40" s="14">
        <v>21829</v>
      </c>
      <c r="L40" s="14">
        <v>142065</v>
      </c>
      <c r="M40" s="14">
        <v>774437</v>
      </c>
      <c r="N40" s="14">
        <v>364197</v>
      </c>
      <c r="O40" s="14">
        <v>1351628</v>
      </c>
      <c r="P40" s="14">
        <v>14159995</v>
      </c>
      <c r="Q40" s="14">
        <v>158291000</v>
      </c>
      <c r="R40" s="14">
        <v>1786</v>
      </c>
      <c r="S40" s="14">
        <v>766</v>
      </c>
      <c r="T40" s="14">
        <v>4508</v>
      </c>
      <c r="U40" s="14">
        <v>23692</v>
      </c>
      <c r="V40" s="14">
        <v>11348</v>
      </c>
      <c r="W40" s="14">
        <v>42100</v>
      </c>
      <c r="X40" s="14">
        <v>581155</v>
      </c>
      <c r="Y40" s="14">
        <v>5996000</v>
      </c>
      <c r="Z40" s="15">
        <v>3.5</v>
      </c>
      <c r="AA40" s="15">
        <v>3.4</v>
      </c>
      <c r="AB40" s="15">
        <v>3.1</v>
      </c>
      <c r="AC40" s="15">
        <v>3</v>
      </c>
      <c r="AD40" s="15">
        <v>3</v>
      </c>
      <c r="AE40" s="15">
        <v>3</v>
      </c>
      <c r="AF40" s="15">
        <v>3.9</v>
      </c>
      <c r="AG40" s="15">
        <v>3.6</v>
      </c>
    </row>
    <row r="41" spans="1:33" s="16" customFormat="1" ht="13.8" x14ac:dyDescent="0.3">
      <c r="A41" s="13">
        <v>2023</v>
      </c>
      <c r="B41" s="14">
        <v>54024</v>
      </c>
      <c r="C41" s="14">
        <v>24012</v>
      </c>
      <c r="D41" s="14">
        <v>156236</v>
      </c>
      <c r="E41" s="14">
        <v>823276</v>
      </c>
      <c r="F41" s="14">
        <v>399389</v>
      </c>
      <c r="G41" s="14">
        <v>1456936</v>
      </c>
      <c r="H41" s="14">
        <v>15217552</v>
      </c>
      <c r="I41" s="14">
        <v>167116000</v>
      </c>
      <c r="J41" s="14">
        <v>52091</v>
      </c>
      <c r="K41" s="14">
        <v>23182</v>
      </c>
      <c r="L41" s="14">
        <v>151080</v>
      </c>
      <c r="M41" s="14">
        <v>794704</v>
      </c>
      <c r="N41" s="14">
        <v>385531</v>
      </c>
      <c r="O41" s="14">
        <v>1406587</v>
      </c>
      <c r="P41" s="14">
        <v>14608665</v>
      </c>
      <c r="Q41" s="14">
        <v>161037000</v>
      </c>
      <c r="R41" s="14">
        <v>1933</v>
      </c>
      <c r="S41" s="14">
        <v>830</v>
      </c>
      <c r="T41" s="14">
        <v>5156</v>
      </c>
      <c r="U41" s="14">
        <v>28572</v>
      </c>
      <c r="V41" s="14">
        <v>13858</v>
      </c>
      <c r="W41" s="14">
        <v>50349</v>
      </c>
      <c r="X41" s="14">
        <v>608887</v>
      </c>
      <c r="Y41" s="14">
        <v>6080000</v>
      </c>
      <c r="Z41" s="15">
        <v>3.6</v>
      </c>
      <c r="AA41" s="15">
        <v>3.5</v>
      </c>
      <c r="AB41" s="15">
        <v>3.3</v>
      </c>
      <c r="AC41" s="15">
        <v>3.5</v>
      </c>
      <c r="AD41" s="15">
        <v>3.5</v>
      </c>
      <c r="AE41" s="15">
        <v>3.5</v>
      </c>
      <c r="AF41" s="15">
        <v>4</v>
      </c>
      <c r="AG41" s="15">
        <v>3.6</v>
      </c>
    </row>
    <row r="42" spans="1:33" s="16" customFormat="1" ht="13.8" x14ac:dyDescent="0.3">
      <c r="A42" s="13">
        <v>2024</v>
      </c>
      <c r="B42" s="14">
        <v>55733</v>
      </c>
      <c r="C42" s="14">
        <v>24820</v>
      </c>
      <c r="D42" s="14">
        <v>161312</v>
      </c>
      <c r="E42" s="14">
        <v>849812</v>
      </c>
      <c r="F42" s="14">
        <v>412343</v>
      </c>
      <c r="G42" s="14">
        <v>1504019</v>
      </c>
      <c r="H42" s="14">
        <v>15608932</v>
      </c>
      <c r="I42" s="14">
        <v>168106000</v>
      </c>
      <c r="J42" s="14">
        <v>53706</v>
      </c>
      <c r="K42" s="14">
        <v>23925</v>
      </c>
      <c r="L42" s="14">
        <v>155866</v>
      </c>
      <c r="M42" s="14">
        <v>820055</v>
      </c>
      <c r="N42" s="14">
        <v>397489</v>
      </c>
      <c r="O42" s="14">
        <v>1451040</v>
      </c>
      <c r="P42" s="14">
        <v>14971373</v>
      </c>
      <c r="Q42" s="14">
        <v>161346000</v>
      </c>
      <c r="R42" s="14">
        <v>2027</v>
      </c>
      <c r="S42" s="14">
        <v>895</v>
      </c>
      <c r="T42" s="14">
        <v>5446</v>
      </c>
      <c r="U42" s="14">
        <v>29757</v>
      </c>
      <c r="V42" s="14">
        <v>14854</v>
      </c>
      <c r="W42" s="14">
        <v>52979</v>
      </c>
      <c r="X42" s="14">
        <v>637559</v>
      </c>
      <c r="Y42" s="14">
        <v>6761000</v>
      </c>
      <c r="Z42" s="15">
        <v>3.6</v>
      </c>
      <c r="AA42" s="15">
        <v>3.6</v>
      </c>
      <c r="AB42" s="15">
        <v>3.4</v>
      </c>
      <c r="AC42" s="15">
        <v>3.5</v>
      </c>
      <c r="AD42" s="15">
        <v>3.6</v>
      </c>
      <c r="AE42" s="15">
        <v>3.5</v>
      </c>
      <c r="AF42" s="15">
        <v>4.0999999999999996</v>
      </c>
      <c r="AG42" s="15">
        <v>4</v>
      </c>
    </row>
    <row r="43" spans="1:33" s="16" customFormat="1" ht="13.8" x14ac:dyDescent="0.3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45"/>
      <c r="X43" s="45"/>
      <c r="Y43" s="14"/>
      <c r="Z43" s="15"/>
      <c r="AA43" s="15"/>
      <c r="AB43" s="15"/>
      <c r="AC43" s="15"/>
      <c r="AD43" s="15"/>
      <c r="AE43" s="15"/>
      <c r="AF43" s="15"/>
      <c r="AG43" s="15"/>
    </row>
    <row r="44" spans="1:33" s="16" customFormat="1" ht="13.8" x14ac:dyDescent="0.3">
      <c r="A44" s="17" t="s">
        <v>405</v>
      </c>
      <c r="B44" s="20">
        <f>AVERAGE(B384:B394)</f>
        <v>54009</v>
      </c>
      <c r="C44" s="20">
        <f t="shared" ref="C44:Y44" si="0">AVERAGE(C384:C394)</f>
        <v>23999.18181818182</v>
      </c>
      <c r="D44" s="20">
        <f t="shared" si="0"/>
        <v>156123.36363636365</v>
      </c>
      <c r="E44" s="20">
        <f t="shared" si="0"/>
        <v>822564.45454545459</v>
      </c>
      <c r="F44" s="20">
        <f t="shared" si="0"/>
        <v>399065.18181818182</v>
      </c>
      <c r="G44" s="20">
        <f t="shared" si="0"/>
        <v>1455761.1818181819</v>
      </c>
      <c r="H44" s="20">
        <f t="shared" si="0"/>
        <v>15209126.909090908</v>
      </c>
      <c r="I44" s="20">
        <f t="shared" si="0"/>
        <v>167157818.18181819</v>
      </c>
      <c r="J44" s="20">
        <f t="shared" si="0"/>
        <v>52052.454545454544</v>
      </c>
      <c r="K44" s="20">
        <f t="shared" si="0"/>
        <v>23160.636363636364</v>
      </c>
      <c r="L44" s="20">
        <f t="shared" si="0"/>
        <v>150919.81818181818</v>
      </c>
      <c r="M44" s="20">
        <f t="shared" si="0"/>
        <v>793816.09090909094</v>
      </c>
      <c r="N44" s="20">
        <f t="shared" si="0"/>
        <v>385135.09090909088</v>
      </c>
      <c r="O44" s="20">
        <f t="shared" si="0"/>
        <v>1405084.0909090908</v>
      </c>
      <c r="P44" s="20">
        <f t="shared" si="0"/>
        <v>14595716</v>
      </c>
      <c r="Q44" s="20">
        <f t="shared" si="0"/>
        <v>161062272.72727272</v>
      </c>
      <c r="R44" s="20">
        <f t="shared" si="0"/>
        <v>1956.5454545454545</v>
      </c>
      <c r="S44" s="20">
        <f t="shared" si="0"/>
        <v>838.5454545454545</v>
      </c>
      <c r="T44" s="20">
        <f t="shared" si="0"/>
        <v>5203.545454545455</v>
      </c>
      <c r="U44" s="20">
        <f t="shared" si="0"/>
        <v>28748.363636363636</v>
      </c>
      <c r="V44" s="20">
        <f t="shared" si="0"/>
        <v>13930.09090909091</v>
      </c>
      <c r="W44" s="20">
        <f t="shared" si="0"/>
        <v>50677.090909090912</v>
      </c>
      <c r="X44" s="20">
        <f t="shared" si="0"/>
        <v>613410.90909090906</v>
      </c>
      <c r="Y44" s="20">
        <f t="shared" si="0"/>
        <v>6095636.3636363633</v>
      </c>
      <c r="Z44" s="43">
        <f>AVERAGE(Z384:Z394)</f>
        <v>3.6181818181818177</v>
      </c>
      <c r="AA44" s="43">
        <f t="shared" ref="AA44:AG44" si="1">AVERAGE(AA384:AA394)</f>
        <v>3.5000000000000004</v>
      </c>
      <c r="AB44" s="43">
        <f t="shared" si="1"/>
        <v>3.3181818181818183</v>
      </c>
      <c r="AC44" s="43">
        <f t="shared" si="1"/>
        <v>3.4909090909090907</v>
      </c>
      <c r="AD44" s="43">
        <f t="shared" si="1"/>
        <v>3.5</v>
      </c>
      <c r="AE44" s="43">
        <f t="shared" si="1"/>
        <v>3.4727272727272731</v>
      </c>
      <c r="AF44" s="43">
        <f t="shared" si="1"/>
        <v>4.0272727272727273</v>
      </c>
      <c r="AG44" s="43">
        <f t="shared" si="1"/>
        <v>3.6454545454545455</v>
      </c>
    </row>
    <row r="45" spans="1:33" s="16" customFormat="1" ht="13.8" x14ac:dyDescent="0.3">
      <c r="A45" s="17" t="s">
        <v>376</v>
      </c>
      <c r="B45" s="20">
        <f>AVERAGE(B396:B406)</f>
        <v>55704.727272727272</v>
      </c>
      <c r="C45" s="20">
        <f t="shared" ref="C45:Y45" si="2">AVERAGE(C396:C406)</f>
        <v>24803.545454545456</v>
      </c>
      <c r="D45" s="20">
        <f t="shared" si="2"/>
        <v>161174.90909090909</v>
      </c>
      <c r="E45" s="20">
        <f t="shared" si="2"/>
        <v>849099.81818181823</v>
      </c>
      <c r="F45" s="20">
        <f t="shared" si="2"/>
        <v>411994.90909090912</v>
      </c>
      <c r="G45" s="20">
        <f t="shared" si="2"/>
        <v>1502777.9090909092</v>
      </c>
      <c r="H45" s="20">
        <f t="shared" si="2"/>
        <v>15597234.454545455</v>
      </c>
      <c r="I45" s="20">
        <f t="shared" si="2"/>
        <v>168138909.09090909</v>
      </c>
      <c r="J45" s="20">
        <f t="shared" si="2"/>
        <v>53656.36363636364</v>
      </c>
      <c r="K45" s="20">
        <f t="shared" si="2"/>
        <v>23900.18181818182</v>
      </c>
      <c r="L45" s="20">
        <f t="shared" si="2"/>
        <v>155683.27272727274</v>
      </c>
      <c r="M45" s="20">
        <f t="shared" si="2"/>
        <v>819064.36363636365</v>
      </c>
      <c r="N45" s="20">
        <f t="shared" si="2"/>
        <v>397015.45454545453</v>
      </c>
      <c r="O45" s="20">
        <f t="shared" si="2"/>
        <v>1449319.6363636365</v>
      </c>
      <c r="P45" s="20">
        <f t="shared" si="2"/>
        <v>14954789</v>
      </c>
      <c r="Q45" s="20">
        <f t="shared" si="2"/>
        <v>161350181.81818181</v>
      </c>
      <c r="R45" s="20">
        <f t="shared" si="2"/>
        <v>2048.3636363636365</v>
      </c>
      <c r="S45" s="20">
        <f t="shared" si="2"/>
        <v>903.36363636363637</v>
      </c>
      <c r="T45" s="20">
        <f t="shared" si="2"/>
        <v>5491.636363636364</v>
      </c>
      <c r="U45" s="20">
        <f t="shared" si="2"/>
        <v>30035.454545454544</v>
      </c>
      <c r="V45" s="20">
        <f t="shared" si="2"/>
        <v>14979.454545454546</v>
      </c>
      <c r="W45" s="20">
        <f t="shared" si="2"/>
        <v>53458.272727272728</v>
      </c>
      <c r="X45" s="20">
        <f t="shared" si="2"/>
        <v>642445.45454545459</v>
      </c>
      <c r="Y45" s="20">
        <f t="shared" si="2"/>
        <v>6788818.1818181816</v>
      </c>
      <c r="Z45" s="43">
        <f>AVERAGE(Z396:Z406)</f>
        <v>3.663636363636364</v>
      </c>
      <c r="AA45" s="43">
        <f t="shared" ref="AA45:AG45" si="3">AVERAGE(AA396:AA406)</f>
        <v>3.6545454545454548</v>
      </c>
      <c r="AB45" s="43">
        <f t="shared" si="3"/>
        <v>3.4090909090909083</v>
      </c>
      <c r="AC45" s="43">
        <f t="shared" si="3"/>
        <v>3.5545454545454547</v>
      </c>
      <c r="AD45" s="43">
        <f t="shared" si="3"/>
        <v>3.627272727272727</v>
      </c>
      <c r="AE45" s="43">
        <f t="shared" si="3"/>
        <v>3.5545454545454547</v>
      </c>
      <c r="AF45" s="43">
        <f t="shared" si="3"/>
        <v>4.1090909090909093</v>
      </c>
      <c r="AG45" s="43">
        <f t="shared" si="3"/>
        <v>4.0363636363636362</v>
      </c>
    </row>
    <row r="46" spans="1:33" s="16" customFormat="1" ht="13.8" x14ac:dyDescent="0.3">
      <c r="A46" s="17" t="s">
        <v>394</v>
      </c>
      <c r="B46" s="20">
        <f>AVERAGE(B408:B418)</f>
        <v>56632.9</v>
      </c>
      <c r="C46" s="20">
        <f t="shared" ref="C46:Y46" si="4">AVERAGE(C408:C418)</f>
        <v>25195.599999999999</v>
      </c>
      <c r="D46" s="20">
        <f t="shared" si="4"/>
        <v>163867.6</v>
      </c>
      <c r="E46" s="20">
        <f t="shared" si="4"/>
        <v>861690.2</v>
      </c>
      <c r="F46" s="20">
        <f t="shared" si="4"/>
        <v>418773</v>
      </c>
      <c r="G46" s="20">
        <f t="shared" si="4"/>
        <v>1526159.3</v>
      </c>
      <c r="H46" s="20">
        <f t="shared" si="4"/>
        <v>15870432</v>
      </c>
      <c r="I46" s="20">
        <f t="shared" si="4"/>
        <v>170815700</v>
      </c>
      <c r="J46" s="20">
        <f t="shared" si="4"/>
        <v>54510.9</v>
      </c>
      <c r="K46" s="20">
        <f t="shared" si="4"/>
        <v>24259</v>
      </c>
      <c r="L46" s="20">
        <f t="shared" si="4"/>
        <v>158151.5</v>
      </c>
      <c r="M46" s="20">
        <f t="shared" si="4"/>
        <v>831928.5</v>
      </c>
      <c r="N46" s="20">
        <f t="shared" si="4"/>
        <v>403645.4</v>
      </c>
      <c r="O46" s="20">
        <f t="shared" si="4"/>
        <v>1472495.3</v>
      </c>
      <c r="P46" s="20">
        <f t="shared" si="4"/>
        <v>15208831.699999999</v>
      </c>
      <c r="Q46" s="20">
        <f t="shared" si="4"/>
        <v>163470300</v>
      </c>
      <c r="R46" s="20">
        <f t="shared" si="4"/>
        <v>2122</v>
      </c>
      <c r="S46" s="20">
        <f t="shared" si="4"/>
        <v>936.6</v>
      </c>
      <c r="T46" s="20">
        <f t="shared" si="4"/>
        <v>5716.1</v>
      </c>
      <c r="U46" s="20">
        <f t="shared" si="4"/>
        <v>29761.7</v>
      </c>
      <c r="V46" s="20">
        <f t="shared" si="4"/>
        <v>15127.6</v>
      </c>
      <c r="W46" s="20">
        <f t="shared" si="4"/>
        <v>53664</v>
      </c>
      <c r="X46" s="20">
        <f t="shared" si="4"/>
        <v>661600.30000000005</v>
      </c>
      <c r="Y46" s="20">
        <f t="shared" si="4"/>
        <v>7345700</v>
      </c>
      <c r="Z46" s="43">
        <f>AVERAGE(Z408:Z418)</f>
        <v>3.7300000000000004</v>
      </c>
      <c r="AA46" s="43">
        <f t="shared" ref="AA46:AG46" si="5">AVERAGE(AA408:AA418)</f>
        <v>3.72</v>
      </c>
      <c r="AB46" s="43">
        <f t="shared" si="5"/>
        <v>3.4699999999999998</v>
      </c>
      <c r="AC46" s="43">
        <f t="shared" si="5"/>
        <v>3.44</v>
      </c>
      <c r="AD46" s="43">
        <f t="shared" si="5"/>
        <v>3.62</v>
      </c>
      <c r="AE46" s="43">
        <f t="shared" si="5"/>
        <v>3.5199999999999996</v>
      </c>
      <c r="AF46" s="43">
        <f t="shared" si="5"/>
        <v>4.17</v>
      </c>
      <c r="AG46" s="43">
        <f t="shared" si="5"/>
        <v>4.3099999999999996</v>
      </c>
    </row>
    <row r="47" spans="1:33" s="16" customFormat="1" ht="13.8" x14ac:dyDescent="0.3">
      <c r="A47" s="13"/>
      <c r="B47" s="21"/>
      <c r="C47" s="21"/>
      <c r="D47" s="21"/>
      <c r="E47" s="21"/>
      <c r="F47" s="21"/>
      <c r="G47" s="21"/>
      <c r="H47" s="22"/>
      <c r="I47" s="18"/>
      <c r="J47" s="21"/>
      <c r="K47" s="21"/>
      <c r="L47" s="21"/>
      <c r="M47" s="21"/>
      <c r="N47" s="21"/>
      <c r="O47" s="23"/>
      <c r="P47" s="23"/>
      <c r="Q47" s="23"/>
      <c r="R47" s="21"/>
      <c r="S47" s="21"/>
      <c r="T47" s="21"/>
      <c r="U47" s="21"/>
      <c r="V47" s="21"/>
      <c r="W47" s="46"/>
      <c r="X47" s="47"/>
      <c r="Y47" s="18"/>
      <c r="Z47" s="24"/>
      <c r="AA47" s="24"/>
      <c r="AB47" s="24"/>
      <c r="AC47" s="24"/>
      <c r="AD47" s="24"/>
      <c r="AE47" s="24"/>
      <c r="AF47" s="19"/>
      <c r="AG47" s="19"/>
    </row>
    <row r="48" spans="1:33" s="16" customFormat="1" ht="13.8" x14ac:dyDescent="0.3">
      <c r="A48" s="13" t="s">
        <v>17</v>
      </c>
      <c r="B48" s="14">
        <v>22623</v>
      </c>
      <c r="C48" s="14">
        <v>14035</v>
      </c>
      <c r="D48" s="14">
        <v>42504</v>
      </c>
      <c r="E48" s="14">
        <v>406674</v>
      </c>
      <c r="F48" s="14">
        <v>107229</v>
      </c>
      <c r="G48" s="14">
        <v>593065</v>
      </c>
      <c r="H48" s="14">
        <v>9435977</v>
      </c>
      <c r="I48" s="14">
        <v>130698000</v>
      </c>
      <c r="J48" s="14">
        <v>21888</v>
      </c>
      <c r="K48" s="14">
        <v>13408</v>
      </c>
      <c r="L48" s="14">
        <v>41103</v>
      </c>
      <c r="M48" s="14">
        <v>392732</v>
      </c>
      <c r="N48" s="14">
        <v>105180</v>
      </c>
      <c r="O48" s="14">
        <v>574311</v>
      </c>
      <c r="P48" s="14">
        <v>8825435</v>
      </c>
      <c r="Q48" s="14">
        <v>122597000</v>
      </c>
      <c r="R48" s="14">
        <v>735</v>
      </c>
      <c r="S48" s="14">
        <v>627</v>
      </c>
      <c r="T48" s="14">
        <v>1401</v>
      </c>
      <c r="U48" s="14">
        <v>13942</v>
      </c>
      <c r="V48" s="14">
        <v>2049</v>
      </c>
      <c r="W48" s="14">
        <v>18754</v>
      </c>
      <c r="X48" s="14">
        <v>610542</v>
      </c>
      <c r="Y48" s="14">
        <v>8101000</v>
      </c>
      <c r="Z48" s="15">
        <v>3.2</v>
      </c>
      <c r="AA48" s="15">
        <v>4.5</v>
      </c>
      <c r="AB48" s="15">
        <v>3.3</v>
      </c>
      <c r="AC48" s="15">
        <v>3.4</v>
      </c>
      <c r="AD48" s="15">
        <v>1.9</v>
      </c>
      <c r="AE48" s="15">
        <v>3.2</v>
      </c>
      <c r="AF48" s="15">
        <v>6.5</v>
      </c>
      <c r="AG48" s="15">
        <v>6.2</v>
      </c>
    </row>
    <row r="49" spans="1:33" s="16" customFormat="1" ht="13.8" x14ac:dyDescent="0.3">
      <c r="A49" s="13" t="s">
        <v>18</v>
      </c>
      <c r="B49" s="14">
        <v>22756</v>
      </c>
      <c r="C49" s="14">
        <v>14095</v>
      </c>
      <c r="D49" s="14">
        <v>42858</v>
      </c>
      <c r="E49" s="14">
        <v>410480</v>
      </c>
      <c r="F49" s="14">
        <v>108496</v>
      </c>
      <c r="G49" s="14">
        <v>598685</v>
      </c>
      <c r="H49" s="14">
        <v>9459084</v>
      </c>
      <c r="I49" s="14">
        <v>131028000</v>
      </c>
      <c r="J49" s="14">
        <v>22162</v>
      </c>
      <c r="K49" s="14">
        <v>13577</v>
      </c>
      <c r="L49" s="14">
        <v>41617</v>
      </c>
      <c r="M49" s="14">
        <v>397651</v>
      </c>
      <c r="N49" s="14">
        <v>106497</v>
      </c>
      <c r="O49" s="14">
        <v>581504</v>
      </c>
      <c r="P49" s="14">
        <v>8886438</v>
      </c>
      <c r="Q49" s="14">
        <v>123343000</v>
      </c>
      <c r="R49" s="14">
        <v>594</v>
      </c>
      <c r="S49" s="14">
        <v>518</v>
      </c>
      <c r="T49" s="14">
        <v>1241</v>
      </c>
      <c r="U49" s="14">
        <v>12829</v>
      </c>
      <c r="V49" s="14">
        <v>1999</v>
      </c>
      <c r="W49" s="14">
        <v>17181</v>
      </c>
      <c r="X49" s="14">
        <v>572646</v>
      </c>
      <c r="Y49" s="14">
        <v>7685000</v>
      </c>
      <c r="Z49" s="15">
        <v>2.6</v>
      </c>
      <c r="AA49" s="15">
        <v>3.7</v>
      </c>
      <c r="AB49" s="15">
        <v>2.9</v>
      </c>
      <c r="AC49" s="15">
        <v>3.1</v>
      </c>
      <c r="AD49" s="15">
        <v>1.8</v>
      </c>
      <c r="AE49" s="15">
        <v>2.9</v>
      </c>
      <c r="AF49" s="15">
        <v>6.1</v>
      </c>
      <c r="AG49" s="15">
        <v>5.9</v>
      </c>
    </row>
    <row r="50" spans="1:33" s="16" customFormat="1" ht="13.8" x14ac:dyDescent="0.3">
      <c r="A50" s="13" t="s">
        <v>19</v>
      </c>
      <c r="B50" s="14">
        <v>22826</v>
      </c>
      <c r="C50" s="14">
        <v>14214</v>
      </c>
      <c r="D50" s="14">
        <v>43378</v>
      </c>
      <c r="E50" s="14">
        <v>412496</v>
      </c>
      <c r="F50" s="14">
        <v>108976</v>
      </c>
      <c r="G50" s="14">
        <v>601890</v>
      </c>
      <c r="H50" s="14">
        <v>9490362</v>
      </c>
      <c r="I50" s="14">
        <v>131423000</v>
      </c>
      <c r="J50" s="14">
        <v>22295</v>
      </c>
      <c r="K50" s="14">
        <v>13656</v>
      </c>
      <c r="L50" s="14">
        <v>41864</v>
      </c>
      <c r="M50" s="14">
        <v>400009</v>
      </c>
      <c r="N50" s="14">
        <v>107129</v>
      </c>
      <c r="O50" s="14">
        <v>584953</v>
      </c>
      <c r="P50" s="14">
        <v>8936057</v>
      </c>
      <c r="Q50" s="14">
        <v>123943000</v>
      </c>
      <c r="R50" s="14">
        <v>531</v>
      </c>
      <c r="S50" s="14">
        <v>558</v>
      </c>
      <c r="T50" s="14">
        <v>1514</v>
      </c>
      <c r="U50" s="14">
        <v>12487</v>
      </c>
      <c r="V50" s="14">
        <v>1847</v>
      </c>
      <c r="W50" s="14">
        <v>16937</v>
      </c>
      <c r="X50" s="14">
        <v>554305</v>
      </c>
      <c r="Y50" s="14">
        <v>7480000</v>
      </c>
      <c r="Z50" s="15">
        <v>2.2999999999999998</v>
      </c>
      <c r="AA50" s="15">
        <v>3.9</v>
      </c>
      <c r="AB50" s="15">
        <v>3.5</v>
      </c>
      <c r="AC50" s="15">
        <v>3</v>
      </c>
      <c r="AD50" s="15">
        <v>1.7</v>
      </c>
      <c r="AE50" s="15">
        <v>2.8</v>
      </c>
      <c r="AF50" s="15">
        <v>5.8</v>
      </c>
      <c r="AG50" s="15">
        <v>5.7</v>
      </c>
    </row>
    <row r="51" spans="1:33" s="16" customFormat="1" ht="13.8" x14ac:dyDescent="0.3">
      <c r="A51" s="13" t="s">
        <v>20</v>
      </c>
      <c r="B51" s="14">
        <v>22949</v>
      </c>
      <c r="C51" s="14">
        <v>14233</v>
      </c>
      <c r="D51" s="14">
        <v>43405</v>
      </c>
      <c r="E51" s="14">
        <v>414703</v>
      </c>
      <c r="F51" s="14">
        <v>109619</v>
      </c>
      <c r="G51" s="14">
        <v>604909</v>
      </c>
      <c r="H51" s="14">
        <v>9525295</v>
      </c>
      <c r="I51" s="14">
        <v>131657000</v>
      </c>
      <c r="J51" s="14">
        <v>22428</v>
      </c>
      <c r="K51" s="14">
        <v>13738</v>
      </c>
      <c r="L51" s="14">
        <v>42112</v>
      </c>
      <c r="M51" s="14">
        <v>402380</v>
      </c>
      <c r="N51" s="14">
        <v>107765</v>
      </c>
      <c r="O51" s="14">
        <v>588423</v>
      </c>
      <c r="P51" s="14">
        <v>8965789</v>
      </c>
      <c r="Q51" s="14">
        <v>124278000</v>
      </c>
      <c r="R51" s="14">
        <v>521</v>
      </c>
      <c r="S51" s="14">
        <v>495</v>
      </c>
      <c r="T51" s="14">
        <v>1293</v>
      </c>
      <c r="U51" s="14">
        <v>12323</v>
      </c>
      <c r="V51" s="14">
        <v>1854</v>
      </c>
      <c r="W51" s="14">
        <v>16486</v>
      </c>
      <c r="X51" s="14">
        <v>559506</v>
      </c>
      <c r="Y51" s="14">
        <v>7378000</v>
      </c>
      <c r="Z51" s="15">
        <v>2.2999999999999998</v>
      </c>
      <c r="AA51" s="15">
        <v>3.5</v>
      </c>
      <c r="AB51" s="15">
        <v>3</v>
      </c>
      <c r="AC51" s="15">
        <v>3</v>
      </c>
      <c r="AD51" s="15">
        <v>1.7</v>
      </c>
      <c r="AE51" s="15">
        <v>2.7</v>
      </c>
      <c r="AF51" s="15">
        <v>5.9</v>
      </c>
      <c r="AG51" s="15">
        <v>5.6</v>
      </c>
    </row>
    <row r="52" spans="1:33" s="16" customFormat="1" ht="13.8" x14ac:dyDescent="0.3">
      <c r="A52" s="13" t="s">
        <v>21</v>
      </c>
      <c r="B52" s="14">
        <v>22959</v>
      </c>
      <c r="C52" s="14">
        <v>14231</v>
      </c>
      <c r="D52" s="14">
        <v>43307</v>
      </c>
      <c r="E52" s="14">
        <v>414770</v>
      </c>
      <c r="F52" s="14">
        <v>109778</v>
      </c>
      <c r="G52" s="14">
        <v>605045</v>
      </c>
      <c r="H52" s="14">
        <v>9516394</v>
      </c>
      <c r="I52" s="14">
        <v>131739000</v>
      </c>
      <c r="J52" s="14">
        <v>22435</v>
      </c>
      <c r="K52" s="14">
        <v>13744</v>
      </c>
      <c r="L52" s="14">
        <v>42128</v>
      </c>
      <c r="M52" s="14">
        <v>402533</v>
      </c>
      <c r="N52" s="14">
        <v>107806</v>
      </c>
      <c r="O52" s="14">
        <v>588646</v>
      </c>
      <c r="P52" s="14">
        <v>8962663</v>
      </c>
      <c r="Q52" s="14">
        <v>124554000</v>
      </c>
      <c r="R52" s="14">
        <v>524</v>
      </c>
      <c r="S52" s="14">
        <v>487</v>
      </c>
      <c r="T52" s="14">
        <v>1179</v>
      </c>
      <c r="U52" s="14">
        <v>12237</v>
      </c>
      <c r="V52" s="14">
        <v>1972</v>
      </c>
      <c r="W52" s="14">
        <v>16399</v>
      </c>
      <c r="X52" s="14">
        <v>553731</v>
      </c>
      <c r="Y52" s="14">
        <v>7185000</v>
      </c>
      <c r="Z52" s="15">
        <v>2.2999999999999998</v>
      </c>
      <c r="AA52" s="15">
        <v>3.4</v>
      </c>
      <c r="AB52" s="15">
        <v>2.7</v>
      </c>
      <c r="AC52" s="15">
        <v>3</v>
      </c>
      <c r="AD52" s="15">
        <v>1.8</v>
      </c>
      <c r="AE52" s="15">
        <v>2.7</v>
      </c>
      <c r="AF52" s="15">
        <v>5.8</v>
      </c>
      <c r="AG52" s="15">
        <v>5.5</v>
      </c>
    </row>
    <row r="53" spans="1:33" s="16" customFormat="1" ht="13.8" x14ac:dyDescent="0.3">
      <c r="A53" s="13" t="s">
        <v>22</v>
      </c>
      <c r="B53" s="14">
        <v>23207</v>
      </c>
      <c r="C53" s="14">
        <v>14430</v>
      </c>
      <c r="D53" s="14">
        <v>43746</v>
      </c>
      <c r="E53" s="14">
        <v>417221</v>
      </c>
      <c r="F53" s="14">
        <v>110402</v>
      </c>
      <c r="G53" s="14">
        <v>609006</v>
      </c>
      <c r="H53" s="14">
        <v>9649950</v>
      </c>
      <c r="I53" s="14">
        <v>133447000</v>
      </c>
      <c r="J53" s="14">
        <v>22490</v>
      </c>
      <c r="K53" s="14">
        <v>13776</v>
      </c>
      <c r="L53" s="14">
        <v>42228</v>
      </c>
      <c r="M53" s="14">
        <v>403491</v>
      </c>
      <c r="N53" s="14">
        <v>108062</v>
      </c>
      <c r="O53" s="14">
        <v>590047</v>
      </c>
      <c r="P53" s="14">
        <v>9015153</v>
      </c>
      <c r="Q53" s="14">
        <v>125720000</v>
      </c>
      <c r="R53" s="14">
        <v>717</v>
      </c>
      <c r="S53" s="14">
        <v>654</v>
      </c>
      <c r="T53" s="14">
        <v>1518</v>
      </c>
      <c r="U53" s="14">
        <v>13730</v>
      </c>
      <c r="V53" s="14">
        <v>2340</v>
      </c>
      <c r="W53" s="14">
        <v>18959</v>
      </c>
      <c r="X53" s="14">
        <v>634797</v>
      </c>
      <c r="Y53" s="14">
        <v>7727000</v>
      </c>
      <c r="Z53" s="15">
        <v>3.1</v>
      </c>
      <c r="AA53" s="15">
        <v>4.5</v>
      </c>
      <c r="AB53" s="15">
        <v>3.5</v>
      </c>
      <c r="AC53" s="15">
        <v>3.3</v>
      </c>
      <c r="AD53" s="15">
        <v>2.1</v>
      </c>
      <c r="AE53" s="15">
        <v>3.1</v>
      </c>
      <c r="AF53" s="15">
        <v>6.6</v>
      </c>
      <c r="AG53" s="15">
        <v>5.8</v>
      </c>
    </row>
    <row r="54" spans="1:33" s="16" customFormat="1" ht="13.8" x14ac:dyDescent="0.3">
      <c r="A54" s="13" t="s">
        <v>23</v>
      </c>
      <c r="B54" s="14">
        <v>23141</v>
      </c>
      <c r="C54" s="14">
        <v>14335</v>
      </c>
      <c r="D54" s="14">
        <v>43724</v>
      </c>
      <c r="E54" s="14">
        <v>417198</v>
      </c>
      <c r="F54" s="14">
        <v>110469</v>
      </c>
      <c r="G54" s="14">
        <v>608867</v>
      </c>
      <c r="H54" s="14">
        <v>9705487</v>
      </c>
      <c r="I54" s="14">
        <v>134440000</v>
      </c>
      <c r="J54" s="14">
        <v>22479</v>
      </c>
      <c r="K54" s="14">
        <v>13769</v>
      </c>
      <c r="L54" s="14">
        <v>42207</v>
      </c>
      <c r="M54" s="14">
        <v>403289</v>
      </c>
      <c r="N54" s="14">
        <v>108007</v>
      </c>
      <c r="O54" s="14">
        <v>589751</v>
      </c>
      <c r="P54" s="14">
        <v>9069193</v>
      </c>
      <c r="Q54" s="14">
        <v>126548000</v>
      </c>
      <c r="R54" s="14">
        <v>662</v>
      </c>
      <c r="S54" s="14">
        <v>566</v>
      </c>
      <c r="T54" s="14">
        <v>1517</v>
      </c>
      <c r="U54" s="14">
        <v>13909</v>
      </c>
      <c r="V54" s="14">
        <v>2462</v>
      </c>
      <c r="W54" s="14">
        <v>19116</v>
      </c>
      <c r="X54" s="14">
        <v>636294</v>
      </c>
      <c r="Y54" s="14">
        <v>7892000</v>
      </c>
      <c r="Z54" s="15">
        <v>2.9</v>
      </c>
      <c r="AA54" s="15">
        <v>3.9</v>
      </c>
      <c r="AB54" s="15">
        <v>3.5</v>
      </c>
      <c r="AC54" s="15">
        <v>3.3</v>
      </c>
      <c r="AD54" s="15">
        <v>2.2000000000000002</v>
      </c>
      <c r="AE54" s="15">
        <v>3.1</v>
      </c>
      <c r="AF54" s="15">
        <v>6.6</v>
      </c>
      <c r="AG54" s="15">
        <v>5.9</v>
      </c>
    </row>
    <row r="55" spans="1:33" s="16" customFormat="1" ht="13.8" x14ac:dyDescent="0.3">
      <c r="A55" s="13" t="s">
        <v>24</v>
      </c>
      <c r="B55" s="14">
        <v>23210</v>
      </c>
      <c r="C55" s="14">
        <v>14351</v>
      </c>
      <c r="D55" s="14">
        <v>43827</v>
      </c>
      <c r="E55" s="14">
        <v>417117</v>
      </c>
      <c r="F55" s="14">
        <v>110354</v>
      </c>
      <c r="G55" s="14">
        <v>608859</v>
      </c>
      <c r="H55" s="14">
        <v>9625469</v>
      </c>
      <c r="I55" s="14">
        <v>133383000</v>
      </c>
      <c r="J55" s="14">
        <v>22485</v>
      </c>
      <c r="K55" s="14">
        <v>13774</v>
      </c>
      <c r="L55" s="14">
        <v>42223</v>
      </c>
      <c r="M55" s="14">
        <v>403433</v>
      </c>
      <c r="N55" s="14">
        <v>108046</v>
      </c>
      <c r="O55" s="14">
        <v>589961</v>
      </c>
      <c r="P55" s="14">
        <v>9016324</v>
      </c>
      <c r="Q55" s="14">
        <v>125926000</v>
      </c>
      <c r="R55" s="14">
        <v>725</v>
      </c>
      <c r="S55" s="14">
        <v>577</v>
      </c>
      <c r="T55" s="14">
        <v>1604</v>
      </c>
      <c r="U55" s="14">
        <v>13684</v>
      </c>
      <c r="V55" s="14">
        <v>2308</v>
      </c>
      <c r="W55" s="14">
        <v>18898</v>
      </c>
      <c r="X55" s="14">
        <v>609145</v>
      </c>
      <c r="Y55" s="14">
        <v>7457000</v>
      </c>
      <c r="Z55" s="15">
        <v>3.1</v>
      </c>
      <c r="AA55" s="15">
        <v>4</v>
      </c>
      <c r="AB55" s="15">
        <v>3.7</v>
      </c>
      <c r="AC55" s="15">
        <v>3.3</v>
      </c>
      <c r="AD55" s="15">
        <v>2.1</v>
      </c>
      <c r="AE55" s="15">
        <v>3.1</v>
      </c>
      <c r="AF55" s="15">
        <v>6.3</v>
      </c>
      <c r="AG55" s="15">
        <v>5.6</v>
      </c>
    </row>
    <row r="56" spans="1:33" s="16" customFormat="1" ht="13.8" x14ac:dyDescent="0.3">
      <c r="A56" s="13" t="s">
        <v>25</v>
      </c>
      <c r="B56" s="14">
        <v>23516</v>
      </c>
      <c r="C56" s="14">
        <v>14519</v>
      </c>
      <c r="D56" s="14">
        <v>44198</v>
      </c>
      <c r="E56" s="14">
        <v>423643</v>
      </c>
      <c r="F56" s="14">
        <v>112031</v>
      </c>
      <c r="G56" s="14">
        <v>617907</v>
      </c>
      <c r="H56" s="14">
        <v>9618382</v>
      </c>
      <c r="I56" s="14">
        <v>132341000</v>
      </c>
      <c r="J56" s="14">
        <v>22820</v>
      </c>
      <c r="K56" s="14">
        <v>13979</v>
      </c>
      <c r="L56" s="14">
        <v>42852</v>
      </c>
      <c r="M56" s="14">
        <v>409441</v>
      </c>
      <c r="N56" s="14">
        <v>109655</v>
      </c>
      <c r="O56" s="14">
        <v>598747</v>
      </c>
      <c r="P56" s="14">
        <v>9021146</v>
      </c>
      <c r="Q56" s="14">
        <v>125173000</v>
      </c>
      <c r="R56" s="14">
        <v>696</v>
      </c>
      <c r="S56" s="14">
        <v>540</v>
      </c>
      <c r="T56" s="14">
        <v>1346</v>
      </c>
      <c r="U56" s="14">
        <v>14202</v>
      </c>
      <c r="V56" s="14">
        <v>2376</v>
      </c>
      <c r="W56" s="14">
        <v>19160</v>
      </c>
      <c r="X56" s="14">
        <v>597236</v>
      </c>
      <c r="Y56" s="14">
        <v>7167000</v>
      </c>
      <c r="Z56" s="15">
        <v>3</v>
      </c>
      <c r="AA56" s="15">
        <v>3.7</v>
      </c>
      <c r="AB56" s="15">
        <v>3</v>
      </c>
      <c r="AC56" s="15">
        <v>3.4</v>
      </c>
      <c r="AD56" s="15">
        <v>2.1</v>
      </c>
      <c r="AE56" s="15">
        <v>3.1</v>
      </c>
      <c r="AF56" s="15">
        <v>6.2</v>
      </c>
      <c r="AG56" s="15">
        <v>5.4</v>
      </c>
    </row>
    <row r="57" spans="1:33" s="16" customFormat="1" ht="13.8" x14ac:dyDescent="0.3">
      <c r="A57" s="13" t="s">
        <v>26</v>
      </c>
      <c r="B57" s="14">
        <v>23755</v>
      </c>
      <c r="C57" s="14">
        <v>14605</v>
      </c>
      <c r="D57" s="14">
        <v>44594</v>
      </c>
      <c r="E57" s="14">
        <v>427719</v>
      </c>
      <c r="F57" s="14">
        <v>113067</v>
      </c>
      <c r="G57" s="14">
        <v>623740</v>
      </c>
      <c r="H57" s="14">
        <v>9653946</v>
      </c>
      <c r="I57" s="14">
        <v>132863000</v>
      </c>
      <c r="J57" s="14">
        <v>23074</v>
      </c>
      <c r="K57" s="14">
        <v>14134</v>
      </c>
      <c r="L57" s="14">
        <v>43328</v>
      </c>
      <c r="M57" s="14">
        <v>414001</v>
      </c>
      <c r="N57" s="14">
        <v>110877</v>
      </c>
      <c r="O57" s="14">
        <v>605414</v>
      </c>
      <c r="P57" s="14">
        <v>9085528</v>
      </c>
      <c r="Q57" s="14">
        <v>125979000</v>
      </c>
      <c r="R57" s="14">
        <v>681</v>
      </c>
      <c r="S57" s="14">
        <v>471</v>
      </c>
      <c r="T57" s="14">
        <v>1266</v>
      </c>
      <c r="U57" s="14">
        <v>13718</v>
      </c>
      <c r="V57" s="14">
        <v>2190</v>
      </c>
      <c r="W57" s="14">
        <v>18326</v>
      </c>
      <c r="X57" s="14">
        <v>568418</v>
      </c>
      <c r="Y57" s="14">
        <v>6884000</v>
      </c>
      <c r="Z57" s="15">
        <v>2.9</v>
      </c>
      <c r="AA57" s="15">
        <v>3.2</v>
      </c>
      <c r="AB57" s="15">
        <v>2.8</v>
      </c>
      <c r="AC57" s="15">
        <v>3.2</v>
      </c>
      <c r="AD57" s="15">
        <v>1.9</v>
      </c>
      <c r="AE57" s="15">
        <v>2.9</v>
      </c>
      <c r="AF57" s="15">
        <v>5.9</v>
      </c>
      <c r="AG57" s="15">
        <v>5.2</v>
      </c>
    </row>
    <row r="58" spans="1:33" s="16" customFormat="1" ht="13.8" x14ac:dyDescent="0.3">
      <c r="A58" s="13" t="s">
        <v>27</v>
      </c>
      <c r="B58" s="14">
        <v>23757</v>
      </c>
      <c r="C58" s="14">
        <v>14651</v>
      </c>
      <c r="D58" s="14">
        <v>44678</v>
      </c>
      <c r="E58" s="14">
        <v>427880</v>
      </c>
      <c r="F58" s="14">
        <v>113230</v>
      </c>
      <c r="G58" s="14">
        <v>624196</v>
      </c>
      <c r="H58" s="14">
        <v>9666551</v>
      </c>
      <c r="I58" s="14">
        <v>132622000</v>
      </c>
      <c r="J58" s="14">
        <v>23096</v>
      </c>
      <c r="K58" s="14">
        <v>14149</v>
      </c>
      <c r="L58" s="14">
        <v>43370</v>
      </c>
      <c r="M58" s="14">
        <v>414391</v>
      </c>
      <c r="N58" s="14">
        <v>110981</v>
      </c>
      <c r="O58" s="14">
        <v>605987</v>
      </c>
      <c r="P58" s="14">
        <v>9089797</v>
      </c>
      <c r="Q58" s="14">
        <v>125599000</v>
      </c>
      <c r="R58" s="14">
        <v>661</v>
      </c>
      <c r="S58" s="14">
        <v>502</v>
      </c>
      <c r="T58" s="14">
        <v>1308</v>
      </c>
      <c r="U58" s="14">
        <v>13489</v>
      </c>
      <c r="V58" s="14">
        <v>2249</v>
      </c>
      <c r="W58" s="14">
        <v>18209</v>
      </c>
      <c r="X58" s="14">
        <v>576754</v>
      </c>
      <c r="Y58" s="14">
        <v>7024000</v>
      </c>
      <c r="Z58" s="15">
        <v>2.8</v>
      </c>
      <c r="AA58" s="15">
        <v>3.4</v>
      </c>
      <c r="AB58" s="15">
        <v>2.9</v>
      </c>
      <c r="AC58" s="15">
        <v>3.2</v>
      </c>
      <c r="AD58" s="15">
        <v>2</v>
      </c>
      <c r="AE58" s="15">
        <v>2.9</v>
      </c>
      <c r="AF58" s="15">
        <v>6</v>
      </c>
      <c r="AG58" s="15">
        <v>5.3</v>
      </c>
    </row>
    <row r="59" spans="1:33" s="16" customFormat="1" ht="13.8" x14ac:dyDescent="0.3">
      <c r="A59" s="13" t="s">
        <v>28</v>
      </c>
      <c r="B59" s="14">
        <v>23686</v>
      </c>
      <c r="C59" s="14">
        <v>14562</v>
      </c>
      <c r="D59" s="14">
        <v>44356</v>
      </c>
      <c r="E59" s="14">
        <v>425309</v>
      </c>
      <c r="F59" s="14">
        <v>112646</v>
      </c>
      <c r="G59" s="14">
        <v>620559</v>
      </c>
      <c r="H59" s="14">
        <v>9628368</v>
      </c>
      <c r="I59" s="14">
        <v>132008000</v>
      </c>
      <c r="J59" s="14">
        <v>22991</v>
      </c>
      <c r="K59" s="14">
        <v>14083</v>
      </c>
      <c r="L59" s="14">
        <v>43172</v>
      </c>
      <c r="M59" s="14">
        <v>412506</v>
      </c>
      <c r="N59" s="14">
        <v>110476</v>
      </c>
      <c r="O59" s="14">
        <v>603228</v>
      </c>
      <c r="P59" s="14">
        <v>9072609</v>
      </c>
      <c r="Q59" s="14">
        <v>125136000</v>
      </c>
      <c r="R59" s="14">
        <v>695</v>
      </c>
      <c r="S59" s="14">
        <v>479</v>
      </c>
      <c r="T59" s="14">
        <v>1184</v>
      </c>
      <c r="U59" s="14">
        <v>12803</v>
      </c>
      <c r="V59" s="14">
        <v>2170</v>
      </c>
      <c r="W59" s="14">
        <v>17331</v>
      </c>
      <c r="X59" s="14">
        <v>555759</v>
      </c>
      <c r="Y59" s="14">
        <v>6872000</v>
      </c>
      <c r="Z59" s="15">
        <v>2.9</v>
      </c>
      <c r="AA59" s="15">
        <v>3.3</v>
      </c>
      <c r="AB59" s="15">
        <v>2.7</v>
      </c>
      <c r="AC59" s="15">
        <v>3</v>
      </c>
      <c r="AD59" s="15">
        <v>1.9</v>
      </c>
      <c r="AE59" s="15">
        <v>2.8</v>
      </c>
      <c r="AF59" s="15">
        <v>5.8</v>
      </c>
      <c r="AG59" s="15">
        <v>5.2</v>
      </c>
    </row>
    <row r="60" spans="1:33" s="16" customFormat="1" ht="13.8" x14ac:dyDescent="0.3">
      <c r="A60" s="13" t="s">
        <v>29</v>
      </c>
      <c r="B60" s="14">
        <v>24075</v>
      </c>
      <c r="C60" s="14">
        <v>14498</v>
      </c>
      <c r="D60" s="14">
        <v>45008</v>
      </c>
      <c r="E60" s="14">
        <v>416649</v>
      </c>
      <c r="F60" s="14">
        <v>116520</v>
      </c>
      <c r="G60" s="14">
        <v>616750</v>
      </c>
      <c r="H60" s="14">
        <v>9583096</v>
      </c>
      <c r="I60" s="14">
        <v>131396000</v>
      </c>
      <c r="J60" s="14">
        <v>23284</v>
      </c>
      <c r="K60" s="14">
        <v>13916</v>
      </c>
      <c r="L60" s="14">
        <v>43564</v>
      </c>
      <c r="M60" s="14">
        <v>402243</v>
      </c>
      <c r="N60" s="14">
        <v>113879</v>
      </c>
      <c r="O60" s="14">
        <v>596886</v>
      </c>
      <c r="P60" s="14">
        <v>8941320</v>
      </c>
      <c r="Q60" s="14">
        <v>123126000</v>
      </c>
      <c r="R60" s="14">
        <v>791</v>
      </c>
      <c r="S60" s="14">
        <v>582</v>
      </c>
      <c r="T60" s="14">
        <v>1444</v>
      </c>
      <c r="U60" s="14">
        <v>14406</v>
      </c>
      <c r="V60" s="14">
        <v>2641</v>
      </c>
      <c r="W60" s="14">
        <v>19864</v>
      </c>
      <c r="X60" s="14">
        <v>641776</v>
      </c>
      <c r="Y60" s="14">
        <v>8270000</v>
      </c>
      <c r="Z60" s="15">
        <v>3.3</v>
      </c>
      <c r="AA60" s="15">
        <v>4</v>
      </c>
      <c r="AB60" s="15">
        <v>3.2</v>
      </c>
      <c r="AC60" s="15">
        <v>3.5</v>
      </c>
      <c r="AD60" s="15">
        <v>2.2999999999999998</v>
      </c>
      <c r="AE60" s="15">
        <v>3.2</v>
      </c>
      <c r="AF60" s="15">
        <v>6.7</v>
      </c>
      <c r="AG60" s="15">
        <v>6.3</v>
      </c>
    </row>
    <row r="61" spans="1:33" s="16" customFormat="1" ht="13.8" x14ac:dyDescent="0.3">
      <c r="A61" s="13" t="s">
        <v>30</v>
      </c>
      <c r="B61" s="14">
        <v>24371</v>
      </c>
      <c r="C61" s="14">
        <v>14640</v>
      </c>
      <c r="D61" s="14">
        <v>45426</v>
      </c>
      <c r="E61" s="14">
        <v>421536</v>
      </c>
      <c r="F61" s="14">
        <v>118067</v>
      </c>
      <c r="G61" s="14">
        <v>624040</v>
      </c>
      <c r="H61" s="14">
        <v>9615537</v>
      </c>
      <c r="I61" s="14">
        <v>131995000</v>
      </c>
      <c r="J61" s="14">
        <v>23621</v>
      </c>
      <c r="K61" s="14">
        <v>14116</v>
      </c>
      <c r="L61" s="14">
        <v>44195</v>
      </c>
      <c r="M61" s="14">
        <v>408075</v>
      </c>
      <c r="N61" s="14">
        <v>115531</v>
      </c>
      <c r="O61" s="14">
        <v>605538</v>
      </c>
      <c r="P61" s="14">
        <v>9015725</v>
      </c>
      <c r="Q61" s="14">
        <v>124137000</v>
      </c>
      <c r="R61" s="14">
        <v>750</v>
      </c>
      <c r="S61" s="14">
        <v>524</v>
      </c>
      <c r="T61" s="14">
        <v>1231</v>
      </c>
      <c r="U61" s="14">
        <v>13461</v>
      </c>
      <c r="V61" s="14">
        <v>2536</v>
      </c>
      <c r="W61" s="14">
        <v>18502</v>
      </c>
      <c r="X61" s="14">
        <v>599812</v>
      </c>
      <c r="Y61" s="14">
        <v>7858000</v>
      </c>
      <c r="Z61" s="15">
        <v>3.1</v>
      </c>
      <c r="AA61" s="15">
        <v>3.6</v>
      </c>
      <c r="AB61" s="15">
        <v>2.7</v>
      </c>
      <c r="AC61" s="15">
        <v>3.2</v>
      </c>
      <c r="AD61" s="15">
        <v>2.1</v>
      </c>
      <c r="AE61" s="15">
        <v>3</v>
      </c>
      <c r="AF61" s="15">
        <v>6.2</v>
      </c>
      <c r="AG61" s="15">
        <v>6</v>
      </c>
    </row>
    <row r="62" spans="1:33" s="16" customFormat="1" ht="13.8" x14ac:dyDescent="0.3">
      <c r="A62" s="13" t="s">
        <v>31</v>
      </c>
      <c r="B62" s="14">
        <v>24490</v>
      </c>
      <c r="C62" s="14">
        <v>14717</v>
      </c>
      <c r="D62" s="14">
        <v>45879</v>
      </c>
      <c r="E62" s="14">
        <v>423209</v>
      </c>
      <c r="F62" s="14">
        <v>118580</v>
      </c>
      <c r="G62" s="14">
        <v>626875</v>
      </c>
      <c r="H62" s="14">
        <v>9641922</v>
      </c>
      <c r="I62" s="14">
        <v>132692000</v>
      </c>
      <c r="J62" s="14">
        <v>23738</v>
      </c>
      <c r="K62" s="14">
        <v>14188</v>
      </c>
      <c r="L62" s="14">
        <v>44413</v>
      </c>
      <c r="M62" s="14">
        <v>410080</v>
      </c>
      <c r="N62" s="14">
        <v>116098</v>
      </c>
      <c r="O62" s="14">
        <v>608517</v>
      </c>
      <c r="P62" s="14">
        <v>9059112</v>
      </c>
      <c r="Q62" s="14">
        <v>124992000</v>
      </c>
      <c r="R62" s="14">
        <v>752</v>
      </c>
      <c r="S62" s="14">
        <v>529</v>
      </c>
      <c r="T62" s="14">
        <v>1466</v>
      </c>
      <c r="U62" s="14">
        <v>13129</v>
      </c>
      <c r="V62" s="14">
        <v>2482</v>
      </c>
      <c r="W62" s="14">
        <v>18358</v>
      </c>
      <c r="X62" s="14">
        <v>582810</v>
      </c>
      <c r="Y62" s="14">
        <v>7700000</v>
      </c>
      <c r="Z62" s="15">
        <v>3.1</v>
      </c>
      <c r="AA62" s="15">
        <v>3.6</v>
      </c>
      <c r="AB62" s="15">
        <v>3.2</v>
      </c>
      <c r="AC62" s="15">
        <v>3.1</v>
      </c>
      <c r="AD62" s="15">
        <v>2.1</v>
      </c>
      <c r="AE62" s="15">
        <v>2.9</v>
      </c>
      <c r="AF62" s="15">
        <v>6</v>
      </c>
      <c r="AG62" s="15">
        <v>5.8</v>
      </c>
    </row>
    <row r="63" spans="1:33" s="16" customFormat="1" ht="13.8" x14ac:dyDescent="0.3">
      <c r="A63" s="13" t="s">
        <v>32</v>
      </c>
      <c r="B63" s="14">
        <v>24566</v>
      </c>
      <c r="C63" s="14">
        <v>14762</v>
      </c>
      <c r="D63" s="14">
        <v>45788</v>
      </c>
      <c r="E63" s="14">
        <v>425293</v>
      </c>
      <c r="F63" s="14">
        <v>119112</v>
      </c>
      <c r="G63" s="14">
        <v>629521</v>
      </c>
      <c r="H63" s="14">
        <v>9632410</v>
      </c>
      <c r="I63" s="14">
        <v>132513000</v>
      </c>
      <c r="J63" s="14">
        <v>23873</v>
      </c>
      <c r="K63" s="14">
        <v>14270</v>
      </c>
      <c r="L63" s="14">
        <v>44669</v>
      </c>
      <c r="M63" s="14">
        <v>412441</v>
      </c>
      <c r="N63" s="14">
        <v>116766</v>
      </c>
      <c r="O63" s="14">
        <v>612019</v>
      </c>
      <c r="P63" s="14">
        <v>9088537</v>
      </c>
      <c r="Q63" s="14">
        <v>125388000</v>
      </c>
      <c r="R63" s="14">
        <v>693</v>
      </c>
      <c r="S63" s="14">
        <v>492</v>
      </c>
      <c r="T63" s="14">
        <v>1119</v>
      </c>
      <c r="U63" s="14">
        <v>12852</v>
      </c>
      <c r="V63" s="14">
        <v>2346</v>
      </c>
      <c r="W63" s="14">
        <v>17502</v>
      </c>
      <c r="X63" s="14">
        <v>543873</v>
      </c>
      <c r="Y63" s="14">
        <v>7124000</v>
      </c>
      <c r="Z63" s="15">
        <v>2.8</v>
      </c>
      <c r="AA63" s="15">
        <v>3.3</v>
      </c>
      <c r="AB63" s="15">
        <v>2.4</v>
      </c>
      <c r="AC63" s="15">
        <v>3</v>
      </c>
      <c r="AD63" s="15">
        <v>2</v>
      </c>
      <c r="AE63" s="15">
        <v>2.8</v>
      </c>
      <c r="AF63" s="15">
        <v>5.6</v>
      </c>
      <c r="AG63" s="15">
        <v>5.4</v>
      </c>
    </row>
    <row r="64" spans="1:33" s="16" customFormat="1" ht="13.8" x14ac:dyDescent="0.3">
      <c r="A64" s="13" t="s">
        <v>33</v>
      </c>
      <c r="B64" s="14">
        <v>24536</v>
      </c>
      <c r="C64" s="14">
        <v>14719</v>
      </c>
      <c r="D64" s="14">
        <v>46080</v>
      </c>
      <c r="E64" s="14">
        <v>425390</v>
      </c>
      <c r="F64" s="14">
        <v>118883</v>
      </c>
      <c r="G64" s="14">
        <v>629608</v>
      </c>
      <c r="H64" s="14">
        <v>9664448</v>
      </c>
      <c r="I64" s="14">
        <v>133558000</v>
      </c>
      <c r="J64" s="14">
        <v>23837</v>
      </c>
      <c r="K64" s="14">
        <v>14247</v>
      </c>
      <c r="L64" s="14">
        <v>44601</v>
      </c>
      <c r="M64" s="14">
        <v>411815</v>
      </c>
      <c r="N64" s="14">
        <v>116589</v>
      </c>
      <c r="O64" s="14">
        <v>611089</v>
      </c>
      <c r="P64" s="14">
        <v>9117413</v>
      </c>
      <c r="Q64" s="14">
        <v>126391000</v>
      </c>
      <c r="R64" s="14">
        <v>699</v>
      </c>
      <c r="S64" s="14">
        <v>472</v>
      </c>
      <c r="T64" s="14">
        <v>1479</v>
      </c>
      <c r="U64" s="14">
        <v>13575</v>
      </c>
      <c r="V64" s="14">
        <v>2294</v>
      </c>
      <c r="W64" s="14">
        <v>18519</v>
      </c>
      <c r="X64" s="14">
        <v>547035</v>
      </c>
      <c r="Y64" s="14">
        <v>7166000</v>
      </c>
      <c r="Z64" s="15">
        <v>2.8</v>
      </c>
      <c r="AA64" s="15">
        <v>3.2</v>
      </c>
      <c r="AB64" s="15">
        <v>3.2</v>
      </c>
      <c r="AC64" s="15">
        <v>3.2</v>
      </c>
      <c r="AD64" s="15">
        <v>1.9</v>
      </c>
      <c r="AE64" s="15">
        <v>2.9</v>
      </c>
      <c r="AF64" s="15">
        <v>5.7</v>
      </c>
      <c r="AG64" s="15">
        <v>5.4</v>
      </c>
    </row>
    <row r="65" spans="1:33" s="16" customFormat="1" ht="13.8" x14ac:dyDescent="0.3">
      <c r="A65" s="13" t="s">
        <v>34</v>
      </c>
      <c r="B65" s="14">
        <v>24695</v>
      </c>
      <c r="C65" s="14">
        <v>14860</v>
      </c>
      <c r="D65" s="14">
        <v>46100</v>
      </c>
      <c r="E65" s="14">
        <v>426582</v>
      </c>
      <c r="F65" s="14">
        <v>119048</v>
      </c>
      <c r="G65" s="14">
        <v>631285</v>
      </c>
      <c r="H65" s="14">
        <v>9757877</v>
      </c>
      <c r="I65" s="14">
        <v>135083000</v>
      </c>
      <c r="J65" s="14">
        <v>23837</v>
      </c>
      <c r="K65" s="14">
        <v>14247</v>
      </c>
      <c r="L65" s="14">
        <v>44600</v>
      </c>
      <c r="M65" s="14">
        <v>411811</v>
      </c>
      <c r="N65" s="14">
        <v>116587</v>
      </c>
      <c r="O65" s="14">
        <v>611082</v>
      </c>
      <c r="P65" s="14">
        <v>9169062</v>
      </c>
      <c r="Q65" s="14">
        <v>127706000</v>
      </c>
      <c r="R65" s="14">
        <v>858</v>
      </c>
      <c r="S65" s="14">
        <v>613</v>
      </c>
      <c r="T65" s="14">
        <v>1500</v>
      </c>
      <c r="U65" s="14">
        <v>14771</v>
      </c>
      <c r="V65" s="14">
        <v>2461</v>
      </c>
      <c r="W65" s="14">
        <v>20203</v>
      </c>
      <c r="X65" s="14">
        <v>588815</v>
      </c>
      <c r="Y65" s="14">
        <v>7377000</v>
      </c>
      <c r="Z65" s="15">
        <v>3.5</v>
      </c>
      <c r="AA65" s="15">
        <v>4.0999999999999996</v>
      </c>
      <c r="AB65" s="15">
        <v>3.3</v>
      </c>
      <c r="AC65" s="15">
        <v>3.5</v>
      </c>
      <c r="AD65" s="15">
        <v>2.1</v>
      </c>
      <c r="AE65" s="15">
        <v>3.2</v>
      </c>
      <c r="AF65" s="15">
        <v>6</v>
      </c>
      <c r="AG65" s="15">
        <v>5.5</v>
      </c>
    </row>
    <row r="66" spans="1:33" s="16" customFormat="1" ht="13.8" x14ac:dyDescent="0.3">
      <c r="A66" s="13" t="s">
        <v>35</v>
      </c>
      <c r="B66" s="14">
        <v>24780</v>
      </c>
      <c r="C66" s="14">
        <v>14941</v>
      </c>
      <c r="D66" s="14">
        <v>46347</v>
      </c>
      <c r="E66" s="14">
        <v>429006</v>
      </c>
      <c r="F66" s="14">
        <v>119628</v>
      </c>
      <c r="G66" s="14">
        <v>634702</v>
      </c>
      <c r="H66" s="14">
        <v>9826603</v>
      </c>
      <c r="I66" s="14">
        <v>136272000</v>
      </c>
      <c r="J66" s="14">
        <v>23958</v>
      </c>
      <c r="K66" s="14">
        <v>14317</v>
      </c>
      <c r="L66" s="14">
        <v>44824</v>
      </c>
      <c r="M66" s="14">
        <v>413863</v>
      </c>
      <c r="N66" s="14">
        <v>117167</v>
      </c>
      <c r="O66" s="14">
        <v>614129</v>
      </c>
      <c r="P66" s="14">
        <v>9234393</v>
      </c>
      <c r="Q66" s="14">
        <v>128579000</v>
      </c>
      <c r="R66" s="14">
        <v>822</v>
      </c>
      <c r="S66" s="14">
        <v>624</v>
      </c>
      <c r="T66" s="14">
        <v>1523</v>
      </c>
      <c r="U66" s="14">
        <v>15143</v>
      </c>
      <c r="V66" s="14">
        <v>2461</v>
      </c>
      <c r="W66" s="14">
        <v>20573</v>
      </c>
      <c r="X66" s="14">
        <v>592210</v>
      </c>
      <c r="Y66" s="14">
        <v>7693000</v>
      </c>
      <c r="Z66" s="15">
        <v>3.3</v>
      </c>
      <c r="AA66" s="15">
        <v>4.2</v>
      </c>
      <c r="AB66" s="15">
        <v>3.3</v>
      </c>
      <c r="AC66" s="15">
        <v>3.5</v>
      </c>
      <c r="AD66" s="15">
        <v>2.1</v>
      </c>
      <c r="AE66" s="15">
        <v>3.2</v>
      </c>
      <c r="AF66" s="15">
        <v>6</v>
      </c>
      <c r="AG66" s="15">
        <v>5.6</v>
      </c>
    </row>
    <row r="67" spans="1:33" s="16" customFormat="1" ht="13.8" x14ac:dyDescent="0.3">
      <c r="A67" s="13" t="s">
        <v>36</v>
      </c>
      <c r="B67" s="14">
        <v>24794</v>
      </c>
      <c r="C67" s="14">
        <v>14870</v>
      </c>
      <c r="D67" s="14">
        <v>46399</v>
      </c>
      <c r="E67" s="14">
        <v>427615</v>
      </c>
      <c r="F67" s="14">
        <v>119391</v>
      </c>
      <c r="G67" s="14">
        <v>633069</v>
      </c>
      <c r="H67" s="14">
        <v>9732630</v>
      </c>
      <c r="I67" s="14">
        <v>135011000</v>
      </c>
      <c r="J67" s="14">
        <v>23980</v>
      </c>
      <c r="K67" s="14">
        <v>14331</v>
      </c>
      <c r="L67" s="14">
        <v>44867</v>
      </c>
      <c r="M67" s="14">
        <v>414275</v>
      </c>
      <c r="N67" s="14">
        <v>117285</v>
      </c>
      <c r="O67" s="14">
        <v>614738</v>
      </c>
      <c r="P67" s="14">
        <v>9197707</v>
      </c>
      <c r="Q67" s="14">
        <v>128143000</v>
      </c>
      <c r="R67" s="14">
        <v>814</v>
      </c>
      <c r="S67" s="14">
        <v>539</v>
      </c>
      <c r="T67" s="14">
        <v>1532</v>
      </c>
      <c r="U67" s="14">
        <v>13340</v>
      </c>
      <c r="V67" s="14">
        <v>2106</v>
      </c>
      <c r="W67" s="14">
        <v>18331</v>
      </c>
      <c r="X67" s="14">
        <v>534923</v>
      </c>
      <c r="Y67" s="14">
        <v>6868000</v>
      </c>
      <c r="Z67" s="15">
        <v>3.3</v>
      </c>
      <c r="AA67" s="15">
        <v>3.6</v>
      </c>
      <c r="AB67" s="15">
        <v>3.3</v>
      </c>
      <c r="AC67" s="15">
        <v>3.1</v>
      </c>
      <c r="AD67" s="15">
        <v>1.8</v>
      </c>
      <c r="AE67" s="15">
        <v>2.9</v>
      </c>
      <c r="AF67" s="15">
        <v>5.5</v>
      </c>
      <c r="AG67" s="15">
        <v>5.0999999999999996</v>
      </c>
    </row>
    <row r="68" spans="1:33" s="16" customFormat="1" ht="13.8" x14ac:dyDescent="0.3">
      <c r="A68" s="13" t="s">
        <v>37</v>
      </c>
      <c r="B68" s="14">
        <v>24986</v>
      </c>
      <c r="C68" s="14">
        <v>15097</v>
      </c>
      <c r="D68" s="14">
        <v>46623</v>
      </c>
      <c r="E68" s="14">
        <v>432020</v>
      </c>
      <c r="F68" s="14">
        <v>120448</v>
      </c>
      <c r="G68" s="14">
        <v>639174</v>
      </c>
      <c r="H68" s="14">
        <v>9743019</v>
      </c>
      <c r="I68" s="14">
        <v>134230000</v>
      </c>
      <c r="J68" s="14">
        <v>24175</v>
      </c>
      <c r="K68" s="14">
        <v>14450</v>
      </c>
      <c r="L68" s="14">
        <v>45234</v>
      </c>
      <c r="M68" s="14">
        <v>417658</v>
      </c>
      <c r="N68" s="14">
        <v>118243</v>
      </c>
      <c r="O68" s="14">
        <v>619760</v>
      </c>
      <c r="P68" s="14">
        <v>9220200</v>
      </c>
      <c r="Q68" s="14">
        <v>127529000</v>
      </c>
      <c r="R68" s="14">
        <v>811</v>
      </c>
      <c r="S68" s="14">
        <v>647</v>
      </c>
      <c r="T68" s="14">
        <v>1389</v>
      </c>
      <c r="U68" s="14">
        <v>14362</v>
      </c>
      <c r="V68" s="14">
        <v>2205</v>
      </c>
      <c r="W68" s="14">
        <v>19414</v>
      </c>
      <c r="X68" s="14">
        <v>522819</v>
      </c>
      <c r="Y68" s="14">
        <v>6700000</v>
      </c>
      <c r="Z68" s="15">
        <v>3.2</v>
      </c>
      <c r="AA68" s="15">
        <v>4.3</v>
      </c>
      <c r="AB68" s="15">
        <v>3</v>
      </c>
      <c r="AC68" s="15">
        <v>3.3</v>
      </c>
      <c r="AD68" s="15">
        <v>1.8</v>
      </c>
      <c r="AE68" s="15">
        <v>3</v>
      </c>
      <c r="AF68" s="15">
        <v>5.4</v>
      </c>
      <c r="AG68" s="15">
        <v>5</v>
      </c>
    </row>
    <row r="69" spans="1:33" s="16" customFormat="1" ht="13.8" x14ac:dyDescent="0.3">
      <c r="A69" s="13" t="s">
        <v>38</v>
      </c>
      <c r="B69" s="14">
        <v>25434</v>
      </c>
      <c r="C69" s="14">
        <v>15224</v>
      </c>
      <c r="D69" s="14">
        <v>47156</v>
      </c>
      <c r="E69" s="14">
        <v>436775</v>
      </c>
      <c r="F69" s="14">
        <v>121762</v>
      </c>
      <c r="G69" s="14">
        <v>646351</v>
      </c>
      <c r="H69" s="14">
        <v>9819767</v>
      </c>
      <c r="I69" s="14">
        <v>135015000</v>
      </c>
      <c r="J69" s="14">
        <v>24434</v>
      </c>
      <c r="K69" s="14">
        <v>14604</v>
      </c>
      <c r="L69" s="14">
        <v>45716</v>
      </c>
      <c r="M69" s="14">
        <v>422113</v>
      </c>
      <c r="N69" s="14">
        <v>119504</v>
      </c>
      <c r="O69" s="14">
        <v>626371</v>
      </c>
      <c r="P69" s="14">
        <v>9312033</v>
      </c>
      <c r="Q69" s="14">
        <v>128439000</v>
      </c>
      <c r="R69" s="14">
        <v>1000</v>
      </c>
      <c r="S69" s="14">
        <v>620</v>
      </c>
      <c r="T69" s="14">
        <v>1440</v>
      </c>
      <c r="U69" s="14">
        <v>14662</v>
      </c>
      <c r="V69" s="14">
        <v>2258</v>
      </c>
      <c r="W69" s="14">
        <v>19980</v>
      </c>
      <c r="X69" s="14">
        <v>507734</v>
      </c>
      <c r="Y69" s="14">
        <v>6577000</v>
      </c>
      <c r="Z69" s="15">
        <v>3.9</v>
      </c>
      <c r="AA69" s="15">
        <v>4.0999999999999996</v>
      </c>
      <c r="AB69" s="15">
        <v>3.1</v>
      </c>
      <c r="AC69" s="15">
        <v>3.4</v>
      </c>
      <c r="AD69" s="15">
        <v>1.9</v>
      </c>
      <c r="AE69" s="15">
        <v>3.1</v>
      </c>
      <c r="AF69" s="15">
        <v>5.2</v>
      </c>
      <c r="AG69" s="15">
        <v>4.9000000000000004</v>
      </c>
    </row>
    <row r="70" spans="1:33" s="16" customFormat="1" ht="13.8" x14ac:dyDescent="0.3">
      <c r="A70" s="13" t="s">
        <v>39</v>
      </c>
      <c r="B70" s="14">
        <v>25587</v>
      </c>
      <c r="C70" s="14">
        <v>15321</v>
      </c>
      <c r="D70" s="14">
        <v>47242</v>
      </c>
      <c r="E70" s="14">
        <v>437791</v>
      </c>
      <c r="F70" s="14">
        <v>121980</v>
      </c>
      <c r="G70" s="14">
        <v>647921</v>
      </c>
      <c r="H70" s="14">
        <v>9852741</v>
      </c>
      <c r="I70" s="14">
        <v>134973000</v>
      </c>
      <c r="J70" s="14">
        <v>24430</v>
      </c>
      <c r="K70" s="14">
        <v>14601</v>
      </c>
      <c r="L70" s="14">
        <v>45709</v>
      </c>
      <c r="M70" s="14">
        <v>422044</v>
      </c>
      <c r="N70" s="14">
        <v>119485</v>
      </c>
      <c r="O70" s="14">
        <v>626269</v>
      </c>
      <c r="P70" s="14">
        <v>9309195</v>
      </c>
      <c r="Q70" s="14">
        <v>128157000</v>
      </c>
      <c r="R70" s="14">
        <v>1157</v>
      </c>
      <c r="S70" s="14">
        <v>720</v>
      </c>
      <c r="T70" s="14">
        <v>1533</v>
      </c>
      <c r="U70" s="14">
        <v>15747</v>
      </c>
      <c r="V70" s="14">
        <v>2495</v>
      </c>
      <c r="W70" s="14">
        <v>21652</v>
      </c>
      <c r="X70" s="14">
        <v>543546</v>
      </c>
      <c r="Y70" s="14">
        <v>6816000</v>
      </c>
      <c r="Z70" s="15">
        <v>4.5</v>
      </c>
      <c r="AA70" s="15">
        <v>4.7</v>
      </c>
      <c r="AB70" s="15">
        <v>3.2</v>
      </c>
      <c r="AC70" s="15">
        <v>3.6</v>
      </c>
      <c r="AD70" s="15">
        <v>2</v>
      </c>
      <c r="AE70" s="15">
        <v>3.3</v>
      </c>
      <c r="AF70" s="15">
        <v>5.5</v>
      </c>
      <c r="AG70" s="15">
        <v>5</v>
      </c>
    </row>
    <row r="71" spans="1:33" s="16" customFormat="1" ht="13.8" x14ac:dyDescent="0.3">
      <c r="A71" s="13" t="s">
        <v>40</v>
      </c>
      <c r="B71" s="14">
        <v>25464</v>
      </c>
      <c r="C71" s="14">
        <v>15197</v>
      </c>
      <c r="D71" s="14">
        <v>47034</v>
      </c>
      <c r="E71" s="14">
        <v>435697</v>
      </c>
      <c r="F71" s="14">
        <v>121577</v>
      </c>
      <c r="G71" s="14">
        <v>644969</v>
      </c>
      <c r="H71" s="14">
        <v>9822827</v>
      </c>
      <c r="I71" s="14">
        <v>134583000</v>
      </c>
      <c r="J71" s="14">
        <v>24379</v>
      </c>
      <c r="K71" s="14">
        <v>14571</v>
      </c>
      <c r="L71" s="14">
        <v>45611</v>
      </c>
      <c r="M71" s="14">
        <v>421138</v>
      </c>
      <c r="N71" s="14">
        <v>119229</v>
      </c>
      <c r="O71" s="14">
        <v>624928</v>
      </c>
      <c r="P71" s="14">
        <v>9309810</v>
      </c>
      <c r="Q71" s="14">
        <v>127903000</v>
      </c>
      <c r="R71" s="14">
        <v>1085</v>
      </c>
      <c r="S71" s="14">
        <v>626</v>
      </c>
      <c r="T71" s="14">
        <v>1423</v>
      </c>
      <c r="U71" s="14">
        <v>14559</v>
      </c>
      <c r="V71" s="14">
        <v>2348</v>
      </c>
      <c r="W71" s="14">
        <v>20041</v>
      </c>
      <c r="X71" s="14">
        <v>513017</v>
      </c>
      <c r="Y71" s="14">
        <v>6680000</v>
      </c>
      <c r="Z71" s="15">
        <v>4.3</v>
      </c>
      <c r="AA71" s="15">
        <v>4.0999999999999996</v>
      </c>
      <c r="AB71" s="15">
        <v>3</v>
      </c>
      <c r="AC71" s="15">
        <v>3.3</v>
      </c>
      <c r="AD71" s="15">
        <v>1.9</v>
      </c>
      <c r="AE71" s="15">
        <v>3.1</v>
      </c>
      <c r="AF71" s="15">
        <v>5.2</v>
      </c>
      <c r="AG71" s="15">
        <v>5</v>
      </c>
    </row>
    <row r="72" spans="1:33" s="16" customFormat="1" ht="13.8" x14ac:dyDescent="0.3">
      <c r="A72" s="13" t="s">
        <v>41</v>
      </c>
      <c r="B72" s="14">
        <v>25712</v>
      </c>
      <c r="C72" s="14">
        <v>15124</v>
      </c>
      <c r="D72" s="14">
        <v>46976</v>
      </c>
      <c r="E72" s="14">
        <v>428258</v>
      </c>
      <c r="F72" s="14">
        <v>124749</v>
      </c>
      <c r="G72" s="14">
        <v>640819</v>
      </c>
      <c r="H72" s="14">
        <v>9787197</v>
      </c>
      <c r="I72" s="14">
        <v>134317000</v>
      </c>
      <c r="J72" s="14">
        <v>24400</v>
      </c>
      <c r="K72" s="14">
        <v>14434</v>
      </c>
      <c r="L72" s="14">
        <v>45347</v>
      </c>
      <c r="M72" s="14">
        <v>412290</v>
      </c>
      <c r="N72" s="14">
        <v>121948</v>
      </c>
      <c r="O72" s="14">
        <v>618419</v>
      </c>
      <c r="P72" s="14">
        <v>9194460</v>
      </c>
      <c r="Q72" s="14">
        <v>126384000</v>
      </c>
      <c r="R72" s="14">
        <v>1312</v>
      </c>
      <c r="S72" s="14">
        <v>690</v>
      </c>
      <c r="T72" s="14">
        <v>1629</v>
      </c>
      <c r="U72" s="14">
        <v>15968</v>
      </c>
      <c r="V72" s="14">
        <v>2801</v>
      </c>
      <c r="W72" s="14">
        <v>22400</v>
      </c>
      <c r="X72" s="14">
        <v>592737</v>
      </c>
      <c r="Y72" s="14">
        <v>7933000</v>
      </c>
      <c r="Z72" s="15">
        <v>5.0999999999999996</v>
      </c>
      <c r="AA72" s="15">
        <v>4.5999999999999996</v>
      </c>
      <c r="AB72" s="15">
        <v>3.5</v>
      </c>
      <c r="AC72" s="15">
        <v>3.7</v>
      </c>
      <c r="AD72" s="15">
        <v>2.2000000000000002</v>
      </c>
      <c r="AE72" s="15">
        <v>3.5</v>
      </c>
      <c r="AF72" s="15">
        <v>6.1</v>
      </c>
      <c r="AG72" s="15">
        <v>5.9</v>
      </c>
    </row>
    <row r="73" spans="1:33" s="16" customFormat="1" ht="13.8" x14ac:dyDescent="0.3">
      <c r="A73" s="13" t="s">
        <v>42</v>
      </c>
      <c r="B73" s="14">
        <v>25946</v>
      </c>
      <c r="C73" s="14">
        <v>15255</v>
      </c>
      <c r="D73" s="14">
        <v>47451</v>
      </c>
      <c r="E73" s="14">
        <v>431870</v>
      </c>
      <c r="F73" s="14">
        <v>126032</v>
      </c>
      <c r="G73" s="14">
        <v>646554</v>
      </c>
      <c r="H73" s="14">
        <v>9815320</v>
      </c>
      <c r="I73" s="14">
        <v>134535000</v>
      </c>
      <c r="J73" s="14">
        <v>24637</v>
      </c>
      <c r="K73" s="14">
        <v>14574</v>
      </c>
      <c r="L73" s="14">
        <v>45787</v>
      </c>
      <c r="M73" s="14">
        <v>416294</v>
      </c>
      <c r="N73" s="14">
        <v>123134</v>
      </c>
      <c r="O73" s="14">
        <v>624426</v>
      </c>
      <c r="P73" s="14">
        <v>9216167</v>
      </c>
      <c r="Q73" s="14">
        <v>126887000</v>
      </c>
      <c r="R73" s="14">
        <v>1309</v>
      </c>
      <c r="S73" s="14">
        <v>681</v>
      </c>
      <c r="T73" s="14">
        <v>1664</v>
      </c>
      <c r="U73" s="14">
        <v>15576</v>
      </c>
      <c r="V73" s="14">
        <v>2898</v>
      </c>
      <c r="W73" s="14">
        <v>22128</v>
      </c>
      <c r="X73" s="14">
        <v>599153</v>
      </c>
      <c r="Y73" s="14">
        <v>7647000</v>
      </c>
      <c r="Z73" s="15">
        <v>5</v>
      </c>
      <c r="AA73" s="15">
        <v>4.5</v>
      </c>
      <c r="AB73" s="15">
        <v>3.5</v>
      </c>
      <c r="AC73" s="15">
        <v>3.6</v>
      </c>
      <c r="AD73" s="15">
        <v>2.2999999999999998</v>
      </c>
      <c r="AE73" s="15">
        <v>3.4</v>
      </c>
      <c r="AF73" s="15">
        <v>6.1</v>
      </c>
      <c r="AG73" s="15">
        <v>5.7</v>
      </c>
    </row>
    <row r="74" spans="1:33" s="16" customFormat="1" ht="13.8" x14ac:dyDescent="0.3">
      <c r="A74" s="13" t="s">
        <v>43</v>
      </c>
      <c r="B74" s="14">
        <v>25933</v>
      </c>
      <c r="C74" s="14">
        <v>15318</v>
      </c>
      <c r="D74" s="14">
        <v>47837</v>
      </c>
      <c r="E74" s="14">
        <v>433504</v>
      </c>
      <c r="F74" s="14">
        <v>126724</v>
      </c>
      <c r="G74" s="14">
        <v>649316</v>
      </c>
      <c r="H74" s="14">
        <v>9866312</v>
      </c>
      <c r="I74" s="14">
        <v>135524000</v>
      </c>
      <c r="J74" s="14">
        <v>24760</v>
      </c>
      <c r="K74" s="14">
        <v>14647</v>
      </c>
      <c r="L74" s="14">
        <v>46015</v>
      </c>
      <c r="M74" s="14">
        <v>418361</v>
      </c>
      <c r="N74" s="14">
        <v>123747</v>
      </c>
      <c r="O74" s="14">
        <v>627530</v>
      </c>
      <c r="P74" s="14">
        <v>9287438</v>
      </c>
      <c r="Q74" s="14">
        <v>128125000</v>
      </c>
      <c r="R74" s="14">
        <v>1173</v>
      </c>
      <c r="S74" s="14">
        <v>671</v>
      </c>
      <c r="T74" s="14">
        <v>1822</v>
      </c>
      <c r="U74" s="14">
        <v>15143</v>
      </c>
      <c r="V74" s="14">
        <v>2977</v>
      </c>
      <c r="W74" s="14">
        <v>21786</v>
      </c>
      <c r="X74" s="14">
        <v>578874</v>
      </c>
      <c r="Y74" s="14">
        <v>7399000</v>
      </c>
      <c r="Z74" s="15">
        <v>4.5</v>
      </c>
      <c r="AA74" s="15">
        <v>4.4000000000000004</v>
      </c>
      <c r="AB74" s="15">
        <v>3.8</v>
      </c>
      <c r="AC74" s="15">
        <v>3.5</v>
      </c>
      <c r="AD74" s="15">
        <v>2.2999999999999998</v>
      </c>
      <c r="AE74" s="15">
        <v>3.4</v>
      </c>
      <c r="AF74" s="15">
        <v>5.9</v>
      </c>
      <c r="AG74" s="15">
        <v>5.5</v>
      </c>
    </row>
    <row r="75" spans="1:33" s="16" customFormat="1" ht="13.8" x14ac:dyDescent="0.3">
      <c r="A75" s="13" t="s">
        <v>44</v>
      </c>
      <c r="B75" s="14">
        <v>25943</v>
      </c>
      <c r="C75" s="14">
        <v>15295</v>
      </c>
      <c r="D75" s="14">
        <v>47559</v>
      </c>
      <c r="E75" s="14">
        <v>432874</v>
      </c>
      <c r="F75" s="14">
        <v>126756</v>
      </c>
      <c r="G75" s="14">
        <v>648427</v>
      </c>
      <c r="H75" s="14">
        <v>9825519</v>
      </c>
      <c r="I75" s="14">
        <v>135181000</v>
      </c>
      <c r="J75" s="14">
        <v>24869</v>
      </c>
      <c r="K75" s="14">
        <v>14712</v>
      </c>
      <c r="L75" s="14">
        <v>46218</v>
      </c>
      <c r="M75" s="14">
        <v>420208</v>
      </c>
      <c r="N75" s="14">
        <v>124291</v>
      </c>
      <c r="O75" s="14">
        <v>630298</v>
      </c>
      <c r="P75" s="14">
        <v>9323737</v>
      </c>
      <c r="Q75" s="14">
        <v>128629000</v>
      </c>
      <c r="R75" s="14">
        <v>1074</v>
      </c>
      <c r="S75" s="14">
        <v>583</v>
      </c>
      <c r="T75" s="14">
        <v>1341</v>
      </c>
      <c r="U75" s="14">
        <v>12666</v>
      </c>
      <c r="V75" s="14">
        <v>2465</v>
      </c>
      <c r="W75" s="14">
        <v>18129</v>
      </c>
      <c r="X75" s="14">
        <v>501782</v>
      </c>
      <c r="Y75" s="14">
        <v>6551000</v>
      </c>
      <c r="Z75" s="15">
        <v>4.0999999999999996</v>
      </c>
      <c r="AA75" s="15">
        <v>3.8</v>
      </c>
      <c r="AB75" s="15">
        <v>2.8</v>
      </c>
      <c r="AC75" s="15">
        <v>2.9</v>
      </c>
      <c r="AD75" s="15">
        <v>1.9</v>
      </c>
      <c r="AE75" s="15">
        <v>2.8</v>
      </c>
      <c r="AF75" s="15">
        <v>5.0999999999999996</v>
      </c>
      <c r="AG75" s="15">
        <v>4.8</v>
      </c>
    </row>
    <row r="76" spans="1:33" s="16" customFormat="1" ht="13.8" x14ac:dyDescent="0.3">
      <c r="A76" s="13" t="s">
        <v>45</v>
      </c>
      <c r="B76" s="14">
        <v>25884</v>
      </c>
      <c r="C76" s="14">
        <v>15302</v>
      </c>
      <c r="D76" s="14">
        <v>47734</v>
      </c>
      <c r="E76" s="14">
        <v>432195</v>
      </c>
      <c r="F76" s="14">
        <v>126556</v>
      </c>
      <c r="G76" s="14">
        <v>647671</v>
      </c>
      <c r="H76" s="14">
        <v>9869702</v>
      </c>
      <c r="I76" s="14">
        <v>135963000</v>
      </c>
      <c r="J76" s="14">
        <v>24817</v>
      </c>
      <c r="K76" s="14">
        <v>14681</v>
      </c>
      <c r="L76" s="14">
        <v>46125</v>
      </c>
      <c r="M76" s="14">
        <v>419350</v>
      </c>
      <c r="N76" s="14">
        <v>124037</v>
      </c>
      <c r="O76" s="14">
        <v>629010</v>
      </c>
      <c r="P76" s="14">
        <v>9358731</v>
      </c>
      <c r="Q76" s="14">
        <v>129565000</v>
      </c>
      <c r="R76" s="14">
        <v>1067</v>
      </c>
      <c r="S76" s="14">
        <v>621</v>
      </c>
      <c r="T76" s="14">
        <v>1609</v>
      </c>
      <c r="U76" s="14">
        <v>12845</v>
      </c>
      <c r="V76" s="14">
        <v>2519</v>
      </c>
      <c r="W76" s="14">
        <v>18661</v>
      </c>
      <c r="X76" s="14">
        <v>510971</v>
      </c>
      <c r="Y76" s="14">
        <v>6398000</v>
      </c>
      <c r="Z76" s="15">
        <v>4.0999999999999996</v>
      </c>
      <c r="AA76" s="15">
        <v>4.0999999999999996</v>
      </c>
      <c r="AB76" s="15">
        <v>3.4</v>
      </c>
      <c r="AC76" s="15">
        <v>3</v>
      </c>
      <c r="AD76" s="15">
        <v>2</v>
      </c>
      <c r="AE76" s="15">
        <v>2.9</v>
      </c>
      <c r="AF76" s="15">
        <v>5.2</v>
      </c>
      <c r="AG76" s="15">
        <v>4.7</v>
      </c>
    </row>
    <row r="77" spans="1:33" s="16" customFormat="1" ht="13.8" x14ac:dyDescent="0.3">
      <c r="A77" s="13" t="s">
        <v>46</v>
      </c>
      <c r="B77" s="14">
        <v>26213</v>
      </c>
      <c r="C77" s="14">
        <v>15465</v>
      </c>
      <c r="D77" s="14">
        <v>48026</v>
      </c>
      <c r="E77" s="14">
        <v>435438</v>
      </c>
      <c r="F77" s="14">
        <v>127352</v>
      </c>
      <c r="G77" s="14">
        <v>652494</v>
      </c>
      <c r="H77" s="14">
        <v>9972596</v>
      </c>
      <c r="I77" s="14">
        <v>137557000</v>
      </c>
      <c r="J77" s="14">
        <v>24878</v>
      </c>
      <c r="K77" s="14">
        <v>14717</v>
      </c>
      <c r="L77" s="14">
        <v>46234</v>
      </c>
      <c r="M77" s="14">
        <v>420354</v>
      </c>
      <c r="N77" s="14">
        <v>124336</v>
      </c>
      <c r="O77" s="14">
        <v>630519</v>
      </c>
      <c r="P77" s="14">
        <v>9376728</v>
      </c>
      <c r="Q77" s="14">
        <v>130463000</v>
      </c>
      <c r="R77" s="14">
        <v>1335</v>
      </c>
      <c r="S77" s="14">
        <v>748</v>
      </c>
      <c r="T77" s="14">
        <v>1792</v>
      </c>
      <c r="U77" s="14">
        <v>15084</v>
      </c>
      <c r="V77" s="14">
        <v>3016</v>
      </c>
      <c r="W77" s="14">
        <v>21975</v>
      </c>
      <c r="X77" s="14">
        <v>595868</v>
      </c>
      <c r="Y77" s="14">
        <v>7094000</v>
      </c>
      <c r="Z77" s="15">
        <v>5.0999999999999996</v>
      </c>
      <c r="AA77" s="15">
        <v>4.8</v>
      </c>
      <c r="AB77" s="15">
        <v>3.7</v>
      </c>
      <c r="AC77" s="15">
        <v>3.5</v>
      </c>
      <c r="AD77" s="15">
        <v>2.4</v>
      </c>
      <c r="AE77" s="15">
        <v>3.4</v>
      </c>
      <c r="AF77" s="15">
        <v>6</v>
      </c>
      <c r="AG77" s="15">
        <v>5.2</v>
      </c>
    </row>
    <row r="78" spans="1:33" s="16" customFormat="1" ht="13.8" x14ac:dyDescent="0.3">
      <c r="A78" s="13" t="s">
        <v>47</v>
      </c>
      <c r="B78" s="14">
        <v>26151</v>
      </c>
      <c r="C78" s="14">
        <v>15496</v>
      </c>
      <c r="D78" s="14">
        <v>48099</v>
      </c>
      <c r="E78" s="14">
        <v>436788</v>
      </c>
      <c r="F78" s="14">
        <v>127789</v>
      </c>
      <c r="G78" s="14">
        <v>654323</v>
      </c>
      <c r="H78" s="14">
        <v>10002149</v>
      </c>
      <c r="I78" s="14">
        <v>138331000</v>
      </c>
      <c r="J78" s="14">
        <v>24981</v>
      </c>
      <c r="K78" s="14">
        <v>14779</v>
      </c>
      <c r="L78" s="14">
        <v>46427</v>
      </c>
      <c r="M78" s="14">
        <v>422115</v>
      </c>
      <c r="N78" s="14">
        <v>124857</v>
      </c>
      <c r="O78" s="14">
        <v>633159</v>
      </c>
      <c r="P78" s="14">
        <v>9425247</v>
      </c>
      <c r="Q78" s="14">
        <v>131350000</v>
      </c>
      <c r="R78" s="14">
        <v>1170</v>
      </c>
      <c r="S78" s="14">
        <v>717</v>
      </c>
      <c r="T78" s="14">
        <v>1672</v>
      </c>
      <c r="U78" s="14">
        <v>14673</v>
      </c>
      <c r="V78" s="14">
        <v>2932</v>
      </c>
      <c r="W78" s="14">
        <v>21164</v>
      </c>
      <c r="X78" s="14">
        <v>576902</v>
      </c>
      <c r="Y78" s="14">
        <v>6981000</v>
      </c>
      <c r="Z78" s="15">
        <v>4.5</v>
      </c>
      <c r="AA78" s="15">
        <v>4.5999999999999996</v>
      </c>
      <c r="AB78" s="15">
        <v>3.5</v>
      </c>
      <c r="AC78" s="15">
        <v>3.4</v>
      </c>
      <c r="AD78" s="15">
        <v>2.2999999999999998</v>
      </c>
      <c r="AE78" s="15">
        <v>3.2</v>
      </c>
      <c r="AF78" s="15">
        <v>5.8</v>
      </c>
      <c r="AG78" s="15">
        <v>5</v>
      </c>
    </row>
    <row r="79" spans="1:33" s="16" customFormat="1" ht="13.8" x14ac:dyDescent="0.3">
      <c r="A79" s="13" t="s">
        <v>48</v>
      </c>
      <c r="B79" s="14">
        <v>26083</v>
      </c>
      <c r="C79" s="14">
        <v>15484</v>
      </c>
      <c r="D79" s="14">
        <v>48206</v>
      </c>
      <c r="E79" s="14">
        <v>437541</v>
      </c>
      <c r="F79" s="14">
        <v>127717</v>
      </c>
      <c r="G79" s="14">
        <v>655031</v>
      </c>
      <c r="H79" s="14">
        <v>9943606</v>
      </c>
      <c r="I79" s="14">
        <v>137460000</v>
      </c>
      <c r="J79" s="14">
        <v>25020</v>
      </c>
      <c r="K79" s="14">
        <v>14802</v>
      </c>
      <c r="L79" s="14">
        <v>46500</v>
      </c>
      <c r="M79" s="14">
        <v>422763</v>
      </c>
      <c r="N79" s="14">
        <v>125048</v>
      </c>
      <c r="O79" s="14">
        <v>634133</v>
      </c>
      <c r="P79" s="14">
        <v>9406566</v>
      </c>
      <c r="Q79" s="14">
        <v>130865000</v>
      </c>
      <c r="R79" s="14">
        <v>1063</v>
      </c>
      <c r="S79" s="14">
        <v>682</v>
      </c>
      <c r="T79" s="14">
        <v>1706</v>
      </c>
      <c r="U79" s="14">
        <v>14778</v>
      </c>
      <c r="V79" s="14">
        <v>2669</v>
      </c>
      <c r="W79" s="14">
        <v>20898</v>
      </c>
      <c r="X79" s="14">
        <v>537040</v>
      </c>
      <c r="Y79" s="14">
        <v>6594000</v>
      </c>
      <c r="Z79" s="15">
        <v>4.0999999999999996</v>
      </c>
      <c r="AA79" s="15">
        <v>4.4000000000000004</v>
      </c>
      <c r="AB79" s="15">
        <v>3.5</v>
      </c>
      <c r="AC79" s="15">
        <v>3.4</v>
      </c>
      <c r="AD79" s="15">
        <v>2.1</v>
      </c>
      <c r="AE79" s="15">
        <v>3.2</v>
      </c>
      <c r="AF79" s="15">
        <v>5.4</v>
      </c>
      <c r="AG79" s="15">
        <v>4.8</v>
      </c>
    </row>
    <row r="80" spans="1:33" s="16" customFormat="1" ht="13.8" x14ac:dyDescent="0.3">
      <c r="A80" s="13" t="s">
        <v>49</v>
      </c>
      <c r="B80" s="14">
        <v>26212</v>
      </c>
      <c r="C80" s="14">
        <v>15614</v>
      </c>
      <c r="D80" s="14">
        <v>48287</v>
      </c>
      <c r="E80" s="14">
        <v>440162</v>
      </c>
      <c r="F80" s="14">
        <v>128505</v>
      </c>
      <c r="G80" s="14">
        <v>658780</v>
      </c>
      <c r="H80" s="14">
        <v>9927573</v>
      </c>
      <c r="I80" s="14">
        <v>136375000</v>
      </c>
      <c r="J80" s="14">
        <v>25183</v>
      </c>
      <c r="K80" s="14">
        <v>14897</v>
      </c>
      <c r="L80" s="14">
        <v>46804</v>
      </c>
      <c r="M80" s="14">
        <v>425536</v>
      </c>
      <c r="N80" s="14">
        <v>125868</v>
      </c>
      <c r="O80" s="14">
        <v>638288</v>
      </c>
      <c r="P80" s="14">
        <v>9403338</v>
      </c>
      <c r="Q80" s="14">
        <v>129972000</v>
      </c>
      <c r="R80" s="14">
        <v>1029</v>
      </c>
      <c r="S80" s="14">
        <v>717</v>
      </c>
      <c r="T80" s="14">
        <v>1483</v>
      </c>
      <c r="U80" s="14">
        <v>14626</v>
      </c>
      <c r="V80" s="14">
        <v>2637</v>
      </c>
      <c r="W80" s="14">
        <v>20492</v>
      </c>
      <c r="X80" s="14">
        <v>524235</v>
      </c>
      <c r="Y80" s="14">
        <v>6403000</v>
      </c>
      <c r="Z80" s="15">
        <v>3.9</v>
      </c>
      <c r="AA80" s="15">
        <v>4.5999999999999996</v>
      </c>
      <c r="AB80" s="15">
        <v>3.1</v>
      </c>
      <c r="AC80" s="15">
        <v>3.3</v>
      </c>
      <c r="AD80" s="15">
        <v>2.1</v>
      </c>
      <c r="AE80" s="15">
        <v>3.1</v>
      </c>
      <c r="AF80" s="15">
        <v>5.3</v>
      </c>
      <c r="AG80" s="15">
        <v>4.7</v>
      </c>
    </row>
    <row r="81" spans="1:33" s="16" customFormat="1" ht="13.8" x14ac:dyDescent="0.3">
      <c r="A81" s="13" t="s">
        <v>50</v>
      </c>
      <c r="B81" s="14">
        <v>26188</v>
      </c>
      <c r="C81" s="14">
        <v>15571</v>
      </c>
      <c r="D81" s="14">
        <v>48498</v>
      </c>
      <c r="E81" s="14">
        <v>441136</v>
      </c>
      <c r="F81" s="14">
        <v>128893</v>
      </c>
      <c r="G81" s="14">
        <v>660286</v>
      </c>
      <c r="H81" s="14">
        <v>9944643</v>
      </c>
      <c r="I81" s="14">
        <v>136665000</v>
      </c>
      <c r="J81" s="14">
        <v>25310</v>
      </c>
      <c r="K81" s="14">
        <v>14973</v>
      </c>
      <c r="L81" s="14">
        <v>47041</v>
      </c>
      <c r="M81" s="14">
        <v>427688</v>
      </c>
      <c r="N81" s="14">
        <v>126504</v>
      </c>
      <c r="O81" s="14">
        <v>641516</v>
      </c>
      <c r="P81" s="14">
        <v>9458955</v>
      </c>
      <c r="Q81" s="14">
        <v>130671000</v>
      </c>
      <c r="R81" s="14">
        <v>878</v>
      </c>
      <c r="S81" s="14">
        <v>598</v>
      </c>
      <c r="T81" s="14">
        <v>1457</v>
      </c>
      <c r="U81" s="14">
        <v>13448</v>
      </c>
      <c r="V81" s="14">
        <v>2389</v>
      </c>
      <c r="W81" s="14">
        <v>18770</v>
      </c>
      <c r="X81" s="14">
        <v>485688</v>
      </c>
      <c r="Y81" s="14">
        <v>5995000</v>
      </c>
      <c r="Z81" s="15">
        <v>3.4</v>
      </c>
      <c r="AA81" s="15">
        <v>3.8</v>
      </c>
      <c r="AB81" s="15">
        <v>3</v>
      </c>
      <c r="AC81" s="15">
        <v>3</v>
      </c>
      <c r="AD81" s="15">
        <v>1.9</v>
      </c>
      <c r="AE81" s="15">
        <v>2.8</v>
      </c>
      <c r="AF81" s="15">
        <v>4.9000000000000004</v>
      </c>
      <c r="AG81" s="15">
        <v>4.4000000000000004</v>
      </c>
    </row>
    <row r="82" spans="1:33" s="16" customFormat="1" ht="13.8" x14ac:dyDescent="0.3">
      <c r="A82" s="13" t="s">
        <v>51</v>
      </c>
      <c r="B82" s="14">
        <v>26341</v>
      </c>
      <c r="C82" s="14">
        <v>15678</v>
      </c>
      <c r="D82" s="14">
        <v>48647</v>
      </c>
      <c r="E82" s="14">
        <v>443144</v>
      </c>
      <c r="F82" s="14">
        <v>129734</v>
      </c>
      <c r="G82" s="14">
        <v>663544</v>
      </c>
      <c r="H82" s="14">
        <v>9982878</v>
      </c>
      <c r="I82" s="14">
        <v>136912000</v>
      </c>
      <c r="J82" s="14">
        <v>25470</v>
      </c>
      <c r="K82" s="14">
        <v>15068</v>
      </c>
      <c r="L82" s="14">
        <v>47337</v>
      </c>
      <c r="M82" s="14">
        <v>430372</v>
      </c>
      <c r="N82" s="14">
        <v>127297</v>
      </c>
      <c r="O82" s="14">
        <v>645544</v>
      </c>
      <c r="P82" s="14">
        <v>9515477</v>
      </c>
      <c r="Q82" s="14">
        <v>130999000</v>
      </c>
      <c r="R82" s="14">
        <v>871</v>
      </c>
      <c r="S82" s="14">
        <v>610</v>
      </c>
      <c r="T82" s="14">
        <v>1310</v>
      </c>
      <c r="U82" s="14">
        <v>12772</v>
      </c>
      <c r="V82" s="14">
        <v>2437</v>
      </c>
      <c r="W82" s="14">
        <v>18000</v>
      </c>
      <c r="X82" s="14">
        <v>467401</v>
      </c>
      <c r="Y82" s="14">
        <v>5914000</v>
      </c>
      <c r="Z82" s="15">
        <v>3.3</v>
      </c>
      <c r="AA82" s="15">
        <v>3.9</v>
      </c>
      <c r="AB82" s="15">
        <v>2.7</v>
      </c>
      <c r="AC82" s="15">
        <v>2.9</v>
      </c>
      <c r="AD82" s="15">
        <v>1.9</v>
      </c>
      <c r="AE82" s="15">
        <v>2.7</v>
      </c>
      <c r="AF82" s="15">
        <v>4.7</v>
      </c>
      <c r="AG82" s="15">
        <v>4.3</v>
      </c>
    </row>
    <row r="83" spans="1:33" s="16" customFormat="1" ht="13.8" x14ac:dyDescent="0.3">
      <c r="A83" s="13" t="s">
        <v>52</v>
      </c>
      <c r="B83" s="14">
        <v>26228</v>
      </c>
      <c r="C83" s="14">
        <v>15569</v>
      </c>
      <c r="D83" s="14">
        <v>48451</v>
      </c>
      <c r="E83" s="14">
        <v>442078</v>
      </c>
      <c r="F83" s="14">
        <v>129453</v>
      </c>
      <c r="G83" s="14">
        <v>661779</v>
      </c>
      <c r="H83" s="14">
        <v>9979662</v>
      </c>
      <c r="I83" s="14">
        <v>136742000</v>
      </c>
      <c r="J83" s="14">
        <v>25431</v>
      </c>
      <c r="K83" s="14">
        <v>15045</v>
      </c>
      <c r="L83" s="14">
        <v>47263</v>
      </c>
      <c r="M83" s="14">
        <v>429715</v>
      </c>
      <c r="N83" s="14">
        <v>127103</v>
      </c>
      <c r="O83" s="14">
        <v>644557</v>
      </c>
      <c r="P83" s="14">
        <v>9525226</v>
      </c>
      <c r="Q83" s="14">
        <v>130785000</v>
      </c>
      <c r="R83" s="14">
        <v>797</v>
      </c>
      <c r="S83" s="14">
        <v>524</v>
      </c>
      <c r="T83" s="14">
        <v>1188</v>
      </c>
      <c r="U83" s="14">
        <v>12363</v>
      </c>
      <c r="V83" s="14">
        <v>2350</v>
      </c>
      <c r="W83" s="14">
        <v>17222</v>
      </c>
      <c r="X83" s="14">
        <v>454436</v>
      </c>
      <c r="Y83" s="14">
        <v>5957000</v>
      </c>
      <c r="Z83" s="15">
        <v>3</v>
      </c>
      <c r="AA83" s="15">
        <v>3.4</v>
      </c>
      <c r="AB83" s="15">
        <v>2.5</v>
      </c>
      <c r="AC83" s="15">
        <v>2.8</v>
      </c>
      <c r="AD83" s="15">
        <v>1.8</v>
      </c>
      <c r="AE83" s="15">
        <v>2.6</v>
      </c>
      <c r="AF83" s="15">
        <v>4.5999999999999996</v>
      </c>
      <c r="AG83" s="15">
        <v>4.4000000000000004</v>
      </c>
    </row>
    <row r="84" spans="1:33" s="16" customFormat="1" ht="13.8" x14ac:dyDescent="0.3">
      <c r="A84" s="13" t="s">
        <v>53</v>
      </c>
      <c r="B84" s="14">
        <v>26122</v>
      </c>
      <c r="C84" s="14">
        <v>15244</v>
      </c>
      <c r="D84" s="14">
        <v>49038</v>
      </c>
      <c r="E84" s="14">
        <v>437854</v>
      </c>
      <c r="F84" s="14">
        <v>132846</v>
      </c>
      <c r="G84" s="14">
        <v>661104</v>
      </c>
      <c r="H84" s="14">
        <v>9947525</v>
      </c>
      <c r="I84" s="14">
        <v>135951000</v>
      </c>
      <c r="J84" s="14">
        <v>25316</v>
      </c>
      <c r="K84" s="14">
        <v>14669</v>
      </c>
      <c r="L84" s="14">
        <v>47623</v>
      </c>
      <c r="M84" s="14">
        <v>423725</v>
      </c>
      <c r="N84" s="14">
        <v>129984</v>
      </c>
      <c r="O84" s="14">
        <v>641317</v>
      </c>
      <c r="P84" s="14">
        <v>9419230</v>
      </c>
      <c r="Q84" s="14">
        <v>128882000</v>
      </c>
      <c r="R84" s="14">
        <v>806</v>
      </c>
      <c r="S84" s="14">
        <v>575</v>
      </c>
      <c r="T84" s="14">
        <v>1415</v>
      </c>
      <c r="U84" s="14">
        <v>14129</v>
      </c>
      <c r="V84" s="14">
        <v>2862</v>
      </c>
      <c r="W84" s="14">
        <v>19787</v>
      </c>
      <c r="X84" s="14">
        <v>528295</v>
      </c>
      <c r="Y84" s="14">
        <v>7069000</v>
      </c>
      <c r="Z84" s="15">
        <v>3.1</v>
      </c>
      <c r="AA84" s="15">
        <v>3.8</v>
      </c>
      <c r="AB84" s="15">
        <v>2.9</v>
      </c>
      <c r="AC84" s="15">
        <v>3.2</v>
      </c>
      <c r="AD84" s="15">
        <v>2.2000000000000002</v>
      </c>
      <c r="AE84" s="15">
        <v>3</v>
      </c>
      <c r="AF84" s="15">
        <v>5.3</v>
      </c>
      <c r="AG84" s="15">
        <v>5.2</v>
      </c>
    </row>
    <row r="85" spans="1:33" s="16" customFormat="1" ht="13.8" x14ac:dyDescent="0.3">
      <c r="A85" s="13" t="s">
        <v>54</v>
      </c>
      <c r="B85" s="14">
        <v>26438</v>
      </c>
      <c r="C85" s="14">
        <v>15431</v>
      </c>
      <c r="D85" s="14">
        <v>49473</v>
      </c>
      <c r="E85" s="14">
        <v>442120</v>
      </c>
      <c r="F85" s="14">
        <v>134610</v>
      </c>
      <c r="G85" s="14">
        <v>668072</v>
      </c>
      <c r="H85" s="14">
        <v>9977585</v>
      </c>
      <c r="I85" s="14">
        <v>136286000</v>
      </c>
      <c r="J85" s="14">
        <v>25653</v>
      </c>
      <c r="K85" s="14">
        <v>14866</v>
      </c>
      <c r="L85" s="14">
        <v>48261</v>
      </c>
      <c r="M85" s="14">
        <v>429398</v>
      </c>
      <c r="N85" s="14">
        <v>131723</v>
      </c>
      <c r="O85" s="14">
        <v>649901</v>
      </c>
      <c r="P85" s="14">
        <v>9477042</v>
      </c>
      <c r="Q85" s="14">
        <v>129482000</v>
      </c>
      <c r="R85" s="14">
        <v>785</v>
      </c>
      <c r="S85" s="14">
        <v>565</v>
      </c>
      <c r="T85" s="14">
        <v>1212</v>
      </c>
      <c r="U85" s="14">
        <v>12722</v>
      </c>
      <c r="V85" s="14">
        <v>2887</v>
      </c>
      <c r="W85" s="14">
        <v>18171</v>
      </c>
      <c r="X85" s="14">
        <v>500543</v>
      </c>
      <c r="Y85" s="14">
        <v>6804000</v>
      </c>
      <c r="Z85" s="15">
        <v>3</v>
      </c>
      <c r="AA85" s="15">
        <v>3.7</v>
      </c>
      <c r="AB85" s="15">
        <v>2.4</v>
      </c>
      <c r="AC85" s="15">
        <v>2.9</v>
      </c>
      <c r="AD85" s="15">
        <v>2.1</v>
      </c>
      <c r="AE85" s="15">
        <v>2.7</v>
      </c>
      <c r="AF85" s="15">
        <v>5</v>
      </c>
      <c r="AG85" s="15">
        <v>5</v>
      </c>
    </row>
    <row r="86" spans="1:33" s="16" customFormat="1" ht="13.8" x14ac:dyDescent="0.3">
      <c r="A86" s="13" t="s">
        <v>55</v>
      </c>
      <c r="B86" s="14">
        <v>26546</v>
      </c>
      <c r="C86" s="14">
        <v>15608</v>
      </c>
      <c r="D86" s="14">
        <v>49827</v>
      </c>
      <c r="E86" s="14">
        <v>444227</v>
      </c>
      <c r="F86" s="14">
        <v>135249</v>
      </c>
      <c r="G86" s="14">
        <v>671457</v>
      </c>
      <c r="H86" s="14">
        <v>10031026</v>
      </c>
      <c r="I86" s="14">
        <v>136967000</v>
      </c>
      <c r="J86" s="14">
        <v>25783</v>
      </c>
      <c r="K86" s="14">
        <v>14941</v>
      </c>
      <c r="L86" s="14">
        <v>48506</v>
      </c>
      <c r="M86" s="14">
        <v>431573</v>
      </c>
      <c r="N86" s="14">
        <v>132391</v>
      </c>
      <c r="O86" s="14">
        <v>653194</v>
      </c>
      <c r="P86" s="14">
        <v>9524835</v>
      </c>
      <c r="Q86" s="14">
        <v>130150000</v>
      </c>
      <c r="R86" s="14">
        <v>763</v>
      </c>
      <c r="S86" s="14">
        <v>667</v>
      </c>
      <c r="T86" s="14">
        <v>1321</v>
      </c>
      <c r="U86" s="14">
        <v>12654</v>
      </c>
      <c r="V86" s="14">
        <v>2858</v>
      </c>
      <c r="W86" s="14">
        <v>18263</v>
      </c>
      <c r="X86" s="14">
        <v>506191</v>
      </c>
      <c r="Y86" s="14">
        <v>6816000</v>
      </c>
      <c r="Z86" s="15">
        <v>2.9</v>
      </c>
      <c r="AA86" s="15">
        <v>4.3</v>
      </c>
      <c r="AB86" s="15">
        <v>2.7</v>
      </c>
      <c r="AC86" s="15">
        <v>2.8</v>
      </c>
      <c r="AD86" s="15">
        <v>2.1</v>
      </c>
      <c r="AE86" s="15">
        <v>2.7</v>
      </c>
      <c r="AF86" s="15">
        <v>5</v>
      </c>
      <c r="AG86" s="15">
        <v>5</v>
      </c>
    </row>
    <row r="87" spans="1:33" s="16" customFormat="1" ht="13.8" x14ac:dyDescent="0.3">
      <c r="A87" s="13" t="s">
        <v>56</v>
      </c>
      <c r="B87" s="14">
        <v>26686</v>
      </c>
      <c r="C87" s="14">
        <v>15576</v>
      </c>
      <c r="D87" s="14">
        <v>50054</v>
      </c>
      <c r="E87" s="14">
        <v>446564</v>
      </c>
      <c r="F87" s="14">
        <v>135908</v>
      </c>
      <c r="G87" s="14">
        <v>674788</v>
      </c>
      <c r="H87" s="14">
        <v>10023677</v>
      </c>
      <c r="I87" s="14">
        <v>136379000</v>
      </c>
      <c r="J87" s="14">
        <v>26014</v>
      </c>
      <c r="K87" s="14">
        <v>15073</v>
      </c>
      <c r="L87" s="14">
        <v>48937</v>
      </c>
      <c r="M87" s="14">
        <v>435423</v>
      </c>
      <c r="N87" s="14">
        <v>133572</v>
      </c>
      <c r="O87" s="14">
        <v>659019</v>
      </c>
      <c r="P87" s="14">
        <v>9584486</v>
      </c>
      <c r="Q87" s="14">
        <v>130735000</v>
      </c>
      <c r="R87" s="14">
        <v>672</v>
      </c>
      <c r="S87" s="14">
        <v>503</v>
      </c>
      <c r="T87" s="14">
        <v>1117</v>
      </c>
      <c r="U87" s="14">
        <v>11141</v>
      </c>
      <c r="V87" s="14">
        <v>2336</v>
      </c>
      <c r="W87" s="14">
        <v>15769</v>
      </c>
      <c r="X87" s="14">
        <v>439191</v>
      </c>
      <c r="Y87" s="14">
        <v>5643000</v>
      </c>
      <c r="Z87" s="15">
        <v>2.5</v>
      </c>
      <c r="AA87" s="15">
        <v>3.2</v>
      </c>
      <c r="AB87" s="15">
        <v>2.2000000000000002</v>
      </c>
      <c r="AC87" s="15">
        <v>2.5</v>
      </c>
      <c r="AD87" s="15">
        <v>1.7</v>
      </c>
      <c r="AE87" s="15">
        <v>2.2999999999999998</v>
      </c>
      <c r="AF87" s="15">
        <v>4.4000000000000004</v>
      </c>
      <c r="AG87" s="15">
        <v>4.0999999999999996</v>
      </c>
    </row>
    <row r="88" spans="1:33" s="16" customFormat="1" ht="13.8" x14ac:dyDescent="0.3">
      <c r="A88" s="13" t="s">
        <v>57</v>
      </c>
      <c r="B88" s="14">
        <v>26790</v>
      </c>
      <c r="C88" s="14">
        <v>15623</v>
      </c>
      <c r="D88" s="14">
        <v>50107</v>
      </c>
      <c r="E88" s="14">
        <v>447717</v>
      </c>
      <c r="F88" s="14">
        <v>136173</v>
      </c>
      <c r="G88" s="14">
        <v>676410</v>
      </c>
      <c r="H88" s="14">
        <v>10075726</v>
      </c>
      <c r="I88" s="14">
        <v>137240000</v>
      </c>
      <c r="J88" s="14">
        <v>26019</v>
      </c>
      <c r="K88" s="14">
        <v>15078</v>
      </c>
      <c r="L88" s="14">
        <v>48950</v>
      </c>
      <c r="M88" s="14">
        <v>435526</v>
      </c>
      <c r="N88" s="14">
        <v>133603</v>
      </c>
      <c r="O88" s="14">
        <v>659176</v>
      </c>
      <c r="P88" s="14">
        <v>9609819</v>
      </c>
      <c r="Q88" s="14">
        <v>131476000</v>
      </c>
      <c r="R88" s="14">
        <v>771</v>
      </c>
      <c r="S88" s="14">
        <v>545</v>
      </c>
      <c r="T88" s="14">
        <v>1157</v>
      </c>
      <c r="U88" s="14">
        <v>12191</v>
      </c>
      <c r="V88" s="14">
        <v>2570</v>
      </c>
      <c r="W88" s="14">
        <v>17234</v>
      </c>
      <c r="X88" s="14">
        <v>465907</v>
      </c>
      <c r="Y88" s="14">
        <v>5764000</v>
      </c>
      <c r="Z88" s="15">
        <v>2.9</v>
      </c>
      <c r="AA88" s="15">
        <v>3.5</v>
      </c>
      <c r="AB88" s="15">
        <v>2.2999999999999998</v>
      </c>
      <c r="AC88" s="15">
        <v>2.7</v>
      </c>
      <c r="AD88" s="15">
        <v>1.9</v>
      </c>
      <c r="AE88" s="15">
        <v>2.5</v>
      </c>
      <c r="AF88" s="15">
        <v>4.5999999999999996</v>
      </c>
      <c r="AG88" s="15">
        <v>4.2</v>
      </c>
    </row>
    <row r="89" spans="1:33" s="16" customFormat="1" ht="13.8" x14ac:dyDescent="0.3">
      <c r="A89" s="13" t="s">
        <v>58</v>
      </c>
      <c r="B89" s="14">
        <v>27089</v>
      </c>
      <c r="C89" s="14">
        <v>15885</v>
      </c>
      <c r="D89" s="14">
        <v>50745</v>
      </c>
      <c r="E89" s="14">
        <v>451111</v>
      </c>
      <c r="F89" s="14">
        <v>136984</v>
      </c>
      <c r="G89" s="14">
        <v>681814</v>
      </c>
      <c r="H89" s="14">
        <v>10198604</v>
      </c>
      <c r="I89" s="14">
        <v>138798000</v>
      </c>
      <c r="J89" s="14">
        <v>26087</v>
      </c>
      <c r="K89" s="14">
        <v>15116</v>
      </c>
      <c r="L89" s="14">
        <v>49074</v>
      </c>
      <c r="M89" s="14">
        <v>436623</v>
      </c>
      <c r="N89" s="14">
        <v>133940</v>
      </c>
      <c r="O89" s="14">
        <v>660840</v>
      </c>
      <c r="P89" s="14">
        <v>9628103</v>
      </c>
      <c r="Q89" s="14">
        <v>132265000</v>
      </c>
      <c r="R89" s="14">
        <v>1002</v>
      </c>
      <c r="S89" s="14">
        <v>769</v>
      </c>
      <c r="T89" s="14">
        <v>1671</v>
      </c>
      <c r="U89" s="14">
        <v>14488</v>
      </c>
      <c r="V89" s="14">
        <v>3044</v>
      </c>
      <c r="W89" s="14">
        <v>20974</v>
      </c>
      <c r="X89" s="14">
        <v>570501</v>
      </c>
      <c r="Y89" s="14">
        <v>6534000</v>
      </c>
      <c r="Z89" s="15">
        <v>3.7</v>
      </c>
      <c r="AA89" s="15">
        <v>4.8</v>
      </c>
      <c r="AB89" s="15">
        <v>3.3</v>
      </c>
      <c r="AC89" s="15">
        <v>3.2</v>
      </c>
      <c r="AD89" s="15">
        <v>2.2000000000000002</v>
      </c>
      <c r="AE89" s="15">
        <v>3.1</v>
      </c>
      <c r="AF89" s="15">
        <v>5.6</v>
      </c>
      <c r="AG89" s="15">
        <v>4.7</v>
      </c>
    </row>
    <row r="90" spans="1:33" s="16" customFormat="1" ht="13.8" x14ac:dyDescent="0.3">
      <c r="A90" s="13" t="s">
        <v>59</v>
      </c>
      <c r="B90" s="14">
        <v>27012</v>
      </c>
      <c r="C90" s="14">
        <v>15844</v>
      </c>
      <c r="D90" s="14">
        <v>50537</v>
      </c>
      <c r="E90" s="14">
        <v>450185</v>
      </c>
      <c r="F90" s="14">
        <v>136592</v>
      </c>
      <c r="G90" s="14">
        <v>680170</v>
      </c>
      <c r="H90" s="14">
        <v>10221423</v>
      </c>
      <c r="I90" s="14">
        <v>139336000</v>
      </c>
      <c r="J90" s="14">
        <v>26049</v>
      </c>
      <c r="K90" s="14">
        <v>15094</v>
      </c>
      <c r="L90" s="14">
        <v>49005</v>
      </c>
      <c r="M90" s="14">
        <v>436014</v>
      </c>
      <c r="N90" s="14">
        <v>133753</v>
      </c>
      <c r="O90" s="14">
        <v>659915</v>
      </c>
      <c r="P90" s="14">
        <v>9665184</v>
      </c>
      <c r="Q90" s="14">
        <v>132769000</v>
      </c>
      <c r="R90" s="14">
        <v>963</v>
      </c>
      <c r="S90" s="14">
        <v>750</v>
      </c>
      <c r="T90" s="14">
        <v>1532</v>
      </c>
      <c r="U90" s="14">
        <v>14171</v>
      </c>
      <c r="V90" s="14">
        <v>2839</v>
      </c>
      <c r="W90" s="14">
        <v>20255</v>
      </c>
      <c r="X90" s="14">
        <v>556239</v>
      </c>
      <c r="Y90" s="14">
        <v>6567000</v>
      </c>
      <c r="Z90" s="15">
        <v>3.6</v>
      </c>
      <c r="AA90" s="15">
        <v>4.7</v>
      </c>
      <c r="AB90" s="15">
        <v>3</v>
      </c>
      <c r="AC90" s="15">
        <v>3.1</v>
      </c>
      <c r="AD90" s="15">
        <v>2.1</v>
      </c>
      <c r="AE90" s="15">
        <v>3</v>
      </c>
      <c r="AF90" s="15">
        <v>5.4</v>
      </c>
      <c r="AG90" s="15">
        <v>4.7</v>
      </c>
    </row>
    <row r="91" spans="1:33" s="16" customFormat="1" ht="13.8" x14ac:dyDescent="0.3">
      <c r="A91" s="13" t="s">
        <v>60</v>
      </c>
      <c r="B91" s="14">
        <v>27101</v>
      </c>
      <c r="C91" s="14">
        <v>15784</v>
      </c>
      <c r="D91" s="14">
        <v>50890</v>
      </c>
      <c r="E91" s="14">
        <v>452181</v>
      </c>
      <c r="F91" s="14">
        <v>137168</v>
      </c>
      <c r="G91" s="14">
        <v>683124</v>
      </c>
      <c r="H91" s="14">
        <v>10166319</v>
      </c>
      <c r="I91" s="14">
        <v>138379000</v>
      </c>
      <c r="J91" s="14">
        <v>26161</v>
      </c>
      <c r="K91" s="14">
        <v>15160</v>
      </c>
      <c r="L91" s="14">
        <v>49215</v>
      </c>
      <c r="M91" s="14">
        <v>437894</v>
      </c>
      <c r="N91" s="14">
        <v>134331</v>
      </c>
      <c r="O91" s="14">
        <v>662761</v>
      </c>
      <c r="P91" s="14">
        <v>9630258</v>
      </c>
      <c r="Q91" s="14">
        <v>132206000</v>
      </c>
      <c r="R91" s="14">
        <v>940</v>
      </c>
      <c r="S91" s="14">
        <v>624</v>
      </c>
      <c r="T91" s="14">
        <v>1675</v>
      </c>
      <c r="U91" s="14">
        <v>14287</v>
      </c>
      <c r="V91" s="14">
        <v>2837</v>
      </c>
      <c r="W91" s="14">
        <v>20363</v>
      </c>
      <c r="X91" s="14">
        <v>536061</v>
      </c>
      <c r="Y91" s="14">
        <v>6173000</v>
      </c>
      <c r="Z91" s="15">
        <v>3.5</v>
      </c>
      <c r="AA91" s="15">
        <v>4</v>
      </c>
      <c r="AB91" s="15">
        <v>3.3</v>
      </c>
      <c r="AC91" s="15">
        <v>3.2</v>
      </c>
      <c r="AD91" s="15">
        <v>2.1</v>
      </c>
      <c r="AE91" s="15">
        <v>3</v>
      </c>
      <c r="AF91" s="15">
        <v>5.3</v>
      </c>
      <c r="AG91" s="15">
        <v>4.5</v>
      </c>
    </row>
    <row r="92" spans="1:33" s="16" customFormat="1" ht="13.8" x14ac:dyDescent="0.3">
      <c r="A92" s="13" t="s">
        <v>61</v>
      </c>
      <c r="B92" s="14">
        <v>27308</v>
      </c>
      <c r="C92" s="14">
        <v>15915</v>
      </c>
      <c r="D92" s="14">
        <v>51233</v>
      </c>
      <c r="E92" s="14">
        <v>455506</v>
      </c>
      <c r="F92" s="14">
        <v>138206</v>
      </c>
      <c r="G92" s="14">
        <v>688168</v>
      </c>
      <c r="H92" s="14">
        <v>10191080</v>
      </c>
      <c r="I92" s="14">
        <v>137903000</v>
      </c>
      <c r="J92" s="14">
        <v>26365</v>
      </c>
      <c r="K92" s="14">
        <v>15278</v>
      </c>
      <c r="L92" s="14">
        <v>49600</v>
      </c>
      <c r="M92" s="14">
        <v>441308</v>
      </c>
      <c r="N92" s="14">
        <v>135377</v>
      </c>
      <c r="O92" s="14">
        <v>667928</v>
      </c>
      <c r="P92" s="14">
        <v>9662985</v>
      </c>
      <c r="Q92" s="14">
        <v>131864000</v>
      </c>
      <c r="R92" s="14">
        <v>943</v>
      </c>
      <c r="S92" s="14">
        <v>637</v>
      </c>
      <c r="T92" s="14">
        <v>1633</v>
      </c>
      <c r="U92" s="14">
        <v>14198</v>
      </c>
      <c r="V92" s="14">
        <v>2829</v>
      </c>
      <c r="W92" s="14">
        <v>20240</v>
      </c>
      <c r="X92" s="14">
        <v>528095</v>
      </c>
      <c r="Y92" s="14">
        <v>6039000</v>
      </c>
      <c r="Z92" s="15">
        <v>3.5</v>
      </c>
      <c r="AA92" s="15">
        <v>4</v>
      </c>
      <c r="AB92" s="15">
        <v>3.2</v>
      </c>
      <c r="AC92" s="15">
        <v>3.1</v>
      </c>
      <c r="AD92" s="15">
        <v>2</v>
      </c>
      <c r="AE92" s="15">
        <v>2.9</v>
      </c>
      <c r="AF92" s="15">
        <v>5.2</v>
      </c>
      <c r="AG92" s="15">
        <v>4.4000000000000004</v>
      </c>
    </row>
    <row r="93" spans="1:33" s="16" customFormat="1" ht="13.8" x14ac:dyDescent="0.3">
      <c r="A93" s="13" t="s">
        <v>62</v>
      </c>
      <c r="B93" s="14">
        <v>27562</v>
      </c>
      <c r="C93" s="14">
        <v>16131</v>
      </c>
      <c r="D93" s="14">
        <v>51718</v>
      </c>
      <c r="E93" s="14">
        <v>459010</v>
      </c>
      <c r="F93" s="14">
        <v>139555</v>
      </c>
      <c r="G93" s="14">
        <v>693976</v>
      </c>
      <c r="H93" s="14">
        <v>10199736</v>
      </c>
      <c r="I93" s="14">
        <v>138255000</v>
      </c>
      <c r="J93" s="14">
        <v>26674</v>
      </c>
      <c r="K93" s="14">
        <v>15456</v>
      </c>
      <c r="L93" s="14">
        <v>50181</v>
      </c>
      <c r="M93" s="14">
        <v>446478</v>
      </c>
      <c r="N93" s="14">
        <v>136963</v>
      </c>
      <c r="O93" s="14">
        <v>675752</v>
      </c>
      <c r="P93" s="14">
        <v>9715159</v>
      </c>
      <c r="Q93" s="14">
        <v>132424000</v>
      </c>
      <c r="R93" s="14">
        <v>888</v>
      </c>
      <c r="S93" s="14">
        <v>675</v>
      </c>
      <c r="T93" s="14">
        <v>1537</v>
      </c>
      <c r="U93" s="14">
        <v>12532</v>
      </c>
      <c r="V93" s="14">
        <v>2592</v>
      </c>
      <c r="W93" s="14">
        <v>18224</v>
      </c>
      <c r="X93" s="14">
        <v>484577</v>
      </c>
      <c r="Y93" s="14">
        <v>5831000</v>
      </c>
      <c r="Z93" s="15">
        <v>3.2</v>
      </c>
      <c r="AA93" s="15">
        <v>4.2</v>
      </c>
      <c r="AB93" s="15">
        <v>3</v>
      </c>
      <c r="AC93" s="15">
        <v>2.7</v>
      </c>
      <c r="AD93" s="15">
        <v>1.9</v>
      </c>
      <c r="AE93" s="15">
        <v>2.6</v>
      </c>
      <c r="AF93" s="15">
        <v>4.8</v>
      </c>
      <c r="AG93" s="15">
        <v>4.2</v>
      </c>
    </row>
    <row r="94" spans="1:33" s="16" customFormat="1" ht="13.8" x14ac:dyDescent="0.3">
      <c r="A94" s="13" t="s">
        <v>63</v>
      </c>
      <c r="B94" s="14">
        <v>27673</v>
      </c>
      <c r="C94" s="14">
        <v>16136</v>
      </c>
      <c r="D94" s="14">
        <v>51860</v>
      </c>
      <c r="E94" s="14">
        <v>460786</v>
      </c>
      <c r="F94" s="14">
        <v>140179</v>
      </c>
      <c r="G94" s="14">
        <v>696634</v>
      </c>
      <c r="H94" s="14">
        <v>10201664</v>
      </c>
      <c r="I94" s="14">
        <v>138288000</v>
      </c>
      <c r="J94" s="14">
        <v>26830</v>
      </c>
      <c r="K94" s="14">
        <v>15547</v>
      </c>
      <c r="L94" s="14">
        <v>50475</v>
      </c>
      <c r="M94" s="14">
        <v>449098</v>
      </c>
      <c r="N94" s="14">
        <v>137767</v>
      </c>
      <c r="O94" s="14">
        <v>679717</v>
      </c>
      <c r="P94" s="14">
        <v>9740028</v>
      </c>
      <c r="Q94" s="14">
        <v>132577000</v>
      </c>
      <c r="R94" s="14">
        <v>843</v>
      </c>
      <c r="S94" s="14">
        <v>589</v>
      </c>
      <c r="T94" s="14">
        <v>1385</v>
      </c>
      <c r="U94" s="14">
        <v>11688</v>
      </c>
      <c r="V94" s="14">
        <v>2412</v>
      </c>
      <c r="W94" s="14">
        <v>16917</v>
      </c>
      <c r="X94" s="14">
        <v>461636</v>
      </c>
      <c r="Y94" s="14">
        <v>5711000</v>
      </c>
      <c r="Z94" s="15">
        <v>3</v>
      </c>
      <c r="AA94" s="15">
        <v>3.7</v>
      </c>
      <c r="AB94" s="15">
        <v>2.7</v>
      </c>
      <c r="AC94" s="15">
        <v>2.5</v>
      </c>
      <c r="AD94" s="15">
        <v>1.7</v>
      </c>
      <c r="AE94" s="15">
        <v>2.4</v>
      </c>
      <c r="AF94" s="15">
        <v>4.5</v>
      </c>
      <c r="AG94" s="15">
        <v>4.0999999999999996</v>
      </c>
    </row>
    <row r="95" spans="1:33" s="16" customFormat="1" ht="13.8" x14ac:dyDescent="0.3">
      <c r="A95" s="13" t="s">
        <v>64</v>
      </c>
      <c r="B95" s="14">
        <v>27484</v>
      </c>
      <c r="C95" s="14">
        <v>16019</v>
      </c>
      <c r="D95" s="14">
        <v>51648</v>
      </c>
      <c r="E95" s="14">
        <v>458721</v>
      </c>
      <c r="F95" s="14">
        <v>139443</v>
      </c>
      <c r="G95" s="14">
        <v>693315</v>
      </c>
      <c r="H95" s="14">
        <v>10219155</v>
      </c>
      <c r="I95" s="14">
        <v>138297000</v>
      </c>
      <c r="J95" s="14">
        <v>26737</v>
      </c>
      <c r="K95" s="14">
        <v>15492</v>
      </c>
      <c r="L95" s="14">
        <v>50297</v>
      </c>
      <c r="M95" s="14">
        <v>447522</v>
      </c>
      <c r="N95" s="14">
        <v>137284</v>
      </c>
      <c r="O95" s="14">
        <v>677332</v>
      </c>
      <c r="P95" s="14">
        <v>9770208</v>
      </c>
      <c r="Q95" s="14">
        <v>132732000</v>
      </c>
      <c r="R95" s="14">
        <v>747</v>
      </c>
      <c r="S95" s="14">
        <v>527</v>
      </c>
      <c r="T95" s="14">
        <v>1351</v>
      </c>
      <c r="U95" s="14">
        <v>11199</v>
      </c>
      <c r="V95" s="14">
        <v>2159</v>
      </c>
      <c r="W95" s="14">
        <v>15983</v>
      </c>
      <c r="X95" s="14">
        <v>448947</v>
      </c>
      <c r="Y95" s="14">
        <v>5565000</v>
      </c>
      <c r="Z95" s="15">
        <v>2.7</v>
      </c>
      <c r="AA95" s="15">
        <v>3.3</v>
      </c>
      <c r="AB95" s="15">
        <v>2.6</v>
      </c>
      <c r="AC95" s="15">
        <v>2.4</v>
      </c>
      <c r="AD95" s="15">
        <v>1.5</v>
      </c>
      <c r="AE95" s="15">
        <v>2.2999999999999998</v>
      </c>
      <c r="AF95" s="15">
        <v>4.4000000000000004</v>
      </c>
      <c r="AG95" s="15">
        <v>4</v>
      </c>
    </row>
    <row r="96" spans="1:33" s="16" customFormat="1" ht="13.8" x14ac:dyDescent="0.3">
      <c r="A96" s="13" t="s">
        <v>65</v>
      </c>
      <c r="B96" s="14">
        <v>27691</v>
      </c>
      <c r="C96" s="14">
        <v>15951</v>
      </c>
      <c r="D96" s="14">
        <v>51952</v>
      </c>
      <c r="E96" s="14">
        <v>454187</v>
      </c>
      <c r="F96" s="14">
        <v>145025</v>
      </c>
      <c r="G96" s="14">
        <v>694806</v>
      </c>
      <c r="H96" s="14">
        <v>10178002</v>
      </c>
      <c r="I96" s="14">
        <v>137943000</v>
      </c>
      <c r="J96" s="14">
        <v>26832</v>
      </c>
      <c r="K96" s="14">
        <v>15292</v>
      </c>
      <c r="L96" s="14">
        <v>50309</v>
      </c>
      <c r="M96" s="14">
        <v>441819</v>
      </c>
      <c r="N96" s="14">
        <v>142390</v>
      </c>
      <c r="O96" s="14">
        <v>676642</v>
      </c>
      <c r="P96" s="14">
        <v>9669105</v>
      </c>
      <c r="Q96" s="14">
        <v>131339000</v>
      </c>
      <c r="R96" s="14">
        <v>859</v>
      </c>
      <c r="S96" s="14">
        <v>659</v>
      </c>
      <c r="T96" s="14">
        <v>1643</v>
      </c>
      <c r="U96" s="14">
        <v>12368</v>
      </c>
      <c r="V96" s="14">
        <v>2635</v>
      </c>
      <c r="W96" s="14">
        <v>18164</v>
      </c>
      <c r="X96" s="14">
        <v>508897</v>
      </c>
      <c r="Y96" s="14">
        <v>6604000</v>
      </c>
      <c r="Z96" s="15">
        <v>3.1</v>
      </c>
      <c r="AA96" s="15">
        <v>4.0999999999999996</v>
      </c>
      <c r="AB96" s="15">
        <v>3.2</v>
      </c>
      <c r="AC96" s="15">
        <v>2.7</v>
      </c>
      <c r="AD96" s="15">
        <v>1.8</v>
      </c>
      <c r="AE96" s="15">
        <v>2.6</v>
      </c>
      <c r="AF96" s="15">
        <v>5</v>
      </c>
      <c r="AG96" s="15">
        <v>4.8</v>
      </c>
    </row>
    <row r="97" spans="1:33" s="16" customFormat="1" ht="13.8" x14ac:dyDescent="0.3">
      <c r="A97" s="13" t="s">
        <v>66</v>
      </c>
      <c r="B97" s="14">
        <v>27809</v>
      </c>
      <c r="C97" s="14">
        <v>16073</v>
      </c>
      <c r="D97" s="14">
        <v>52160</v>
      </c>
      <c r="E97" s="14">
        <v>456906</v>
      </c>
      <c r="F97" s="14">
        <v>146086</v>
      </c>
      <c r="G97" s="14">
        <v>699034</v>
      </c>
      <c r="H97" s="14">
        <v>10186787</v>
      </c>
      <c r="I97" s="14">
        <v>138202000</v>
      </c>
      <c r="J97" s="14">
        <v>27054</v>
      </c>
      <c r="K97" s="14">
        <v>15418</v>
      </c>
      <c r="L97" s="14">
        <v>50727</v>
      </c>
      <c r="M97" s="14">
        <v>445483</v>
      </c>
      <c r="N97" s="14">
        <v>143571</v>
      </c>
      <c r="O97" s="14">
        <v>682253</v>
      </c>
      <c r="P97" s="14">
        <v>9689019</v>
      </c>
      <c r="Q97" s="14">
        <v>131639000</v>
      </c>
      <c r="R97" s="14">
        <v>755</v>
      </c>
      <c r="S97" s="14">
        <v>655</v>
      </c>
      <c r="T97" s="14">
        <v>1433</v>
      </c>
      <c r="U97" s="14">
        <v>11423</v>
      </c>
      <c r="V97" s="14">
        <v>2515</v>
      </c>
      <c r="W97" s="14">
        <v>16781</v>
      </c>
      <c r="X97" s="14">
        <v>497768</v>
      </c>
      <c r="Y97" s="14">
        <v>6563000</v>
      </c>
      <c r="Z97" s="15">
        <v>2.7</v>
      </c>
      <c r="AA97" s="15">
        <v>4.0999999999999996</v>
      </c>
      <c r="AB97" s="15">
        <v>2.7</v>
      </c>
      <c r="AC97" s="15">
        <v>2.5</v>
      </c>
      <c r="AD97" s="15">
        <v>1.7</v>
      </c>
      <c r="AE97" s="15">
        <v>2.4</v>
      </c>
      <c r="AF97" s="15">
        <v>4.9000000000000004</v>
      </c>
      <c r="AG97" s="15">
        <v>4.7</v>
      </c>
    </row>
    <row r="98" spans="1:33" s="16" customFormat="1" ht="13.8" x14ac:dyDescent="0.3">
      <c r="A98" s="13" t="s">
        <v>67</v>
      </c>
      <c r="B98" s="14">
        <v>27873</v>
      </c>
      <c r="C98" s="14">
        <v>16092</v>
      </c>
      <c r="D98" s="14">
        <v>52326</v>
      </c>
      <c r="E98" s="14">
        <v>458159</v>
      </c>
      <c r="F98" s="14">
        <v>146586</v>
      </c>
      <c r="G98" s="14">
        <v>701036</v>
      </c>
      <c r="H98" s="14">
        <v>10188090</v>
      </c>
      <c r="I98" s="14">
        <v>138418000</v>
      </c>
      <c r="J98" s="14">
        <v>27197</v>
      </c>
      <c r="K98" s="14">
        <v>15499</v>
      </c>
      <c r="L98" s="14">
        <v>50995</v>
      </c>
      <c r="M98" s="14">
        <v>447848</v>
      </c>
      <c r="N98" s="14">
        <v>144333</v>
      </c>
      <c r="O98" s="14">
        <v>685872</v>
      </c>
      <c r="P98" s="14">
        <v>9728856</v>
      </c>
      <c r="Q98" s="14">
        <v>132299000</v>
      </c>
      <c r="R98" s="14">
        <v>676</v>
      </c>
      <c r="S98" s="14">
        <v>593</v>
      </c>
      <c r="T98" s="14">
        <v>1331</v>
      </c>
      <c r="U98" s="14">
        <v>10311</v>
      </c>
      <c r="V98" s="14">
        <v>2253</v>
      </c>
      <c r="W98" s="14">
        <v>15164</v>
      </c>
      <c r="X98" s="14">
        <v>459234</v>
      </c>
      <c r="Y98" s="14">
        <v>6119000</v>
      </c>
      <c r="Z98" s="15">
        <v>2.4</v>
      </c>
      <c r="AA98" s="15">
        <v>3.7</v>
      </c>
      <c r="AB98" s="15">
        <v>2.5</v>
      </c>
      <c r="AC98" s="15">
        <v>2.2999999999999998</v>
      </c>
      <c r="AD98" s="15">
        <v>1.5</v>
      </c>
      <c r="AE98" s="15">
        <v>2.2000000000000002</v>
      </c>
      <c r="AF98" s="15">
        <v>4.5</v>
      </c>
      <c r="AG98" s="15">
        <v>4.4000000000000004</v>
      </c>
    </row>
    <row r="99" spans="1:33" s="16" customFormat="1" ht="13.8" x14ac:dyDescent="0.3">
      <c r="A99" s="13" t="s">
        <v>68</v>
      </c>
      <c r="B99" s="14">
        <v>28050</v>
      </c>
      <c r="C99" s="14">
        <v>16174</v>
      </c>
      <c r="D99" s="14">
        <v>52591</v>
      </c>
      <c r="E99" s="14">
        <v>461152</v>
      </c>
      <c r="F99" s="14">
        <v>147649</v>
      </c>
      <c r="G99" s="14">
        <v>705616</v>
      </c>
      <c r="H99" s="14">
        <v>10203153</v>
      </c>
      <c r="I99" s="14">
        <v>138240000</v>
      </c>
      <c r="J99" s="14">
        <v>27395</v>
      </c>
      <c r="K99" s="14">
        <v>15613</v>
      </c>
      <c r="L99" s="14">
        <v>51365</v>
      </c>
      <c r="M99" s="14">
        <v>451096</v>
      </c>
      <c r="N99" s="14">
        <v>145379</v>
      </c>
      <c r="O99" s="14">
        <v>690848</v>
      </c>
      <c r="P99" s="14">
        <v>9749617</v>
      </c>
      <c r="Q99" s="14">
        <v>132552000</v>
      </c>
      <c r="R99" s="14">
        <v>655</v>
      </c>
      <c r="S99" s="14">
        <v>561</v>
      </c>
      <c r="T99" s="14">
        <v>1226</v>
      </c>
      <c r="U99" s="14">
        <v>10056</v>
      </c>
      <c r="V99" s="14">
        <v>2270</v>
      </c>
      <c r="W99" s="14">
        <v>14768</v>
      </c>
      <c r="X99" s="14">
        <v>453536</v>
      </c>
      <c r="Y99" s="14">
        <v>5688000</v>
      </c>
      <c r="Z99" s="15">
        <v>2.2999999999999998</v>
      </c>
      <c r="AA99" s="15">
        <v>3.5</v>
      </c>
      <c r="AB99" s="15">
        <v>2.2999999999999998</v>
      </c>
      <c r="AC99" s="15">
        <v>2.2000000000000002</v>
      </c>
      <c r="AD99" s="15">
        <v>1.5</v>
      </c>
      <c r="AE99" s="15">
        <v>2.1</v>
      </c>
      <c r="AF99" s="15">
        <v>4.4000000000000004</v>
      </c>
      <c r="AG99" s="15">
        <v>4.0999999999999996</v>
      </c>
    </row>
    <row r="100" spans="1:33" s="16" customFormat="1" ht="13.8" x14ac:dyDescent="0.3">
      <c r="A100" s="13" t="s">
        <v>69</v>
      </c>
      <c r="B100" s="14">
        <v>28176</v>
      </c>
      <c r="C100" s="14">
        <v>16219</v>
      </c>
      <c r="D100" s="14">
        <v>52835</v>
      </c>
      <c r="E100" s="14">
        <v>462744</v>
      </c>
      <c r="F100" s="14">
        <v>148124</v>
      </c>
      <c r="G100" s="14">
        <v>708098</v>
      </c>
      <c r="H100" s="14">
        <v>10232351</v>
      </c>
      <c r="I100" s="14">
        <v>138919000</v>
      </c>
      <c r="J100" s="14">
        <v>27479</v>
      </c>
      <c r="K100" s="14">
        <v>15659</v>
      </c>
      <c r="L100" s="14">
        <v>51523</v>
      </c>
      <c r="M100" s="14">
        <v>452471</v>
      </c>
      <c r="N100" s="14">
        <v>145822</v>
      </c>
      <c r="O100" s="14">
        <v>692954</v>
      </c>
      <c r="P100" s="14">
        <v>9772614</v>
      </c>
      <c r="Q100" s="14">
        <v>133411000</v>
      </c>
      <c r="R100" s="14">
        <v>697</v>
      </c>
      <c r="S100" s="14">
        <v>560</v>
      </c>
      <c r="T100" s="14">
        <v>1312</v>
      </c>
      <c r="U100" s="14">
        <v>10273</v>
      </c>
      <c r="V100" s="14">
        <v>2302</v>
      </c>
      <c r="W100" s="14">
        <v>15144</v>
      </c>
      <c r="X100" s="14">
        <v>459737</v>
      </c>
      <c r="Y100" s="14">
        <v>5507000</v>
      </c>
      <c r="Z100" s="15">
        <v>2.5</v>
      </c>
      <c r="AA100" s="15">
        <v>3.5</v>
      </c>
      <c r="AB100" s="15">
        <v>2.5</v>
      </c>
      <c r="AC100" s="15">
        <v>2.2000000000000002</v>
      </c>
      <c r="AD100" s="15">
        <v>1.6</v>
      </c>
      <c r="AE100" s="15">
        <v>2.1</v>
      </c>
      <c r="AF100" s="15">
        <v>4.5</v>
      </c>
      <c r="AG100" s="15">
        <v>4</v>
      </c>
    </row>
    <row r="101" spans="1:33" s="16" customFormat="1" ht="13.8" x14ac:dyDescent="0.3">
      <c r="A101" s="13" t="s">
        <v>70</v>
      </c>
      <c r="B101" s="14">
        <v>28420</v>
      </c>
      <c r="C101" s="14">
        <v>16386</v>
      </c>
      <c r="D101" s="14">
        <v>53431</v>
      </c>
      <c r="E101" s="14">
        <v>466788</v>
      </c>
      <c r="F101" s="14">
        <v>149391</v>
      </c>
      <c r="G101" s="14">
        <v>714416</v>
      </c>
      <c r="H101" s="14">
        <v>10335783</v>
      </c>
      <c r="I101" s="14">
        <v>140666000</v>
      </c>
      <c r="J101" s="14">
        <v>27633</v>
      </c>
      <c r="K101" s="14">
        <v>15748</v>
      </c>
      <c r="L101" s="14">
        <v>51810</v>
      </c>
      <c r="M101" s="14">
        <v>455000</v>
      </c>
      <c r="N101" s="14">
        <v>146638</v>
      </c>
      <c r="O101" s="14">
        <v>696829</v>
      </c>
      <c r="P101" s="14">
        <v>9805684</v>
      </c>
      <c r="Q101" s="14">
        <v>134395000</v>
      </c>
      <c r="R101" s="14">
        <v>787</v>
      </c>
      <c r="S101" s="14">
        <v>638</v>
      </c>
      <c r="T101" s="14">
        <v>1621</v>
      </c>
      <c r="U101" s="14">
        <v>11788</v>
      </c>
      <c r="V101" s="14">
        <v>2753</v>
      </c>
      <c r="W101" s="14">
        <v>17587</v>
      </c>
      <c r="X101" s="14">
        <v>530099</v>
      </c>
      <c r="Y101" s="14">
        <v>6271000</v>
      </c>
      <c r="Z101" s="15">
        <v>2.8</v>
      </c>
      <c r="AA101" s="15">
        <v>3.9</v>
      </c>
      <c r="AB101" s="15">
        <v>3</v>
      </c>
      <c r="AC101" s="15">
        <v>2.5</v>
      </c>
      <c r="AD101" s="15">
        <v>1.8</v>
      </c>
      <c r="AE101" s="15">
        <v>2.5</v>
      </c>
      <c r="AF101" s="15">
        <v>5.0999999999999996</v>
      </c>
      <c r="AG101" s="15">
        <v>4.5</v>
      </c>
    </row>
    <row r="102" spans="1:33" s="16" customFormat="1" ht="13.8" x14ac:dyDescent="0.3">
      <c r="A102" s="13" t="s">
        <v>71</v>
      </c>
      <c r="B102" s="14">
        <v>28323</v>
      </c>
      <c r="C102" s="14">
        <v>16349</v>
      </c>
      <c r="D102" s="14">
        <v>53403</v>
      </c>
      <c r="E102" s="14">
        <v>465812</v>
      </c>
      <c r="F102" s="14">
        <v>149044</v>
      </c>
      <c r="G102" s="14">
        <v>712931</v>
      </c>
      <c r="H102" s="14">
        <v>10335544</v>
      </c>
      <c r="I102" s="14">
        <v>141119000</v>
      </c>
      <c r="J102" s="14">
        <v>27588</v>
      </c>
      <c r="K102" s="14">
        <v>15722</v>
      </c>
      <c r="L102" s="14">
        <v>51727</v>
      </c>
      <c r="M102" s="14">
        <v>454261</v>
      </c>
      <c r="N102" s="14">
        <v>146399</v>
      </c>
      <c r="O102" s="14">
        <v>695697</v>
      </c>
      <c r="P102" s="14">
        <v>9813271</v>
      </c>
      <c r="Q102" s="14">
        <v>134800000</v>
      </c>
      <c r="R102" s="14">
        <v>735</v>
      </c>
      <c r="S102" s="14">
        <v>627</v>
      </c>
      <c r="T102" s="14">
        <v>1676</v>
      </c>
      <c r="U102" s="14">
        <v>11551</v>
      </c>
      <c r="V102" s="14">
        <v>2645</v>
      </c>
      <c r="W102" s="14">
        <v>17234</v>
      </c>
      <c r="X102" s="14">
        <v>522273</v>
      </c>
      <c r="Y102" s="14">
        <v>6319000</v>
      </c>
      <c r="Z102" s="15">
        <v>2.6</v>
      </c>
      <c r="AA102" s="15">
        <v>3.8</v>
      </c>
      <c r="AB102" s="15">
        <v>3.1</v>
      </c>
      <c r="AC102" s="15">
        <v>2.5</v>
      </c>
      <c r="AD102" s="15">
        <v>1.8</v>
      </c>
      <c r="AE102" s="15">
        <v>2.4</v>
      </c>
      <c r="AF102" s="15">
        <v>5.0999999999999996</v>
      </c>
      <c r="AG102" s="15">
        <v>4.5</v>
      </c>
    </row>
    <row r="103" spans="1:33" s="16" customFormat="1" ht="13.8" x14ac:dyDescent="0.3">
      <c r="A103" s="13" t="s">
        <v>72</v>
      </c>
      <c r="B103" s="14">
        <v>28341</v>
      </c>
      <c r="C103" s="14">
        <v>16284</v>
      </c>
      <c r="D103" s="14">
        <v>53407</v>
      </c>
      <c r="E103" s="14">
        <v>466190</v>
      </c>
      <c r="F103" s="14">
        <v>149278</v>
      </c>
      <c r="G103" s="14">
        <v>713500</v>
      </c>
      <c r="H103" s="14">
        <v>10274100</v>
      </c>
      <c r="I103" s="14">
        <v>140090000</v>
      </c>
      <c r="J103" s="14">
        <v>27656</v>
      </c>
      <c r="K103" s="14">
        <v>15761</v>
      </c>
      <c r="L103" s="14">
        <v>51856</v>
      </c>
      <c r="M103" s="14">
        <v>455399</v>
      </c>
      <c r="N103" s="14">
        <v>146766</v>
      </c>
      <c r="O103" s="14">
        <v>697438</v>
      </c>
      <c r="P103" s="14">
        <v>9786796</v>
      </c>
      <c r="Q103" s="14">
        <v>134264000</v>
      </c>
      <c r="R103" s="14">
        <v>685</v>
      </c>
      <c r="S103" s="14">
        <v>523</v>
      </c>
      <c r="T103" s="14">
        <v>1551</v>
      </c>
      <c r="U103" s="14">
        <v>10791</v>
      </c>
      <c r="V103" s="14">
        <v>2512</v>
      </c>
      <c r="W103" s="14">
        <v>16062</v>
      </c>
      <c r="X103" s="14">
        <v>487304</v>
      </c>
      <c r="Y103" s="14">
        <v>5826000</v>
      </c>
      <c r="Z103" s="15">
        <v>2.4</v>
      </c>
      <c r="AA103" s="15">
        <v>3.2</v>
      </c>
      <c r="AB103" s="15">
        <v>2.9</v>
      </c>
      <c r="AC103" s="15">
        <v>2.2999999999999998</v>
      </c>
      <c r="AD103" s="15">
        <v>1.7</v>
      </c>
      <c r="AE103" s="15">
        <v>2.2999999999999998</v>
      </c>
      <c r="AF103" s="15">
        <v>4.7</v>
      </c>
      <c r="AG103" s="15">
        <v>4.2</v>
      </c>
    </row>
    <row r="104" spans="1:33" s="16" customFormat="1" ht="13.8" x14ac:dyDescent="0.3">
      <c r="A104" s="13" t="s">
        <v>73</v>
      </c>
      <c r="B104" s="14">
        <v>28403</v>
      </c>
      <c r="C104" s="14">
        <v>16264</v>
      </c>
      <c r="D104" s="14">
        <v>53420</v>
      </c>
      <c r="E104" s="14">
        <v>467086</v>
      </c>
      <c r="F104" s="14">
        <v>149428</v>
      </c>
      <c r="G104" s="14">
        <v>714601</v>
      </c>
      <c r="H104" s="14">
        <v>10286917</v>
      </c>
      <c r="I104" s="14">
        <v>139217000</v>
      </c>
      <c r="J104" s="14">
        <v>27664</v>
      </c>
      <c r="K104" s="14">
        <v>15766</v>
      </c>
      <c r="L104" s="14">
        <v>51870</v>
      </c>
      <c r="M104" s="14">
        <v>455518</v>
      </c>
      <c r="N104" s="14">
        <v>146806</v>
      </c>
      <c r="O104" s="14">
        <v>697624</v>
      </c>
      <c r="P104" s="14">
        <v>9787929</v>
      </c>
      <c r="Q104" s="14">
        <v>133555000</v>
      </c>
      <c r="R104" s="14">
        <v>739</v>
      </c>
      <c r="S104" s="14">
        <v>498</v>
      </c>
      <c r="T104" s="14">
        <v>1550</v>
      </c>
      <c r="U104" s="14">
        <v>11568</v>
      </c>
      <c r="V104" s="14">
        <v>2622</v>
      </c>
      <c r="W104" s="14">
        <v>16977</v>
      </c>
      <c r="X104" s="14">
        <v>498988</v>
      </c>
      <c r="Y104" s="14">
        <v>5661000</v>
      </c>
      <c r="Z104" s="15">
        <v>2.6</v>
      </c>
      <c r="AA104" s="15">
        <v>3.1</v>
      </c>
      <c r="AB104" s="15">
        <v>2.9</v>
      </c>
      <c r="AC104" s="15">
        <v>2.5</v>
      </c>
      <c r="AD104" s="15">
        <v>1.8</v>
      </c>
      <c r="AE104" s="15">
        <v>2.4</v>
      </c>
      <c r="AF104" s="15">
        <v>4.9000000000000004</v>
      </c>
      <c r="AG104" s="15">
        <v>4.0999999999999996</v>
      </c>
    </row>
    <row r="105" spans="1:33" s="16" customFormat="1" ht="13.8" x14ac:dyDescent="0.3">
      <c r="A105" s="13" t="s">
        <v>74</v>
      </c>
      <c r="B105" s="14">
        <v>28737</v>
      </c>
      <c r="C105" s="14">
        <v>16442</v>
      </c>
      <c r="D105" s="14">
        <v>54022</v>
      </c>
      <c r="E105" s="14">
        <v>472770</v>
      </c>
      <c r="F105" s="14">
        <v>151217</v>
      </c>
      <c r="G105" s="14">
        <v>723188</v>
      </c>
      <c r="H105" s="14">
        <v>10329819</v>
      </c>
      <c r="I105" s="14">
        <v>139761000</v>
      </c>
      <c r="J105" s="14">
        <v>28033</v>
      </c>
      <c r="K105" s="14">
        <v>15976</v>
      </c>
      <c r="L105" s="14">
        <v>52561</v>
      </c>
      <c r="M105" s="14">
        <v>461592</v>
      </c>
      <c r="N105" s="14">
        <v>148762</v>
      </c>
      <c r="O105" s="14">
        <v>706924</v>
      </c>
      <c r="P105" s="14">
        <v>9855782</v>
      </c>
      <c r="Q105" s="14">
        <v>134390000</v>
      </c>
      <c r="R105" s="14">
        <v>704</v>
      </c>
      <c r="S105" s="14">
        <v>466</v>
      </c>
      <c r="T105" s="14">
        <v>1461</v>
      </c>
      <c r="U105" s="14">
        <v>11178</v>
      </c>
      <c r="V105" s="14">
        <v>2455</v>
      </c>
      <c r="W105" s="14">
        <v>16264</v>
      </c>
      <c r="X105" s="14">
        <v>474037</v>
      </c>
      <c r="Y105" s="14">
        <v>5372000</v>
      </c>
      <c r="Z105" s="15">
        <v>2.4</v>
      </c>
      <c r="AA105" s="15">
        <v>2.8</v>
      </c>
      <c r="AB105" s="15">
        <v>2.7</v>
      </c>
      <c r="AC105" s="15">
        <v>2.4</v>
      </c>
      <c r="AD105" s="15">
        <v>1.6</v>
      </c>
      <c r="AE105" s="15">
        <v>2.2000000000000002</v>
      </c>
      <c r="AF105" s="15">
        <v>4.5999999999999996</v>
      </c>
      <c r="AG105" s="15">
        <v>3.8</v>
      </c>
    </row>
    <row r="106" spans="1:33" s="16" customFormat="1" ht="13.8" x14ac:dyDescent="0.3">
      <c r="A106" s="13" t="s">
        <v>75</v>
      </c>
      <c r="B106" s="14">
        <v>28905</v>
      </c>
      <c r="C106" s="14">
        <v>16591</v>
      </c>
      <c r="D106" s="14">
        <v>54247</v>
      </c>
      <c r="E106" s="14">
        <v>475048</v>
      </c>
      <c r="F106" s="14">
        <v>151928</v>
      </c>
      <c r="G106" s="14">
        <v>726719</v>
      </c>
      <c r="H106" s="14">
        <v>10349374</v>
      </c>
      <c r="I106" s="14">
        <v>139895000</v>
      </c>
      <c r="J106" s="14">
        <v>28202</v>
      </c>
      <c r="K106" s="14">
        <v>16073</v>
      </c>
      <c r="L106" s="14">
        <v>52879</v>
      </c>
      <c r="M106" s="14">
        <v>464382</v>
      </c>
      <c r="N106" s="14">
        <v>149662</v>
      </c>
      <c r="O106" s="14">
        <v>711198</v>
      </c>
      <c r="P106" s="14">
        <v>9885551</v>
      </c>
      <c r="Q106" s="14">
        <v>134515000</v>
      </c>
      <c r="R106" s="14">
        <v>703</v>
      </c>
      <c r="S106" s="14">
        <v>518</v>
      </c>
      <c r="T106" s="14">
        <v>1368</v>
      </c>
      <c r="U106" s="14">
        <v>10666</v>
      </c>
      <c r="V106" s="14">
        <v>2266</v>
      </c>
      <c r="W106" s="14">
        <v>15521</v>
      </c>
      <c r="X106" s="14">
        <v>463823</v>
      </c>
      <c r="Y106" s="14">
        <v>5380000</v>
      </c>
      <c r="Z106" s="15">
        <v>2.4</v>
      </c>
      <c r="AA106" s="15">
        <v>3.1</v>
      </c>
      <c r="AB106" s="15">
        <v>2.5</v>
      </c>
      <c r="AC106" s="15">
        <v>2.2000000000000002</v>
      </c>
      <c r="AD106" s="15">
        <v>1.5</v>
      </c>
      <c r="AE106" s="15">
        <v>2.1</v>
      </c>
      <c r="AF106" s="15">
        <v>4.5</v>
      </c>
      <c r="AG106" s="15">
        <v>3.8</v>
      </c>
    </row>
    <row r="107" spans="1:33" s="16" customFormat="1" ht="13.8" x14ac:dyDescent="0.3">
      <c r="A107" s="13" t="s">
        <v>76</v>
      </c>
      <c r="B107" s="14">
        <v>28825</v>
      </c>
      <c r="C107" s="14">
        <v>16606</v>
      </c>
      <c r="D107" s="14">
        <v>54114</v>
      </c>
      <c r="E107" s="14">
        <v>474054</v>
      </c>
      <c r="F107" s="14">
        <v>151550</v>
      </c>
      <c r="G107" s="14">
        <v>725149</v>
      </c>
      <c r="H107" s="14">
        <v>10358578</v>
      </c>
      <c r="I107" s="14">
        <v>139941000</v>
      </c>
      <c r="J107" s="14">
        <v>28156</v>
      </c>
      <c r="K107" s="14">
        <v>16047</v>
      </c>
      <c r="L107" s="14">
        <v>52790</v>
      </c>
      <c r="M107" s="14">
        <v>463619</v>
      </c>
      <c r="N107" s="14">
        <v>149415</v>
      </c>
      <c r="O107" s="14">
        <v>710027</v>
      </c>
      <c r="P107" s="14">
        <v>9905713</v>
      </c>
      <c r="Q107" s="14">
        <v>134696000</v>
      </c>
      <c r="R107" s="14">
        <v>669</v>
      </c>
      <c r="S107" s="14">
        <v>559</v>
      </c>
      <c r="T107" s="14">
        <v>1324</v>
      </c>
      <c r="U107" s="14">
        <v>10435</v>
      </c>
      <c r="V107" s="14">
        <v>2135</v>
      </c>
      <c r="W107" s="14">
        <v>15122</v>
      </c>
      <c r="X107" s="14">
        <v>452865</v>
      </c>
      <c r="Y107" s="14">
        <v>5245000</v>
      </c>
      <c r="Z107" s="15">
        <v>2.2999999999999998</v>
      </c>
      <c r="AA107" s="15">
        <v>3.4</v>
      </c>
      <c r="AB107" s="15">
        <v>2.4</v>
      </c>
      <c r="AC107" s="15">
        <v>2.2000000000000002</v>
      </c>
      <c r="AD107" s="15">
        <v>1.4</v>
      </c>
      <c r="AE107" s="15">
        <v>2.1</v>
      </c>
      <c r="AF107" s="15">
        <v>4.4000000000000004</v>
      </c>
      <c r="AG107" s="15">
        <v>3.7</v>
      </c>
    </row>
    <row r="108" spans="1:33" s="16" customFormat="1" ht="13.8" x14ac:dyDescent="0.3">
      <c r="A108" s="13" t="s">
        <v>77</v>
      </c>
      <c r="B108" s="14">
        <v>29175</v>
      </c>
      <c r="C108" s="14">
        <v>14906</v>
      </c>
      <c r="D108" s="14">
        <v>55671</v>
      </c>
      <c r="E108" s="14">
        <v>482775</v>
      </c>
      <c r="F108" s="14">
        <v>142373</v>
      </c>
      <c r="G108" s="14">
        <v>724900</v>
      </c>
      <c r="H108" s="14">
        <v>10348464</v>
      </c>
      <c r="I108" s="14">
        <v>141228000</v>
      </c>
      <c r="J108" s="14">
        <v>28052</v>
      </c>
      <c r="K108" s="14">
        <v>14156</v>
      </c>
      <c r="L108" s="14">
        <v>53618</v>
      </c>
      <c r="M108" s="14">
        <v>466161</v>
      </c>
      <c r="N108" s="14">
        <v>137990</v>
      </c>
      <c r="O108" s="14">
        <v>699977</v>
      </c>
      <c r="P108" s="14">
        <v>9837564</v>
      </c>
      <c r="Q108" s="14">
        <v>134912000</v>
      </c>
      <c r="R108" s="14">
        <v>1123</v>
      </c>
      <c r="S108" s="14">
        <v>750</v>
      </c>
      <c r="T108" s="14">
        <v>2053</v>
      </c>
      <c r="U108" s="14">
        <v>16614</v>
      </c>
      <c r="V108" s="14">
        <v>4383</v>
      </c>
      <c r="W108" s="14">
        <v>24923</v>
      </c>
      <c r="X108" s="14">
        <v>510900</v>
      </c>
      <c r="Y108" s="14">
        <v>6316000</v>
      </c>
      <c r="Z108" s="15">
        <v>3.8</v>
      </c>
      <c r="AA108" s="15">
        <v>5</v>
      </c>
      <c r="AB108" s="15">
        <v>3.7</v>
      </c>
      <c r="AC108" s="15">
        <v>3.4</v>
      </c>
      <c r="AD108" s="15">
        <v>3.1</v>
      </c>
      <c r="AE108" s="15">
        <v>3.4</v>
      </c>
      <c r="AF108" s="15">
        <v>4.9000000000000004</v>
      </c>
      <c r="AG108" s="15">
        <v>4.5</v>
      </c>
    </row>
    <row r="109" spans="1:33" s="16" customFormat="1" ht="13.8" x14ac:dyDescent="0.3">
      <c r="A109" s="13" t="s">
        <v>78</v>
      </c>
      <c r="B109" s="14">
        <v>29385</v>
      </c>
      <c r="C109" s="14">
        <v>14961</v>
      </c>
      <c r="D109" s="14">
        <v>56008</v>
      </c>
      <c r="E109" s="14">
        <v>486193</v>
      </c>
      <c r="F109" s="14">
        <v>143456</v>
      </c>
      <c r="G109" s="14">
        <v>730003</v>
      </c>
      <c r="H109" s="14">
        <v>10389663</v>
      </c>
      <c r="I109" s="14">
        <v>141775000</v>
      </c>
      <c r="J109" s="14">
        <v>28262</v>
      </c>
      <c r="K109" s="14">
        <v>14263</v>
      </c>
      <c r="L109" s="14">
        <v>54019</v>
      </c>
      <c r="M109" s="14">
        <v>469640</v>
      </c>
      <c r="N109" s="14">
        <v>139022</v>
      </c>
      <c r="O109" s="14">
        <v>705206</v>
      </c>
      <c r="P109" s="14">
        <v>9874512</v>
      </c>
      <c r="Q109" s="14">
        <v>135490000</v>
      </c>
      <c r="R109" s="14">
        <v>1123</v>
      </c>
      <c r="S109" s="14">
        <v>698</v>
      </c>
      <c r="T109" s="14">
        <v>1989</v>
      </c>
      <c r="U109" s="14">
        <v>16553</v>
      </c>
      <c r="V109" s="14">
        <v>4434</v>
      </c>
      <c r="W109" s="14">
        <v>24797</v>
      </c>
      <c r="X109" s="14">
        <v>515151</v>
      </c>
      <c r="Y109" s="14">
        <v>6284000</v>
      </c>
      <c r="Z109" s="15">
        <v>3.8</v>
      </c>
      <c r="AA109" s="15">
        <v>4.7</v>
      </c>
      <c r="AB109" s="15">
        <v>3.6</v>
      </c>
      <c r="AC109" s="15">
        <v>3.4</v>
      </c>
      <c r="AD109" s="15">
        <v>3.1</v>
      </c>
      <c r="AE109" s="15">
        <v>3.4</v>
      </c>
      <c r="AF109" s="15">
        <v>5</v>
      </c>
      <c r="AG109" s="15">
        <v>4.4000000000000004</v>
      </c>
    </row>
    <row r="110" spans="1:33" s="16" customFormat="1" ht="13.8" x14ac:dyDescent="0.3">
      <c r="A110" s="13" t="s">
        <v>79</v>
      </c>
      <c r="B110" s="14">
        <v>29404</v>
      </c>
      <c r="C110" s="14">
        <v>14975</v>
      </c>
      <c r="D110" s="14">
        <v>56131</v>
      </c>
      <c r="E110" s="14">
        <v>486672</v>
      </c>
      <c r="F110" s="14">
        <v>143705</v>
      </c>
      <c r="G110" s="14">
        <v>730887</v>
      </c>
      <c r="H110" s="14">
        <v>10379046</v>
      </c>
      <c r="I110" s="14">
        <v>142123000</v>
      </c>
      <c r="J110" s="14">
        <v>28313</v>
      </c>
      <c r="K110" s="14">
        <v>14289</v>
      </c>
      <c r="L110" s="14">
        <v>54116</v>
      </c>
      <c r="M110" s="14">
        <v>470491</v>
      </c>
      <c r="N110" s="14">
        <v>139274</v>
      </c>
      <c r="O110" s="14">
        <v>706483</v>
      </c>
      <c r="P110" s="14">
        <v>9885372</v>
      </c>
      <c r="Q110" s="14">
        <v>136054000</v>
      </c>
      <c r="R110" s="14">
        <v>1091</v>
      </c>
      <c r="S110" s="14">
        <v>686</v>
      </c>
      <c r="T110" s="14">
        <v>2015</v>
      </c>
      <c r="U110" s="14">
        <v>16181</v>
      </c>
      <c r="V110" s="14">
        <v>4431</v>
      </c>
      <c r="W110" s="14">
        <v>24404</v>
      </c>
      <c r="X110" s="14">
        <v>493674</v>
      </c>
      <c r="Y110" s="14">
        <v>6069000</v>
      </c>
      <c r="Z110" s="15">
        <v>3.7</v>
      </c>
      <c r="AA110" s="15">
        <v>4.5999999999999996</v>
      </c>
      <c r="AB110" s="15">
        <v>3.6</v>
      </c>
      <c r="AC110" s="15">
        <v>3.3</v>
      </c>
      <c r="AD110" s="15">
        <v>3.1</v>
      </c>
      <c r="AE110" s="15">
        <v>3.3</v>
      </c>
      <c r="AF110" s="15">
        <v>4.8</v>
      </c>
      <c r="AG110" s="15">
        <v>4.3</v>
      </c>
    </row>
    <row r="111" spans="1:33" s="16" customFormat="1" ht="13.8" x14ac:dyDescent="0.3">
      <c r="A111" s="13" t="s">
        <v>80</v>
      </c>
      <c r="B111" s="14">
        <v>29492</v>
      </c>
      <c r="C111" s="14">
        <v>14975</v>
      </c>
      <c r="D111" s="14">
        <v>56234</v>
      </c>
      <c r="E111" s="14">
        <v>488423</v>
      </c>
      <c r="F111" s="14">
        <v>144254</v>
      </c>
      <c r="G111" s="14">
        <v>733378</v>
      </c>
      <c r="H111" s="14">
        <v>10380607</v>
      </c>
      <c r="I111" s="14">
        <v>142138000</v>
      </c>
      <c r="J111" s="14">
        <v>28569</v>
      </c>
      <c r="K111" s="14">
        <v>14416</v>
      </c>
      <c r="L111" s="14">
        <v>54604</v>
      </c>
      <c r="M111" s="14">
        <v>474732</v>
      </c>
      <c r="N111" s="14">
        <v>140528</v>
      </c>
      <c r="O111" s="14">
        <v>712849</v>
      </c>
      <c r="P111" s="14">
        <v>9958548</v>
      </c>
      <c r="Q111" s="14">
        <v>136927000</v>
      </c>
      <c r="R111" s="14">
        <v>923</v>
      </c>
      <c r="S111" s="14">
        <v>559</v>
      </c>
      <c r="T111" s="14">
        <v>1630</v>
      </c>
      <c r="U111" s="14">
        <v>13691</v>
      </c>
      <c r="V111" s="14">
        <v>3726</v>
      </c>
      <c r="W111" s="14">
        <v>20529</v>
      </c>
      <c r="X111" s="14">
        <v>422059</v>
      </c>
      <c r="Y111" s="14">
        <v>5212000</v>
      </c>
      <c r="Z111" s="15">
        <v>3.1</v>
      </c>
      <c r="AA111" s="15">
        <v>3.7</v>
      </c>
      <c r="AB111" s="15">
        <v>2.9</v>
      </c>
      <c r="AC111" s="15">
        <v>2.8</v>
      </c>
      <c r="AD111" s="15">
        <v>2.6</v>
      </c>
      <c r="AE111" s="15">
        <v>2.8</v>
      </c>
      <c r="AF111" s="15">
        <v>4.0999999999999996</v>
      </c>
      <c r="AG111" s="15">
        <v>3.7</v>
      </c>
    </row>
    <row r="112" spans="1:33" s="16" customFormat="1" ht="13.8" x14ac:dyDescent="0.3">
      <c r="A112" s="13" t="s">
        <v>81</v>
      </c>
      <c r="B112" s="14">
        <v>29535</v>
      </c>
      <c r="C112" s="14">
        <v>15017</v>
      </c>
      <c r="D112" s="14">
        <v>56361</v>
      </c>
      <c r="E112" s="14">
        <v>489066</v>
      </c>
      <c r="F112" s="14">
        <v>144402</v>
      </c>
      <c r="G112" s="14">
        <v>734381</v>
      </c>
      <c r="H112" s="14">
        <v>10350523</v>
      </c>
      <c r="I112" s="14">
        <v>142144000</v>
      </c>
      <c r="J112" s="14">
        <v>28531</v>
      </c>
      <c r="K112" s="14">
        <v>14397</v>
      </c>
      <c r="L112" s="14">
        <v>54534</v>
      </c>
      <c r="M112" s="14">
        <v>474113</v>
      </c>
      <c r="N112" s="14">
        <v>140345</v>
      </c>
      <c r="O112" s="14">
        <v>711920</v>
      </c>
      <c r="P112" s="14">
        <v>9903228</v>
      </c>
      <c r="Q112" s="14">
        <v>136685000</v>
      </c>
      <c r="R112" s="14">
        <v>1004</v>
      </c>
      <c r="S112" s="14">
        <v>620</v>
      </c>
      <c r="T112" s="14">
        <v>1827</v>
      </c>
      <c r="U112" s="14">
        <v>14953</v>
      </c>
      <c r="V112" s="14">
        <v>4057</v>
      </c>
      <c r="W112" s="14">
        <v>22461</v>
      </c>
      <c r="X112" s="14">
        <v>447295</v>
      </c>
      <c r="Y112" s="14">
        <v>5460000</v>
      </c>
      <c r="Z112" s="15">
        <v>3.4</v>
      </c>
      <c r="AA112" s="15">
        <v>4.0999999999999996</v>
      </c>
      <c r="AB112" s="15">
        <v>3.2</v>
      </c>
      <c r="AC112" s="15">
        <v>3.1</v>
      </c>
      <c r="AD112" s="15">
        <v>2.8</v>
      </c>
      <c r="AE112" s="15">
        <v>3.1</v>
      </c>
      <c r="AF112" s="15">
        <v>4.3</v>
      </c>
      <c r="AG112" s="15">
        <v>3.8</v>
      </c>
    </row>
    <row r="113" spans="1:33" s="16" customFormat="1" ht="13.8" x14ac:dyDescent="0.3">
      <c r="A113" s="13" t="s">
        <v>82</v>
      </c>
      <c r="B113" s="14">
        <v>29839</v>
      </c>
      <c r="C113" s="14">
        <v>15215</v>
      </c>
      <c r="D113" s="14">
        <v>57023</v>
      </c>
      <c r="E113" s="14">
        <v>494140</v>
      </c>
      <c r="F113" s="14">
        <v>145873</v>
      </c>
      <c r="G113" s="14">
        <v>742090</v>
      </c>
      <c r="H113" s="14">
        <v>10439117</v>
      </c>
      <c r="I113" s="14">
        <v>143874000</v>
      </c>
      <c r="J113" s="14">
        <v>28729</v>
      </c>
      <c r="K113" s="14">
        <v>14499</v>
      </c>
      <c r="L113" s="14">
        <v>54912</v>
      </c>
      <c r="M113" s="14">
        <v>477413</v>
      </c>
      <c r="N113" s="14">
        <v>141322</v>
      </c>
      <c r="O113" s="14">
        <v>716875</v>
      </c>
      <c r="P113" s="14">
        <v>9945163</v>
      </c>
      <c r="Q113" s="14">
        <v>137915000</v>
      </c>
      <c r="R113" s="14">
        <v>1110</v>
      </c>
      <c r="S113" s="14">
        <v>716</v>
      </c>
      <c r="T113" s="14">
        <v>2111</v>
      </c>
      <c r="U113" s="14">
        <v>16727</v>
      </c>
      <c r="V113" s="14">
        <v>4551</v>
      </c>
      <c r="W113" s="14">
        <v>25215</v>
      </c>
      <c r="X113" s="14">
        <v>493954</v>
      </c>
      <c r="Y113" s="14">
        <v>5959000</v>
      </c>
      <c r="Z113" s="15">
        <v>3.7</v>
      </c>
      <c r="AA113" s="15">
        <v>4.7</v>
      </c>
      <c r="AB113" s="15">
        <v>3.7</v>
      </c>
      <c r="AC113" s="15">
        <v>3.4</v>
      </c>
      <c r="AD113" s="15">
        <v>3.1</v>
      </c>
      <c r="AE113" s="15">
        <v>3.4</v>
      </c>
      <c r="AF113" s="15">
        <v>4.7</v>
      </c>
      <c r="AG113" s="15">
        <v>4.0999999999999996</v>
      </c>
    </row>
    <row r="114" spans="1:33" s="16" customFormat="1" ht="13.8" x14ac:dyDescent="0.3">
      <c r="A114" s="13" t="s">
        <v>83</v>
      </c>
      <c r="B114" s="14">
        <v>29795</v>
      </c>
      <c r="C114" s="14">
        <v>15165</v>
      </c>
      <c r="D114" s="14">
        <v>56911</v>
      </c>
      <c r="E114" s="14">
        <v>493297</v>
      </c>
      <c r="F114" s="14">
        <v>145658</v>
      </c>
      <c r="G114" s="14">
        <v>740826</v>
      </c>
      <c r="H114" s="14">
        <v>10410351</v>
      </c>
      <c r="I114" s="14">
        <v>143797000</v>
      </c>
      <c r="J114" s="14">
        <v>28734</v>
      </c>
      <c r="K114" s="14">
        <v>14500</v>
      </c>
      <c r="L114" s="14">
        <v>54921</v>
      </c>
      <c r="M114" s="14">
        <v>477490</v>
      </c>
      <c r="N114" s="14">
        <v>141345</v>
      </c>
      <c r="O114" s="14">
        <v>716990</v>
      </c>
      <c r="P114" s="14">
        <v>9935285</v>
      </c>
      <c r="Q114" s="14">
        <v>137769000</v>
      </c>
      <c r="R114" s="14">
        <v>1061</v>
      </c>
      <c r="S114" s="14">
        <v>665</v>
      </c>
      <c r="T114" s="14">
        <v>1990</v>
      </c>
      <c r="U114" s="14">
        <v>15807</v>
      </c>
      <c r="V114" s="14">
        <v>4313</v>
      </c>
      <c r="W114" s="14">
        <v>23836</v>
      </c>
      <c r="X114" s="14">
        <v>475066</v>
      </c>
      <c r="Y114" s="14">
        <v>6028000</v>
      </c>
      <c r="Z114" s="15">
        <v>3.6</v>
      </c>
      <c r="AA114" s="15">
        <v>4.4000000000000004</v>
      </c>
      <c r="AB114" s="15">
        <v>3.5</v>
      </c>
      <c r="AC114" s="15">
        <v>3.2</v>
      </c>
      <c r="AD114" s="15">
        <v>3</v>
      </c>
      <c r="AE114" s="15">
        <v>3.2</v>
      </c>
      <c r="AF114" s="15">
        <v>4.5999999999999996</v>
      </c>
      <c r="AG114" s="15">
        <v>4.2</v>
      </c>
    </row>
    <row r="115" spans="1:33" s="16" customFormat="1" ht="13.8" x14ac:dyDescent="0.3">
      <c r="A115" s="13" t="s">
        <v>84</v>
      </c>
      <c r="B115" s="14">
        <v>30061</v>
      </c>
      <c r="C115" s="14">
        <v>15236</v>
      </c>
      <c r="D115" s="14">
        <v>57238</v>
      </c>
      <c r="E115" s="14">
        <v>496773</v>
      </c>
      <c r="F115" s="14">
        <v>146605</v>
      </c>
      <c r="G115" s="14">
        <v>745913</v>
      </c>
      <c r="H115" s="14">
        <v>10390047</v>
      </c>
      <c r="I115" s="14">
        <v>143171000</v>
      </c>
      <c r="J115" s="14">
        <v>28953</v>
      </c>
      <c r="K115" s="14">
        <v>14611</v>
      </c>
      <c r="L115" s="14">
        <v>55339</v>
      </c>
      <c r="M115" s="14">
        <v>481108</v>
      </c>
      <c r="N115" s="14">
        <v>142417</v>
      </c>
      <c r="O115" s="14">
        <v>722428</v>
      </c>
      <c r="P115" s="14">
        <v>9918860</v>
      </c>
      <c r="Q115" s="14">
        <v>137308000</v>
      </c>
      <c r="R115" s="14">
        <v>1108</v>
      </c>
      <c r="S115" s="14">
        <v>625</v>
      </c>
      <c r="T115" s="14">
        <v>1899</v>
      </c>
      <c r="U115" s="14">
        <v>15665</v>
      </c>
      <c r="V115" s="14">
        <v>4188</v>
      </c>
      <c r="W115" s="14">
        <v>23485</v>
      </c>
      <c r="X115" s="14">
        <v>471187</v>
      </c>
      <c r="Y115" s="14">
        <v>5863000</v>
      </c>
      <c r="Z115" s="15">
        <v>3.7</v>
      </c>
      <c r="AA115" s="15">
        <v>4.0999999999999996</v>
      </c>
      <c r="AB115" s="15">
        <v>3.3</v>
      </c>
      <c r="AC115" s="15">
        <v>3.2</v>
      </c>
      <c r="AD115" s="15">
        <v>2.9</v>
      </c>
      <c r="AE115" s="15">
        <v>3.1</v>
      </c>
      <c r="AF115" s="15">
        <v>4.5</v>
      </c>
      <c r="AG115" s="15">
        <v>4.0999999999999996</v>
      </c>
    </row>
    <row r="116" spans="1:33" s="16" customFormat="1" ht="13.8" x14ac:dyDescent="0.3">
      <c r="A116" s="13" t="s">
        <v>85</v>
      </c>
      <c r="B116" s="14">
        <v>30010</v>
      </c>
      <c r="C116" s="14">
        <v>15219</v>
      </c>
      <c r="D116" s="14">
        <v>57175</v>
      </c>
      <c r="E116" s="14">
        <v>496196</v>
      </c>
      <c r="F116" s="14">
        <v>146448</v>
      </c>
      <c r="G116" s="14">
        <v>745048</v>
      </c>
      <c r="H116" s="14">
        <v>10382596</v>
      </c>
      <c r="I116" s="14">
        <v>142149000</v>
      </c>
      <c r="J116" s="14">
        <v>28956</v>
      </c>
      <c r="K116" s="14">
        <v>14612</v>
      </c>
      <c r="L116" s="14">
        <v>55346</v>
      </c>
      <c r="M116" s="14">
        <v>481182</v>
      </c>
      <c r="N116" s="14">
        <v>142438</v>
      </c>
      <c r="O116" s="14">
        <v>722534</v>
      </c>
      <c r="P116" s="14">
        <v>9938555</v>
      </c>
      <c r="Q116" s="14">
        <v>136790000</v>
      </c>
      <c r="R116" s="14">
        <v>1054</v>
      </c>
      <c r="S116" s="14">
        <v>607</v>
      </c>
      <c r="T116" s="14">
        <v>1829</v>
      </c>
      <c r="U116" s="14">
        <v>15014</v>
      </c>
      <c r="V116" s="14">
        <v>4010</v>
      </c>
      <c r="W116" s="14">
        <v>22514</v>
      </c>
      <c r="X116" s="14">
        <v>444041</v>
      </c>
      <c r="Y116" s="14">
        <v>5359000</v>
      </c>
      <c r="Z116" s="15">
        <v>3.5</v>
      </c>
      <c r="AA116" s="15">
        <v>4</v>
      </c>
      <c r="AB116" s="15">
        <v>3.2</v>
      </c>
      <c r="AC116" s="15">
        <v>3</v>
      </c>
      <c r="AD116" s="15">
        <v>2.7</v>
      </c>
      <c r="AE116" s="15">
        <v>3</v>
      </c>
      <c r="AF116" s="15">
        <v>4.3</v>
      </c>
      <c r="AG116" s="15">
        <v>3.8</v>
      </c>
    </row>
    <row r="117" spans="1:33" s="16" customFormat="1" ht="13.8" x14ac:dyDescent="0.3">
      <c r="A117" s="13" t="s">
        <v>86</v>
      </c>
      <c r="B117" s="14">
        <v>30230</v>
      </c>
      <c r="C117" s="14">
        <v>15315</v>
      </c>
      <c r="D117" s="14">
        <v>57617</v>
      </c>
      <c r="E117" s="14">
        <v>500003</v>
      </c>
      <c r="F117" s="14">
        <v>147620</v>
      </c>
      <c r="G117" s="14">
        <v>750785</v>
      </c>
      <c r="H117" s="14">
        <v>10403955</v>
      </c>
      <c r="I117" s="14">
        <v>142685000</v>
      </c>
      <c r="J117" s="14">
        <v>29260</v>
      </c>
      <c r="K117" s="14">
        <v>14766</v>
      </c>
      <c r="L117" s="14">
        <v>55925</v>
      </c>
      <c r="M117" s="14">
        <v>486215</v>
      </c>
      <c r="N117" s="14">
        <v>143928</v>
      </c>
      <c r="O117" s="14">
        <v>730094</v>
      </c>
      <c r="P117" s="14">
        <v>9996005</v>
      </c>
      <c r="Q117" s="14">
        <v>137532000</v>
      </c>
      <c r="R117" s="14">
        <v>970</v>
      </c>
      <c r="S117" s="14">
        <v>549</v>
      </c>
      <c r="T117" s="14">
        <v>1692</v>
      </c>
      <c r="U117" s="14">
        <v>13788</v>
      </c>
      <c r="V117" s="14">
        <v>3692</v>
      </c>
      <c r="W117" s="14">
        <v>20691</v>
      </c>
      <c r="X117" s="14">
        <v>407950</v>
      </c>
      <c r="Y117" s="14">
        <v>5153000</v>
      </c>
      <c r="Z117" s="15">
        <v>3.2</v>
      </c>
      <c r="AA117" s="15">
        <v>3.6</v>
      </c>
      <c r="AB117" s="15">
        <v>2.9</v>
      </c>
      <c r="AC117" s="15">
        <v>2.8</v>
      </c>
      <c r="AD117" s="15">
        <v>2.5</v>
      </c>
      <c r="AE117" s="15">
        <v>2.8</v>
      </c>
      <c r="AF117" s="15">
        <v>3.9</v>
      </c>
      <c r="AG117" s="15">
        <v>3.6</v>
      </c>
    </row>
    <row r="118" spans="1:33" s="16" customFormat="1" ht="13.8" x14ac:dyDescent="0.3">
      <c r="A118" s="13" t="s">
        <v>87</v>
      </c>
      <c r="B118" s="14">
        <v>30286</v>
      </c>
      <c r="C118" s="14">
        <v>15352</v>
      </c>
      <c r="D118" s="14">
        <v>57783</v>
      </c>
      <c r="E118" s="14">
        <v>501272</v>
      </c>
      <c r="F118" s="14">
        <v>147957</v>
      </c>
      <c r="G118" s="14">
        <v>752650</v>
      </c>
      <c r="H118" s="14">
        <v>10430922</v>
      </c>
      <c r="I118" s="14">
        <v>142797000</v>
      </c>
      <c r="J118" s="14">
        <v>29360</v>
      </c>
      <c r="K118" s="14">
        <v>14817</v>
      </c>
      <c r="L118" s="14">
        <v>56120</v>
      </c>
      <c r="M118" s="14">
        <v>487909</v>
      </c>
      <c r="N118" s="14">
        <v>144429</v>
      </c>
      <c r="O118" s="14">
        <v>732635</v>
      </c>
      <c r="P118" s="14">
        <v>10022364</v>
      </c>
      <c r="Q118" s="14">
        <v>137461000</v>
      </c>
      <c r="R118" s="14">
        <v>926</v>
      </c>
      <c r="S118" s="14">
        <v>535</v>
      </c>
      <c r="T118" s="14">
        <v>1663</v>
      </c>
      <c r="U118" s="14">
        <v>13363</v>
      </c>
      <c r="V118" s="14">
        <v>3528</v>
      </c>
      <c r="W118" s="14">
        <v>20015</v>
      </c>
      <c r="X118" s="14">
        <v>408558</v>
      </c>
      <c r="Y118" s="14">
        <v>5336000</v>
      </c>
      <c r="Z118" s="15">
        <v>3.1</v>
      </c>
      <c r="AA118" s="15">
        <v>3.5</v>
      </c>
      <c r="AB118" s="15">
        <v>2.9</v>
      </c>
      <c r="AC118" s="15">
        <v>2.7</v>
      </c>
      <c r="AD118" s="15">
        <v>2.4</v>
      </c>
      <c r="AE118" s="15">
        <v>2.7</v>
      </c>
      <c r="AF118" s="15">
        <v>3.9</v>
      </c>
      <c r="AG118" s="15">
        <v>3.7</v>
      </c>
    </row>
    <row r="119" spans="1:33" s="16" customFormat="1" ht="13.8" x14ac:dyDescent="0.3">
      <c r="A119" s="13" t="s">
        <v>88</v>
      </c>
      <c r="B119" s="14">
        <v>30255</v>
      </c>
      <c r="C119" s="14">
        <v>15342</v>
      </c>
      <c r="D119" s="14">
        <v>57750</v>
      </c>
      <c r="E119" s="14">
        <v>500851</v>
      </c>
      <c r="F119" s="14">
        <v>147922</v>
      </c>
      <c r="G119" s="14">
        <v>752120</v>
      </c>
      <c r="H119" s="14">
        <v>10468181</v>
      </c>
      <c r="I119" s="14">
        <v>143110000</v>
      </c>
      <c r="J119" s="14">
        <v>29432</v>
      </c>
      <c r="K119" s="14">
        <v>14852</v>
      </c>
      <c r="L119" s="14">
        <v>56255</v>
      </c>
      <c r="M119" s="14">
        <v>489093</v>
      </c>
      <c r="N119" s="14">
        <v>144780</v>
      </c>
      <c r="O119" s="14">
        <v>734412</v>
      </c>
      <c r="P119" s="14">
        <v>10101398</v>
      </c>
      <c r="Q119" s="14">
        <v>137846000</v>
      </c>
      <c r="R119" s="14">
        <v>823</v>
      </c>
      <c r="S119" s="14">
        <v>490</v>
      </c>
      <c r="T119" s="14">
        <v>1495</v>
      </c>
      <c r="U119" s="14">
        <v>11758</v>
      </c>
      <c r="V119" s="14">
        <v>3142</v>
      </c>
      <c r="W119" s="14">
        <v>17708</v>
      </c>
      <c r="X119" s="14">
        <v>366783</v>
      </c>
      <c r="Y119" s="14">
        <v>5264000</v>
      </c>
      <c r="Z119" s="15">
        <v>2.7</v>
      </c>
      <c r="AA119" s="15">
        <v>3.2</v>
      </c>
      <c r="AB119" s="15">
        <v>2.6</v>
      </c>
      <c r="AC119" s="15">
        <v>2.2999999999999998</v>
      </c>
      <c r="AD119" s="15">
        <v>2.1</v>
      </c>
      <c r="AE119" s="15">
        <v>2.4</v>
      </c>
      <c r="AF119" s="15">
        <v>3.5</v>
      </c>
      <c r="AG119" s="15">
        <v>3.7</v>
      </c>
    </row>
    <row r="120" spans="1:33" s="16" customFormat="1" ht="13.8" x14ac:dyDescent="0.3">
      <c r="A120" s="13" t="s">
        <v>89</v>
      </c>
      <c r="B120" s="14">
        <v>30524</v>
      </c>
      <c r="C120" s="14">
        <v>15324</v>
      </c>
      <c r="D120" s="14">
        <v>58308</v>
      </c>
      <c r="E120" s="14">
        <v>492800</v>
      </c>
      <c r="F120" s="14">
        <v>153693</v>
      </c>
      <c r="G120" s="14">
        <v>750649</v>
      </c>
      <c r="H120" s="14">
        <v>10467052</v>
      </c>
      <c r="I120" s="14">
        <v>142828000</v>
      </c>
      <c r="J120" s="14">
        <v>29476</v>
      </c>
      <c r="K120" s="14">
        <v>14690</v>
      </c>
      <c r="L120" s="14">
        <v>56372</v>
      </c>
      <c r="M120" s="14">
        <v>477656</v>
      </c>
      <c r="N120" s="14">
        <v>149333</v>
      </c>
      <c r="O120" s="14">
        <v>727527</v>
      </c>
      <c r="P120" s="14">
        <v>10006803</v>
      </c>
      <c r="Q120" s="14">
        <v>136181000</v>
      </c>
      <c r="R120" s="14">
        <v>1048</v>
      </c>
      <c r="S120" s="14">
        <v>634</v>
      </c>
      <c r="T120" s="14">
        <v>1936</v>
      </c>
      <c r="U120" s="14">
        <v>15144</v>
      </c>
      <c r="V120" s="14">
        <v>4360</v>
      </c>
      <c r="W120" s="14">
        <v>23122</v>
      </c>
      <c r="X120" s="14">
        <v>460249</v>
      </c>
      <c r="Y120" s="14">
        <v>6647000</v>
      </c>
      <c r="Z120" s="15">
        <v>3.4</v>
      </c>
      <c r="AA120" s="15">
        <v>4.0999999999999996</v>
      </c>
      <c r="AB120" s="15">
        <v>3.3</v>
      </c>
      <c r="AC120" s="15">
        <v>3.1</v>
      </c>
      <c r="AD120" s="15">
        <v>2.8</v>
      </c>
      <c r="AE120" s="15">
        <v>3.1</v>
      </c>
      <c r="AF120" s="15">
        <v>4.4000000000000004</v>
      </c>
      <c r="AG120" s="15">
        <v>4.7</v>
      </c>
    </row>
    <row r="121" spans="1:33" s="16" customFormat="1" ht="13.8" x14ac:dyDescent="0.3">
      <c r="A121" s="13" t="s">
        <v>90</v>
      </c>
      <c r="B121" s="14">
        <v>30630</v>
      </c>
      <c r="C121" s="14">
        <v>15339</v>
      </c>
      <c r="D121" s="14">
        <v>58329</v>
      </c>
      <c r="E121" s="14">
        <v>494208</v>
      </c>
      <c r="F121" s="14">
        <v>154123</v>
      </c>
      <c r="G121" s="14">
        <v>752629</v>
      </c>
      <c r="H121" s="14">
        <v>10476899</v>
      </c>
      <c r="I121" s="14">
        <v>143100000</v>
      </c>
      <c r="J121" s="14">
        <v>29535</v>
      </c>
      <c r="K121" s="14">
        <v>14722</v>
      </c>
      <c r="L121" s="14">
        <v>56489</v>
      </c>
      <c r="M121" s="14">
        <v>478643</v>
      </c>
      <c r="N121" s="14">
        <v>149642</v>
      </c>
      <c r="O121" s="14">
        <v>729031</v>
      </c>
      <c r="P121" s="14">
        <v>10033495</v>
      </c>
      <c r="Q121" s="14">
        <v>136577000</v>
      </c>
      <c r="R121" s="14">
        <v>1095</v>
      </c>
      <c r="S121" s="14">
        <v>617</v>
      </c>
      <c r="T121" s="14">
        <v>1840</v>
      </c>
      <c r="U121" s="14">
        <v>15565</v>
      </c>
      <c r="V121" s="14">
        <v>4481</v>
      </c>
      <c r="W121" s="14">
        <v>23598</v>
      </c>
      <c r="X121" s="14">
        <v>443404</v>
      </c>
      <c r="Y121" s="14">
        <v>6523000</v>
      </c>
      <c r="Z121" s="15">
        <v>3.6</v>
      </c>
      <c r="AA121" s="15">
        <v>4</v>
      </c>
      <c r="AB121" s="15">
        <v>3.2</v>
      </c>
      <c r="AC121" s="15">
        <v>3.1</v>
      </c>
      <c r="AD121" s="15">
        <v>2.9</v>
      </c>
      <c r="AE121" s="15">
        <v>3.1</v>
      </c>
      <c r="AF121" s="15">
        <v>4.2</v>
      </c>
      <c r="AG121" s="15">
        <v>4.5999999999999996</v>
      </c>
    </row>
    <row r="122" spans="1:33" s="16" customFormat="1" ht="13.8" x14ac:dyDescent="0.3">
      <c r="A122" s="13" t="s">
        <v>91</v>
      </c>
      <c r="B122" s="14">
        <v>30681</v>
      </c>
      <c r="C122" s="14">
        <v>15334</v>
      </c>
      <c r="D122" s="14">
        <v>58432</v>
      </c>
      <c r="E122" s="14">
        <v>495096</v>
      </c>
      <c r="F122" s="14">
        <v>154328</v>
      </c>
      <c r="G122" s="14">
        <v>753871</v>
      </c>
      <c r="H122" s="14">
        <v>10514286</v>
      </c>
      <c r="I122" s="14">
        <v>143664000</v>
      </c>
      <c r="J122" s="14">
        <v>29476</v>
      </c>
      <c r="K122" s="14">
        <v>14691</v>
      </c>
      <c r="L122" s="14">
        <v>56374</v>
      </c>
      <c r="M122" s="14">
        <v>477671</v>
      </c>
      <c r="N122" s="14">
        <v>149337</v>
      </c>
      <c r="O122" s="14">
        <v>727549</v>
      </c>
      <c r="P122" s="14">
        <v>10045877</v>
      </c>
      <c r="Q122" s="14">
        <v>137155000</v>
      </c>
      <c r="R122" s="14">
        <v>1205</v>
      </c>
      <c r="S122" s="14">
        <v>643</v>
      </c>
      <c r="T122" s="14">
        <v>2058</v>
      </c>
      <c r="U122" s="14">
        <v>17425</v>
      </c>
      <c r="V122" s="14">
        <v>4991</v>
      </c>
      <c r="W122" s="14">
        <v>26322</v>
      </c>
      <c r="X122" s="14">
        <v>468409</v>
      </c>
      <c r="Y122" s="14">
        <v>6509000</v>
      </c>
      <c r="Z122" s="15">
        <v>3.9</v>
      </c>
      <c r="AA122" s="15">
        <v>4.2</v>
      </c>
      <c r="AB122" s="15">
        <v>3.5</v>
      </c>
      <c r="AC122" s="15">
        <v>3.5</v>
      </c>
      <c r="AD122" s="15">
        <v>3.2</v>
      </c>
      <c r="AE122" s="15">
        <v>3.5</v>
      </c>
      <c r="AF122" s="15">
        <v>4.5</v>
      </c>
      <c r="AG122" s="15">
        <v>4.5</v>
      </c>
    </row>
    <row r="123" spans="1:33" s="16" customFormat="1" ht="13.8" x14ac:dyDescent="0.3">
      <c r="A123" s="13" t="s">
        <v>92</v>
      </c>
      <c r="B123" s="14">
        <v>30568</v>
      </c>
      <c r="C123" s="14">
        <v>15259</v>
      </c>
      <c r="D123" s="14">
        <v>58091</v>
      </c>
      <c r="E123" s="14">
        <v>493256</v>
      </c>
      <c r="F123" s="14">
        <v>153735</v>
      </c>
      <c r="G123" s="14">
        <v>750909</v>
      </c>
      <c r="H123" s="14">
        <v>10496615</v>
      </c>
      <c r="I123" s="14">
        <v>143026000</v>
      </c>
      <c r="J123" s="14">
        <v>29366</v>
      </c>
      <c r="K123" s="14">
        <v>14637</v>
      </c>
      <c r="L123" s="14">
        <v>56166</v>
      </c>
      <c r="M123" s="14">
        <v>475918</v>
      </c>
      <c r="N123" s="14">
        <v>148788</v>
      </c>
      <c r="O123" s="14">
        <v>724875</v>
      </c>
      <c r="P123" s="14">
        <v>10043974</v>
      </c>
      <c r="Q123" s="14">
        <v>137022000</v>
      </c>
      <c r="R123" s="14">
        <v>1202</v>
      </c>
      <c r="S123" s="14">
        <v>622</v>
      </c>
      <c r="T123" s="14">
        <v>1925</v>
      </c>
      <c r="U123" s="14">
        <v>17338</v>
      </c>
      <c r="V123" s="14">
        <v>4947</v>
      </c>
      <c r="W123" s="14">
        <v>26034</v>
      </c>
      <c r="X123" s="14">
        <v>452641</v>
      </c>
      <c r="Y123" s="14">
        <v>6004000</v>
      </c>
      <c r="Z123" s="15">
        <v>3.9</v>
      </c>
      <c r="AA123" s="15">
        <v>4.0999999999999996</v>
      </c>
      <c r="AB123" s="15">
        <v>3.3</v>
      </c>
      <c r="AC123" s="15">
        <v>3.5</v>
      </c>
      <c r="AD123" s="15">
        <v>3.2</v>
      </c>
      <c r="AE123" s="15">
        <v>3.5</v>
      </c>
      <c r="AF123" s="15">
        <v>4.3</v>
      </c>
      <c r="AG123" s="15">
        <v>4.2</v>
      </c>
    </row>
    <row r="124" spans="1:33" s="16" customFormat="1" ht="13.8" x14ac:dyDescent="0.3">
      <c r="A124" s="13" t="s">
        <v>93</v>
      </c>
      <c r="B124" s="14">
        <v>30445</v>
      </c>
      <c r="C124" s="14">
        <v>15188</v>
      </c>
      <c r="D124" s="14">
        <v>57827</v>
      </c>
      <c r="E124" s="14">
        <v>491996</v>
      </c>
      <c r="F124" s="14">
        <v>153419</v>
      </c>
      <c r="G124" s="14">
        <v>748875</v>
      </c>
      <c r="H124" s="14">
        <v>10481007</v>
      </c>
      <c r="I124" s="14">
        <v>143023000</v>
      </c>
      <c r="J124" s="14">
        <v>29201</v>
      </c>
      <c r="K124" s="14">
        <v>14554</v>
      </c>
      <c r="L124" s="14">
        <v>55849</v>
      </c>
      <c r="M124" s="14">
        <v>473225</v>
      </c>
      <c r="N124" s="14">
        <v>147947</v>
      </c>
      <c r="O124" s="14">
        <v>720776</v>
      </c>
      <c r="P124" s="14">
        <v>10021716</v>
      </c>
      <c r="Q124" s="14">
        <v>137121000</v>
      </c>
      <c r="R124" s="14">
        <v>1244</v>
      </c>
      <c r="S124" s="14">
        <v>634</v>
      </c>
      <c r="T124" s="14">
        <v>1978</v>
      </c>
      <c r="U124" s="14">
        <v>18771</v>
      </c>
      <c r="V124" s="14">
        <v>5472</v>
      </c>
      <c r="W124" s="14">
        <v>28099</v>
      </c>
      <c r="X124" s="14">
        <v>459291</v>
      </c>
      <c r="Y124" s="14">
        <v>5901000</v>
      </c>
      <c r="Z124" s="15">
        <v>4.0999999999999996</v>
      </c>
      <c r="AA124" s="15">
        <v>4.2</v>
      </c>
      <c r="AB124" s="15">
        <v>3.4</v>
      </c>
      <c r="AC124" s="15">
        <v>3.8</v>
      </c>
      <c r="AD124" s="15">
        <v>3.6</v>
      </c>
      <c r="AE124" s="15">
        <v>3.8</v>
      </c>
      <c r="AF124" s="15">
        <v>4.4000000000000004</v>
      </c>
      <c r="AG124" s="15">
        <v>4.0999999999999996</v>
      </c>
    </row>
    <row r="125" spans="1:33" s="16" customFormat="1" ht="13.8" x14ac:dyDescent="0.3">
      <c r="A125" s="13" t="s">
        <v>94</v>
      </c>
      <c r="B125" s="14">
        <v>30691</v>
      </c>
      <c r="C125" s="14">
        <v>15345</v>
      </c>
      <c r="D125" s="14">
        <v>58210</v>
      </c>
      <c r="E125" s="14">
        <v>495264</v>
      </c>
      <c r="F125" s="14">
        <v>154361</v>
      </c>
      <c r="G125" s="14">
        <v>753871</v>
      </c>
      <c r="H125" s="14">
        <v>10590222</v>
      </c>
      <c r="I125" s="14">
        <v>144553000</v>
      </c>
      <c r="J125" s="14">
        <v>29156</v>
      </c>
      <c r="K125" s="14">
        <v>14532</v>
      </c>
      <c r="L125" s="14">
        <v>55764</v>
      </c>
      <c r="M125" s="14">
        <v>472507</v>
      </c>
      <c r="N125" s="14">
        <v>147723</v>
      </c>
      <c r="O125" s="14">
        <v>719682</v>
      </c>
      <c r="P125" s="14">
        <v>10035196</v>
      </c>
      <c r="Q125" s="14">
        <v>137737000</v>
      </c>
      <c r="R125" s="14">
        <v>1535</v>
      </c>
      <c r="S125" s="14">
        <v>813</v>
      </c>
      <c r="T125" s="14">
        <v>2446</v>
      </c>
      <c r="U125" s="14">
        <v>22757</v>
      </c>
      <c r="V125" s="14">
        <v>6638</v>
      </c>
      <c r="W125" s="14">
        <v>34189</v>
      </c>
      <c r="X125" s="14">
        <v>555026</v>
      </c>
      <c r="Y125" s="14">
        <v>6816000</v>
      </c>
      <c r="Z125" s="15">
        <v>5</v>
      </c>
      <c r="AA125" s="15">
        <v>5.3</v>
      </c>
      <c r="AB125" s="15">
        <v>4.2</v>
      </c>
      <c r="AC125" s="15">
        <v>4.5999999999999996</v>
      </c>
      <c r="AD125" s="15">
        <v>4.3</v>
      </c>
      <c r="AE125" s="15">
        <v>4.5</v>
      </c>
      <c r="AF125" s="15">
        <v>5.2</v>
      </c>
      <c r="AG125" s="15">
        <v>4.7</v>
      </c>
    </row>
    <row r="126" spans="1:33" s="16" customFormat="1" ht="13.8" x14ac:dyDescent="0.3">
      <c r="A126" s="13" t="s">
        <v>95</v>
      </c>
      <c r="B126" s="14">
        <v>30687</v>
      </c>
      <c r="C126" s="14">
        <v>15360</v>
      </c>
      <c r="D126" s="14">
        <v>58162</v>
      </c>
      <c r="E126" s="14">
        <v>495560</v>
      </c>
      <c r="F126" s="14">
        <v>154336</v>
      </c>
      <c r="G126" s="14">
        <v>754105</v>
      </c>
      <c r="H126" s="14">
        <v>10615839</v>
      </c>
      <c r="I126" s="14">
        <v>145097000</v>
      </c>
      <c r="J126" s="14">
        <v>29142</v>
      </c>
      <c r="K126" s="14">
        <v>14525</v>
      </c>
      <c r="L126" s="14">
        <v>55738</v>
      </c>
      <c r="M126" s="14">
        <v>472281</v>
      </c>
      <c r="N126" s="14">
        <v>147652</v>
      </c>
      <c r="O126" s="14">
        <v>719338</v>
      </c>
      <c r="P126" s="14">
        <v>10064196</v>
      </c>
      <c r="Q126" s="14">
        <v>138239000</v>
      </c>
      <c r="R126" s="14">
        <v>1545</v>
      </c>
      <c r="S126" s="14">
        <v>835</v>
      </c>
      <c r="T126" s="14">
        <v>2424</v>
      </c>
      <c r="U126" s="14">
        <v>23279</v>
      </c>
      <c r="V126" s="14">
        <v>6684</v>
      </c>
      <c r="W126" s="14">
        <v>34767</v>
      </c>
      <c r="X126" s="14">
        <v>551643</v>
      </c>
      <c r="Y126" s="14">
        <v>6858000</v>
      </c>
      <c r="Z126" s="15">
        <v>5</v>
      </c>
      <c r="AA126" s="15">
        <v>5.4</v>
      </c>
      <c r="AB126" s="15">
        <v>4.2</v>
      </c>
      <c r="AC126" s="15">
        <v>4.7</v>
      </c>
      <c r="AD126" s="15">
        <v>4.3</v>
      </c>
      <c r="AE126" s="15">
        <v>4.5999999999999996</v>
      </c>
      <c r="AF126" s="15">
        <v>5.2</v>
      </c>
      <c r="AG126" s="15">
        <v>4.7</v>
      </c>
    </row>
    <row r="127" spans="1:33" s="16" customFormat="1" ht="13.8" x14ac:dyDescent="0.3">
      <c r="A127" s="13" t="s">
        <v>96</v>
      </c>
      <c r="B127" s="14">
        <v>30588</v>
      </c>
      <c r="C127" s="14">
        <v>15308</v>
      </c>
      <c r="D127" s="14">
        <v>57956</v>
      </c>
      <c r="E127" s="14">
        <v>494383</v>
      </c>
      <c r="F127" s="14">
        <v>154098</v>
      </c>
      <c r="G127" s="14">
        <v>752333</v>
      </c>
      <c r="H127" s="14">
        <v>10549211</v>
      </c>
      <c r="I127" s="14">
        <v>143826000</v>
      </c>
      <c r="J127" s="14">
        <v>28979</v>
      </c>
      <c r="K127" s="14">
        <v>14442</v>
      </c>
      <c r="L127" s="14">
        <v>55422</v>
      </c>
      <c r="M127" s="14">
        <v>469607</v>
      </c>
      <c r="N127" s="14">
        <v>146816</v>
      </c>
      <c r="O127" s="14">
        <v>715266</v>
      </c>
      <c r="P127" s="14">
        <v>9982758</v>
      </c>
      <c r="Q127" s="14">
        <v>136809000</v>
      </c>
      <c r="R127" s="14">
        <v>1609</v>
      </c>
      <c r="S127" s="14">
        <v>866</v>
      </c>
      <c r="T127" s="14">
        <v>2534</v>
      </c>
      <c r="U127" s="14">
        <v>24776</v>
      </c>
      <c r="V127" s="14">
        <v>7282</v>
      </c>
      <c r="W127" s="14">
        <v>37067</v>
      </c>
      <c r="X127" s="14">
        <v>566453</v>
      </c>
      <c r="Y127" s="14">
        <v>7017000</v>
      </c>
      <c r="Z127" s="15">
        <v>5.3</v>
      </c>
      <c r="AA127" s="15">
        <v>5.7</v>
      </c>
      <c r="AB127" s="15">
        <v>4.4000000000000004</v>
      </c>
      <c r="AC127" s="15">
        <v>5</v>
      </c>
      <c r="AD127" s="15">
        <v>4.7</v>
      </c>
      <c r="AE127" s="15">
        <v>4.9000000000000004</v>
      </c>
      <c r="AF127" s="15">
        <v>5.4</v>
      </c>
      <c r="AG127" s="15">
        <v>4.9000000000000004</v>
      </c>
    </row>
    <row r="128" spans="1:33" s="16" customFormat="1" ht="13.8" x14ac:dyDescent="0.3">
      <c r="A128" s="13" t="s">
        <v>97</v>
      </c>
      <c r="B128" s="14">
        <v>30517</v>
      </c>
      <c r="C128" s="14">
        <v>15299</v>
      </c>
      <c r="D128" s="14">
        <v>57918</v>
      </c>
      <c r="E128" s="14">
        <v>494765</v>
      </c>
      <c r="F128" s="14">
        <v>154178</v>
      </c>
      <c r="G128" s="14">
        <v>752677</v>
      </c>
      <c r="H128" s="14">
        <v>10582963</v>
      </c>
      <c r="I128" s="14">
        <v>143601000</v>
      </c>
      <c r="J128" s="14">
        <v>28973</v>
      </c>
      <c r="K128" s="14">
        <v>14441</v>
      </c>
      <c r="L128" s="14">
        <v>55413</v>
      </c>
      <c r="M128" s="14">
        <v>469539</v>
      </c>
      <c r="N128" s="14">
        <v>146795</v>
      </c>
      <c r="O128" s="14">
        <v>715161</v>
      </c>
      <c r="P128" s="14">
        <v>10021128</v>
      </c>
      <c r="Q128" s="14">
        <v>136835000</v>
      </c>
      <c r="R128" s="14">
        <v>1544</v>
      </c>
      <c r="S128" s="14">
        <v>858</v>
      </c>
      <c r="T128" s="14">
        <v>2505</v>
      </c>
      <c r="U128" s="14">
        <v>25226</v>
      </c>
      <c r="V128" s="14">
        <v>7383</v>
      </c>
      <c r="W128" s="14">
        <v>37516</v>
      </c>
      <c r="X128" s="14">
        <v>561835</v>
      </c>
      <c r="Y128" s="14">
        <v>6766000</v>
      </c>
      <c r="Z128" s="15">
        <v>5.0999999999999996</v>
      </c>
      <c r="AA128" s="15">
        <v>5.6</v>
      </c>
      <c r="AB128" s="15">
        <v>4.3</v>
      </c>
      <c r="AC128" s="15">
        <v>5.0999999999999996</v>
      </c>
      <c r="AD128" s="15">
        <v>4.8</v>
      </c>
      <c r="AE128" s="15">
        <v>5</v>
      </c>
      <c r="AF128" s="15">
        <v>5.3</v>
      </c>
      <c r="AG128" s="15">
        <v>4.7</v>
      </c>
    </row>
    <row r="129" spans="1:33" s="16" customFormat="1" ht="13.8" x14ac:dyDescent="0.3">
      <c r="A129" s="13" t="s">
        <v>98</v>
      </c>
      <c r="B129" s="14">
        <v>30621</v>
      </c>
      <c r="C129" s="14">
        <v>15332</v>
      </c>
      <c r="D129" s="14">
        <v>58013</v>
      </c>
      <c r="E129" s="14">
        <v>496130</v>
      </c>
      <c r="F129" s="14">
        <v>154831</v>
      </c>
      <c r="G129" s="14">
        <v>754927</v>
      </c>
      <c r="H129" s="14">
        <v>10606686</v>
      </c>
      <c r="I129" s="14">
        <v>144060000</v>
      </c>
      <c r="J129" s="14">
        <v>29034</v>
      </c>
      <c r="K129" s="14">
        <v>14471</v>
      </c>
      <c r="L129" s="14">
        <v>55530</v>
      </c>
      <c r="M129" s="14">
        <v>470519</v>
      </c>
      <c r="N129" s="14">
        <v>147101</v>
      </c>
      <c r="O129" s="14">
        <v>716655</v>
      </c>
      <c r="P129" s="14">
        <v>10035949</v>
      </c>
      <c r="Q129" s="14">
        <v>136885000</v>
      </c>
      <c r="R129" s="14">
        <v>1587</v>
      </c>
      <c r="S129" s="14">
        <v>861</v>
      </c>
      <c r="T129" s="14">
        <v>2483</v>
      </c>
      <c r="U129" s="14">
        <v>25611</v>
      </c>
      <c r="V129" s="14">
        <v>7730</v>
      </c>
      <c r="W129" s="14">
        <v>38272</v>
      </c>
      <c r="X129" s="14">
        <v>570737</v>
      </c>
      <c r="Y129" s="14">
        <v>7175000</v>
      </c>
      <c r="Z129" s="15">
        <v>5.2</v>
      </c>
      <c r="AA129" s="15">
        <v>5.6</v>
      </c>
      <c r="AB129" s="15">
        <v>4.3</v>
      </c>
      <c r="AC129" s="15">
        <v>5.2</v>
      </c>
      <c r="AD129" s="15">
        <v>5</v>
      </c>
      <c r="AE129" s="15">
        <v>5.0999999999999996</v>
      </c>
      <c r="AF129" s="15">
        <v>5.4</v>
      </c>
      <c r="AG129" s="15">
        <v>5</v>
      </c>
    </row>
    <row r="130" spans="1:33" s="16" customFormat="1" ht="13.8" x14ac:dyDescent="0.3">
      <c r="A130" s="13" t="s">
        <v>99</v>
      </c>
      <c r="B130" s="14">
        <v>30611</v>
      </c>
      <c r="C130" s="14">
        <v>15296</v>
      </c>
      <c r="D130" s="14">
        <v>57922</v>
      </c>
      <c r="E130" s="14">
        <v>495868</v>
      </c>
      <c r="F130" s="14">
        <v>154557</v>
      </c>
      <c r="G130" s="14">
        <v>754254</v>
      </c>
      <c r="H130" s="14">
        <v>10628646</v>
      </c>
      <c r="I130" s="14">
        <v>143987000</v>
      </c>
      <c r="J130" s="14">
        <v>28934</v>
      </c>
      <c r="K130" s="14">
        <v>14422</v>
      </c>
      <c r="L130" s="14">
        <v>55340</v>
      </c>
      <c r="M130" s="14">
        <v>468909</v>
      </c>
      <c r="N130" s="14">
        <v>146598</v>
      </c>
      <c r="O130" s="14">
        <v>714203</v>
      </c>
      <c r="P130" s="14">
        <v>10024322</v>
      </c>
      <c r="Q130" s="14">
        <v>136370000</v>
      </c>
      <c r="R130" s="14">
        <v>1677</v>
      </c>
      <c r="S130" s="14">
        <v>874</v>
      </c>
      <c r="T130" s="14">
        <v>2582</v>
      </c>
      <c r="U130" s="14">
        <v>26959</v>
      </c>
      <c r="V130" s="14">
        <v>7959</v>
      </c>
      <c r="W130" s="14">
        <v>40051</v>
      </c>
      <c r="X130" s="14">
        <v>604324</v>
      </c>
      <c r="Y130" s="14">
        <v>7617000</v>
      </c>
      <c r="Z130" s="15">
        <v>5.5</v>
      </c>
      <c r="AA130" s="15">
        <v>5.7</v>
      </c>
      <c r="AB130" s="15">
        <v>4.5</v>
      </c>
      <c r="AC130" s="15">
        <v>5.4</v>
      </c>
      <c r="AD130" s="15">
        <v>5.0999999999999996</v>
      </c>
      <c r="AE130" s="15">
        <v>5.3</v>
      </c>
      <c r="AF130" s="15">
        <v>5.7</v>
      </c>
      <c r="AG130" s="15">
        <v>5.3</v>
      </c>
    </row>
    <row r="131" spans="1:33" s="16" customFormat="1" ht="13.8" x14ac:dyDescent="0.3">
      <c r="A131" s="13" t="s">
        <v>100</v>
      </c>
      <c r="B131" s="14">
        <v>30470</v>
      </c>
      <c r="C131" s="14">
        <v>15230</v>
      </c>
      <c r="D131" s="14">
        <v>57689</v>
      </c>
      <c r="E131" s="14">
        <v>493553</v>
      </c>
      <c r="F131" s="14">
        <v>153812</v>
      </c>
      <c r="G131" s="14">
        <v>750754</v>
      </c>
      <c r="H131" s="14">
        <v>10635248</v>
      </c>
      <c r="I131" s="14">
        <v>144042000</v>
      </c>
      <c r="J131" s="14">
        <v>28815</v>
      </c>
      <c r="K131" s="14">
        <v>14362</v>
      </c>
      <c r="L131" s="14">
        <v>55108</v>
      </c>
      <c r="M131" s="14">
        <v>466952</v>
      </c>
      <c r="N131" s="14">
        <v>145986</v>
      </c>
      <c r="O131" s="14">
        <v>711223</v>
      </c>
      <c r="P131" s="14">
        <v>10030581</v>
      </c>
      <c r="Q131" s="14">
        <v>136269000</v>
      </c>
      <c r="R131" s="14">
        <v>1655</v>
      </c>
      <c r="S131" s="14">
        <v>868</v>
      </c>
      <c r="T131" s="14">
        <v>2581</v>
      </c>
      <c r="U131" s="14">
        <v>26601</v>
      </c>
      <c r="V131" s="14">
        <v>7826</v>
      </c>
      <c r="W131" s="14">
        <v>39531</v>
      </c>
      <c r="X131" s="14">
        <v>604667</v>
      </c>
      <c r="Y131" s="14">
        <v>7773000</v>
      </c>
      <c r="Z131" s="15">
        <v>5.4</v>
      </c>
      <c r="AA131" s="15">
        <v>5.7</v>
      </c>
      <c r="AB131" s="15">
        <v>4.5</v>
      </c>
      <c r="AC131" s="15">
        <v>5.4</v>
      </c>
      <c r="AD131" s="15">
        <v>5.0999999999999996</v>
      </c>
      <c r="AE131" s="15">
        <v>5.3</v>
      </c>
      <c r="AF131" s="15">
        <v>5.7</v>
      </c>
      <c r="AG131" s="15">
        <v>5.4</v>
      </c>
    </row>
    <row r="132" spans="1:33" s="16" customFormat="1" ht="13.8" x14ac:dyDescent="0.3">
      <c r="A132" s="13" t="s">
        <v>101</v>
      </c>
      <c r="B132" s="14">
        <v>31145</v>
      </c>
      <c r="C132" s="14">
        <v>15313</v>
      </c>
      <c r="D132" s="14">
        <v>59956</v>
      </c>
      <c r="E132" s="14">
        <v>483713</v>
      </c>
      <c r="F132" s="14">
        <v>157321</v>
      </c>
      <c r="G132" s="14">
        <v>747448</v>
      </c>
      <c r="H132" s="14">
        <v>10579380</v>
      </c>
      <c r="I132" s="14">
        <v>143228000</v>
      </c>
      <c r="J132" s="14">
        <v>29183</v>
      </c>
      <c r="K132" s="14">
        <v>14350</v>
      </c>
      <c r="L132" s="14">
        <v>56866</v>
      </c>
      <c r="M132" s="14">
        <v>454104</v>
      </c>
      <c r="N132" s="14">
        <v>148442</v>
      </c>
      <c r="O132" s="14">
        <v>702945</v>
      </c>
      <c r="P132" s="14">
        <v>9896430</v>
      </c>
      <c r="Q132" s="14">
        <v>134177000</v>
      </c>
      <c r="R132" s="14">
        <v>1962</v>
      </c>
      <c r="S132" s="14">
        <v>963</v>
      </c>
      <c r="T132" s="14">
        <v>3090</v>
      </c>
      <c r="U132" s="14">
        <v>29609</v>
      </c>
      <c r="V132" s="14">
        <v>8879</v>
      </c>
      <c r="W132" s="14">
        <v>44503</v>
      </c>
      <c r="X132" s="14">
        <v>682950</v>
      </c>
      <c r="Y132" s="14">
        <v>9051000</v>
      </c>
      <c r="Z132" s="15">
        <v>6.3</v>
      </c>
      <c r="AA132" s="15">
        <v>6.3</v>
      </c>
      <c r="AB132" s="15">
        <v>5.2</v>
      </c>
      <c r="AC132" s="15">
        <v>6.1</v>
      </c>
      <c r="AD132" s="15">
        <v>5.6</v>
      </c>
      <c r="AE132" s="15">
        <v>6</v>
      </c>
      <c r="AF132" s="15">
        <v>6.5</v>
      </c>
      <c r="AG132" s="15">
        <v>6.3</v>
      </c>
    </row>
    <row r="133" spans="1:33" s="16" customFormat="1" ht="13.8" x14ac:dyDescent="0.3">
      <c r="A133" s="13" t="s">
        <v>102</v>
      </c>
      <c r="B133" s="14">
        <v>31477</v>
      </c>
      <c r="C133" s="14">
        <v>15516</v>
      </c>
      <c r="D133" s="14">
        <v>60600</v>
      </c>
      <c r="E133" s="14">
        <v>489675</v>
      </c>
      <c r="F133" s="14">
        <v>159409</v>
      </c>
      <c r="G133" s="14">
        <v>756677</v>
      </c>
      <c r="H133" s="14">
        <v>10659588</v>
      </c>
      <c r="I133" s="14">
        <v>144266000</v>
      </c>
      <c r="J133" s="14">
        <v>29560</v>
      </c>
      <c r="K133" s="14">
        <v>14536</v>
      </c>
      <c r="L133" s="14">
        <v>57601</v>
      </c>
      <c r="M133" s="14">
        <v>459974</v>
      </c>
      <c r="N133" s="14">
        <v>150361</v>
      </c>
      <c r="O133" s="14">
        <v>712032</v>
      </c>
      <c r="P133" s="14">
        <v>9991170</v>
      </c>
      <c r="Q133" s="14">
        <v>135443000</v>
      </c>
      <c r="R133" s="14">
        <v>1917</v>
      </c>
      <c r="S133" s="14">
        <v>980</v>
      </c>
      <c r="T133" s="14">
        <v>2999</v>
      </c>
      <c r="U133" s="14">
        <v>29701</v>
      </c>
      <c r="V133" s="14">
        <v>9048</v>
      </c>
      <c r="W133" s="14">
        <v>44645</v>
      </c>
      <c r="X133" s="14">
        <v>668418</v>
      </c>
      <c r="Y133" s="14">
        <v>8823000</v>
      </c>
      <c r="Z133" s="15">
        <v>6.1</v>
      </c>
      <c r="AA133" s="15">
        <v>6.3</v>
      </c>
      <c r="AB133" s="15">
        <v>4.9000000000000004</v>
      </c>
      <c r="AC133" s="15">
        <v>6.1</v>
      </c>
      <c r="AD133" s="15">
        <v>5.7</v>
      </c>
      <c r="AE133" s="15">
        <v>5.9</v>
      </c>
      <c r="AF133" s="15">
        <v>6.3</v>
      </c>
      <c r="AG133" s="15">
        <v>6.1</v>
      </c>
    </row>
    <row r="134" spans="1:33" s="16" customFormat="1" ht="13.8" x14ac:dyDescent="0.3">
      <c r="A134" s="13" t="s">
        <v>103</v>
      </c>
      <c r="B134" s="14">
        <v>31446</v>
      </c>
      <c r="C134" s="14">
        <v>15511</v>
      </c>
      <c r="D134" s="14">
        <v>60572</v>
      </c>
      <c r="E134" s="14">
        <v>488424</v>
      </c>
      <c r="F134" s="14">
        <v>159290</v>
      </c>
      <c r="G134" s="14">
        <v>755243</v>
      </c>
      <c r="H134" s="14">
        <v>10663171</v>
      </c>
      <c r="I134" s="14">
        <v>144334000</v>
      </c>
      <c r="J134" s="14">
        <v>29500</v>
      </c>
      <c r="K134" s="14">
        <v>14507</v>
      </c>
      <c r="L134" s="14">
        <v>57485</v>
      </c>
      <c r="M134" s="14">
        <v>459046</v>
      </c>
      <c r="N134" s="14">
        <v>150057</v>
      </c>
      <c r="O134" s="14">
        <v>710595</v>
      </c>
      <c r="P134" s="14">
        <v>9997460</v>
      </c>
      <c r="Q134" s="14">
        <v>135558000</v>
      </c>
      <c r="R134" s="14">
        <v>1946</v>
      </c>
      <c r="S134" s="14">
        <v>1004</v>
      </c>
      <c r="T134" s="14">
        <v>3087</v>
      </c>
      <c r="U134" s="14">
        <v>29378</v>
      </c>
      <c r="V134" s="14">
        <v>9233</v>
      </c>
      <c r="W134" s="14">
        <v>44648</v>
      </c>
      <c r="X134" s="14">
        <v>665711</v>
      </c>
      <c r="Y134" s="14">
        <v>8776000</v>
      </c>
      <c r="Z134" s="15">
        <v>6.2</v>
      </c>
      <c r="AA134" s="15">
        <v>6.5</v>
      </c>
      <c r="AB134" s="15">
        <v>5.0999999999999996</v>
      </c>
      <c r="AC134" s="15">
        <v>6</v>
      </c>
      <c r="AD134" s="15">
        <v>5.8</v>
      </c>
      <c r="AE134" s="15">
        <v>5.9</v>
      </c>
      <c r="AF134" s="15">
        <v>6.2</v>
      </c>
      <c r="AG134" s="15">
        <v>6.1</v>
      </c>
    </row>
    <row r="135" spans="1:33" s="16" customFormat="1" ht="13.8" x14ac:dyDescent="0.3">
      <c r="A135" s="13" t="s">
        <v>104</v>
      </c>
      <c r="B135" s="14">
        <v>31552</v>
      </c>
      <c r="C135" s="14">
        <v>15562</v>
      </c>
      <c r="D135" s="14">
        <v>60819</v>
      </c>
      <c r="E135" s="14">
        <v>489632</v>
      </c>
      <c r="F135" s="14">
        <v>159698</v>
      </c>
      <c r="G135" s="14">
        <v>757263</v>
      </c>
      <c r="H135" s="14">
        <v>10691514</v>
      </c>
      <c r="I135" s="14">
        <v>144158000</v>
      </c>
      <c r="J135" s="14">
        <v>29600</v>
      </c>
      <c r="K135" s="14">
        <v>14556</v>
      </c>
      <c r="L135" s="14">
        <v>57679</v>
      </c>
      <c r="M135" s="14">
        <v>460601</v>
      </c>
      <c r="N135" s="14">
        <v>150565</v>
      </c>
      <c r="O135" s="14">
        <v>713001</v>
      </c>
      <c r="P135" s="14">
        <v>10029838</v>
      </c>
      <c r="Q135" s="14">
        <v>135903000</v>
      </c>
      <c r="R135" s="14">
        <v>1952</v>
      </c>
      <c r="S135" s="14">
        <v>1006</v>
      </c>
      <c r="T135" s="14">
        <v>3140</v>
      </c>
      <c r="U135" s="14">
        <v>29031</v>
      </c>
      <c r="V135" s="14">
        <v>9133</v>
      </c>
      <c r="W135" s="14">
        <v>44262</v>
      </c>
      <c r="X135" s="14">
        <v>661676</v>
      </c>
      <c r="Y135" s="14">
        <v>8255000</v>
      </c>
      <c r="Z135" s="15">
        <v>6.2</v>
      </c>
      <c r="AA135" s="15">
        <v>6.5</v>
      </c>
      <c r="AB135" s="15">
        <v>5.2</v>
      </c>
      <c r="AC135" s="15">
        <v>5.9</v>
      </c>
      <c r="AD135" s="15">
        <v>5.7</v>
      </c>
      <c r="AE135" s="15">
        <v>5.8</v>
      </c>
      <c r="AF135" s="15">
        <v>6.2</v>
      </c>
      <c r="AG135" s="15">
        <v>5.7</v>
      </c>
    </row>
    <row r="136" spans="1:33" s="16" customFormat="1" ht="13.8" x14ac:dyDescent="0.3">
      <c r="A136" s="13" t="s">
        <v>105</v>
      </c>
      <c r="B136" s="14">
        <v>31482</v>
      </c>
      <c r="C136" s="14">
        <v>15596</v>
      </c>
      <c r="D136" s="14">
        <v>60845</v>
      </c>
      <c r="E136" s="14">
        <v>488851</v>
      </c>
      <c r="F136" s="14">
        <v>159366</v>
      </c>
      <c r="G136" s="14">
        <v>756140</v>
      </c>
      <c r="H136" s="14">
        <v>10700198</v>
      </c>
      <c r="I136" s="14">
        <v>144527000</v>
      </c>
      <c r="J136" s="14">
        <v>29596</v>
      </c>
      <c r="K136" s="14">
        <v>14553</v>
      </c>
      <c r="L136" s="14">
        <v>57670</v>
      </c>
      <c r="M136" s="14">
        <v>460526</v>
      </c>
      <c r="N136" s="14">
        <v>150541</v>
      </c>
      <c r="O136" s="14">
        <v>712886</v>
      </c>
      <c r="P136" s="14">
        <v>10046264</v>
      </c>
      <c r="Q136" s="14">
        <v>136559000</v>
      </c>
      <c r="R136" s="14">
        <v>1886</v>
      </c>
      <c r="S136" s="14">
        <v>1043</v>
      </c>
      <c r="T136" s="14">
        <v>3175</v>
      </c>
      <c r="U136" s="14">
        <v>28325</v>
      </c>
      <c r="V136" s="14">
        <v>8825</v>
      </c>
      <c r="W136" s="14">
        <v>43254</v>
      </c>
      <c r="X136" s="14">
        <v>653934</v>
      </c>
      <c r="Y136" s="14">
        <v>7969000</v>
      </c>
      <c r="Z136" s="15">
        <v>6</v>
      </c>
      <c r="AA136" s="15">
        <v>6.7</v>
      </c>
      <c r="AB136" s="15">
        <v>5.2</v>
      </c>
      <c r="AC136" s="15">
        <v>5.8</v>
      </c>
      <c r="AD136" s="15">
        <v>5.5</v>
      </c>
      <c r="AE136" s="15">
        <v>5.7</v>
      </c>
      <c r="AF136" s="15">
        <v>6.1</v>
      </c>
      <c r="AG136" s="15">
        <v>5.5</v>
      </c>
    </row>
    <row r="137" spans="1:33" s="16" customFormat="1" ht="13.8" x14ac:dyDescent="0.3">
      <c r="A137" s="13" t="s">
        <v>106</v>
      </c>
      <c r="B137" s="14">
        <v>31483</v>
      </c>
      <c r="C137" s="14">
        <v>15599</v>
      </c>
      <c r="D137" s="14">
        <v>61031</v>
      </c>
      <c r="E137" s="14">
        <v>489141</v>
      </c>
      <c r="F137" s="14">
        <v>159424</v>
      </c>
      <c r="G137" s="14">
        <v>756678</v>
      </c>
      <c r="H137" s="14">
        <v>10796274</v>
      </c>
      <c r="I137" s="14">
        <v>145940000</v>
      </c>
      <c r="J137" s="14">
        <v>29438</v>
      </c>
      <c r="K137" s="14">
        <v>14476</v>
      </c>
      <c r="L137" s="14">
        <v>57364</v>
      </c>
      <c r="M137" s="14">
        <v>458075</v>
      </c>
      <c r="N137" s="14">
        <v>149740</v>
      </c>
      <c r="O137" s="14">
        <v>709093</v>
      </c>
      <c r="P137" s="14">
        <v>10056299</v>
      </c>
      <c r="Q137" s="14">
        <v>137181000</v>
      </c>
      <c r="R137" s="14">
        <v>2045</v>
      </c>
      <c r="S137" s="14">
        <v>1123</v>
      </c>
      <c r="T137" s="14">
        <v>3667</v>
      </c>
      <c r="U137" s="14">
        <v>31066</v>
      </c>
      <c r="V137" s="14">
        <v>9684</v>
      </c>
      <c r="W137" s="14">
        <v>47585</v>
      </c>
      <c r="X137" s="14">
        <v>739975</v>
      </c>
      <c r="Y137" s="14">
        <v>8758000</v>
      </c>
      <c r="Z137" s="15">
        <v>6.5</v>
      </c>
      <c r="AA137" s="15">
        <v>7.2</v>
      </c>
      <c r="AB137" s="15">
        <v>6</v>
      </c>
      <c r="AC137" s="15">
        <v>6.4</v>
      </c>
      <c r="AD137" s="15">
        <v>6.1</v>
      </c>
      <c r="AE137" s="15">
        <v>6.3</v>
      </c>
      <c r="AF137" s="15">
        <v>6.9</v>
      </c>
      <c r="AG137" s="15">
        <v>6</v>
      </c>
    </row>
    <row r="138" spans="1:33" s="16" customFormat="1" ht="13.8" x14ac:dyDescent="0.3">
      <c r="A138" s="13" t="s">
        <v>107</v>
      </c>
      <c r="B138" s="14">
        <v>31670</v>
      </c>
      <c r="C138" s="14">
        <v>15708</v>
      </c>
      <c r="D138" s="14">
        <v>61382</v>
      </c>
      <c r="E138" s="14">
        <v>491370</v>
      </c>
      <c r="F138" s="14">
        <v>160013</v>
      </c>
      <c r="G138" s="14">
        <v>760143</v>
      </c>
      <c r="H138" s="14">
        <v>10802435</v>
      </c>
      <c r="I138" s="14">
        <v>146189000</v>
      </c>
      <c r="J138" s="14">
        <v>29605</v>
      </c>
      <c r="K138" s="14">
        <v>14558</v>
      </c>
      <c r="L138" s="14">
        <v>57689</v>
      </c>
      <c r="M138" s="14">
        <v>460671</v>
      </c>
      <c r="N138" s="14">
        <v>150588</v>
      </c>
      <c r="O138" s="14">
        <v>713111</v>
      </c>
      <c r="P138" s="14">
        <v>10078481</v>
      </c>
      <c r="Q138" s="14">
        <v>137495000</v>
      </c>
      <c r="R138" s="14">
        <v>2065</v>
      </c>
      <c r="S138" s="14">
        <v>1150</v>
      </c>
      <c r="T138" s="14">
        <v>3693</v>
      </c>
      <c r="U138" s="14">
        <v>30699</v>
      </c>
      <c r="V138" s="14">
        <v>9425</v>
      </c>
      <c r="W138" s="14">
        <v>47032</v>
      </c>
      <c r="X138" s="14">
        <v>723954</v>
      </c>
      <c r="Y138" s="14">
        <v>8693000</v>
      </c>
      <c r="Z138" s="15">
        <v>6.5</v>
      </c>
      <c r="AA138" s="15">
        <v>7.3</v>
      </c>
      <c r="AB138" s="15">
        <v>6</v>
      </c>
      <c r="AC138" s="15">
        <v>6.2</v>
      </c>
      <c r="AD138" s="15">
        <v>5.9</v>
      </c>
      <c r="AE138" s="15">
        <v>6.2</v>
      </c>
      <c r="AF138" s="15">
        <v>6.7</v>
      </c>
      <c r="AG138" s="15">
        <v>5.9</v>
      </c>
    </row>
    <row r="139" spans="1:33" s="16" customFormat="1" ht="13.8" x14ac:dyDescent="0.3">
      <c r="A139" s="13" t="s">
        <v>108</v>
      </c>
      <c r="B139" s="14">
        <v>31792</v>
      </c>
      <c r="C139" s="14">
        <v>15726</v>
      </c>
      <c r="D139" s="14">
        <v>61569</v>
      </c>
      <c r="E139" s="14">
        <v>493102</v>
      </c>
      <c r="F139" s="14">
        <v>160527</v>
      </c>
      <c r="G139" s="14">
        <v>762716</v>
      </c>
      <c r="H139" s="14">
        <v>10791704</v>
      </c>
      <c r="I139" s="14">
        <v>145565000</v>
      </c>
      <c r="J139" s="14">
        <v>29774</v>
      </c>
      <c r="K139" s="14">
        <v>14641</v>
      </c>
      <c r="L139" s="14">
        <v>58019</v>
      </c>
      <c r="M139" s="14">
        <v>463316</v>
      </c>
      <c r="N139" s="14">
        <v>151453</v>
      </c>
      <c r="O139" s="14">
        <v>717203</v>
      </c>
      <c r="P139" s="14">
        <v>10091968</v>
      </c>
      <c r="Q139" s="14">
        <v>137295000</v>
      </c>
      <c r="R139" s="14">
        <v>2018</v>
      </c>
      <c r="S139" s="14">
        <v>1085</v>
      </c>
      <c r="T139" s="14">
        <v>3550</v>
      </c>
      <c r="U139" s="14">
        <v>29786</v>
      </c>
      <c r="V139" s="14">
        <v>9074</v>
      </c>
      <c r="W139" s="14">
        <v>45513</v>
      </c>
      <c r="X139" s="14">
        <v>699736</v>
      </c>
      <c r="Y139" s="14">
        <v>8271000</v>
      </c>
      <c r="Z139" s="15">
        <v>6.3</v>
      </c>
      <c r="AA139" s="15">
        <v>6.9</v>
      </c>
      <c r="AB139" s="15">
        <v>5.8</v>
      </c>
      <c r="AC139" s="15">
        <v>6</v>
      </c>
      <c r="AD139" s="15">
        <v>5.7</v>
      </c>
      <c r="AE139" s="15">
        <v>6</v>
      </c>
      <c r="AF139" s="15">
        <v>6.5</v>
      </c>
      <c r="AG139" s="15">
        <v>5.7</v>
      </c>
    </row>
    <row r="140" spans="1:33" s="16" customFormat="1" ht="13.8" x14ac:dyDescent="0.3">
      <c r="A140" s="13" t="s">
        <v>109</v>
      </c>
      <c r="B140" s="14">
        <v>31821</v>
      </c>
      <c r="C140" s="14">
        <v>15700</v>
      </c>
      <c r="D140" s="14">
        <v>61579</v>
      </c>
      <c r="E140" s="14">
        <v>492568</v>
      </c>
      <c r="F140" s="14">
        <v>160438</v>
      </c>
      <c r="G140" s="14">
        <v>762106</v>
      </c>
      <c r="H140" s="14">
        <v>10835216</v>
      </c>
      <c r="I140" s="14">
        <v>145167000</v>
      </c>
      <c r="J140" s="14">
        <v>29811</v>
      </c>
      <c r="K140" s="14">
        <v>14659</v>
      </c>
      <c r="L140" s="14">
        <v>58089</v>
      </c>
      <c r="M140" s="14">
        <v>463871</v>
      </c>
      <c r="N140" s="14">
        <v>151634</v>
      </c>
      <c r="O140" s="14">
        <v>718064</v>
      </c>
      <c r="P140" s="14">
        <v>10158468</v>
      </c>
      <c r="Q140" s="14">
        <v>137377000</v>
      </c>
      <c r="R140" s="14">
        <v>2010</v>
      </c>
      <c r="S140" s="14">
        <v>1041</v>
      </c>
      <c r="T140" s="14">
        <v>3490</v>
      </c>
      <c r="U140" s="14">
        <v>28697</v>
      </c>
      <c r="V140" s="14">
        <v>8804</v>
      </c>
      <c r="W140" s="14">
        <v>44042</v>
      </c>
      <c r="X140" s="14">
        <v>676748</v>
      </c>
      <c r="Y140" s="14">
        <v>7790000</v>
      </c>
      <c r="Z140" s="15">
        <v>6.3</v>
      </c>
      <c r="AA140" s="15">
        <v>6.6</v>
      </c>
      <c r="AB140" s="15">
        <v>5.7</v>
      </c>
      <c r="AC140" s="15">
        <v>5.8</v>
      </c>
      <c r="AD140" s="15">
        <v>5.5</v>
      </c>
      <c r="AE140" s="15">
        <v>5.8</v>
      </c>
      <c r="AF140" s="15">
        <v>6.2</v>
      </c>
      <c r="AG140" s="15">
        <v>5.4</v>
      </c>
    </row>
    <row r="141" spans="1:33" s="16" customFormat="1" ht="13.8" x14ac:dyDescent="0.3">
      <c r="A141" s="13" t="s">
        <v>110</v>
      </c>
      <c r="B141" s="14">
        <v>31921</v>
      </c>
      <c r="C141" s="14">
        <v>15779</v>
      </c>
      <c r="D141" s="14">
        <v>61686</v>
      </c>
      <c r="E141" s="14">
        <v>493537</v>
      </c>
      <c r="F141" s="14">
        <v>160703</v>
      </c>
      <c r="G141" s="14">
        <v>763626</v>
      </c>
      <c r="H141" s="14">
        <v>10842132</v>
      </c>
      <c r="I141" s="14">
        <v>145320000</v>
      </c>
      <c r="J141" s="14">
        <v>29928</v>
      </c>
      <c r="K141" s="14">
        <v>14716</v>
      </c>
      <c r="L141" s="14">
        <v>58319</v>
      </c>
      <c r="M141" s="14">
        <v>465703</v>
      </c>
      <c r="N141" s="14">
        <v>152234</v>
      </c>
      <c r="O141" s="14">
        <v>720900</v>
      </c>
      <c r="P141" s="14">
        <v>10181819</v>
      </c>
      <c r="Q141" s="14">
        <v>137551000</v>
      </c>
      <c r="R141" s="14">
        <v>1993</v>
      </c>
      <c r="S141" s="14">
        <v>1063</v>
      </c>
      <c r="T141" s="14">
        <v>3367</v>
      </c>
      <c r="U141" s="14">
        <v>27834</v>
      </c>
      <c r="V141" s="14">
        <v>8469</v>
      </c>
      <c r="W141" s="14">
        <v>42726</v>
      </c>
      <c r="X141" s="14">
        <v>660313</v>
      </c>
      <c r="Y141" s="14">
        <v>7769000</v>
      </c>
      <c r="Z141" s="15">
        <v>6.2</v>
      </c>
      <c r="AA141" s="15">
        <v>6.7</v>
      </c>
      <c r="AB141" s="15">
        <v>5.5</v>
      </c>
      <c r="AC141" s="15">
        <v>5.6</v>
      </c>
      <c r="AD141" s="15">
        <v>5.3</v>
      </c>
      <c r="AE141" s="15">
        <v>5.6</v>
      </c>
      <c r="AF141" s="15">
        <v>6.1</v>
      </c>
      <c r="AG141" s="15">
        <v>5.3</v>
      </c>
    </row>
    <row r="142" spans="1:33" s="16" customFormat="1" ht="13.8" x14ac:dyDescent="0.3">
      <c r="A142" s="13" t="s">
        <v>111</v>
      </c>
      <c r="B142" s="14">
        <v>31956</v>
      </c>
      <c r="C142" s="14">
        <v>15804</v>
      </c>
      <c r="D142" s="14">
        <v>61684</v>
      </c>
      <c r="E142" s="14">
        <v>493353</v>
      </c>
      <c r="F142" s="14">
        <v>160785</v>
      </c>
      <c r="G142" s="14">
        <v>763582</v>
      </c>
      <c r="H142" s="14">
        <v>10841526</v>
      </c>
      <c r="I142" s="14">
        <v>144854000</v>
      </c>
      <c r="J142" s="14">
        <v>29866</v>
      </c>
      <c r="K142" s="14">
        <v>14686</v>
      </c>
      <c r="L142" s="14">
        <v>58199</v>
      </c>
      <c r="M142" s="14">
        <v>464749</v>
      </c>
      <c r="N142" s="14">
        <v>151921</v>
      </c>
      <c r="O142" s="14">
        <v>719421</v>
      </c>
      <c r="P142" s="14">
        <v>10146725</v>
      </c>
      <c r="Q142" s="14">
        <v>136684000</v>
      </c>
      <c r="R142" s="14">
        <v>2090</v>
      </c>
      <c r="S142" s="14">
        <v>1118</v>
      </c>
      <c r="T142" s="14">
        <v>3485</v>
      </c>
      <c r="U142" s="14">
        <v>28604</v>
      </c>
      <c r="V142" s="14">
        <v>8864</v>
      </c>
      <c r="W142" s="14">
        <v>44161</v>
      </c>
      <c r="X142" s="14">
        <v>694801</v>
      </c>
      <c r="Y142" s="14">
        <v>8170000</v>
      </c>
      <c r="Z142" s="15">
        <v>6.5</v>
      </c>
      <c r="AA142" s="15">
        <v>7.1</v>
      </c>
      <c r="AB142" s="15">
        <v>5.6</v>
      </c>
      <c r="AC142" s="15">
        <v>5.8</v>
      </c>
      <c r="AD142" s="15">
        <v>5.5</v>
      </c>
      <c r="AE142" s="15">
        <v>5.8</v>
      </c>
      <c r="AF142" s="15">
        <v>6.4</v>
      </c>
      <c r="AG142" s="15">
        <v>5.6</v>
      </c>
    </row>
    <row r="143" spans="1:33" s="16" customFormat="1" ht="13.8" x14ac:dyDescent="0.3">
      <c r="A143" s="13" t="s">
        <v>112</v>
      </c>
      <c r="B143" s="14">
        <v>31851</v>
      </c>
      <c r="C143" s="14">
        <v>15706</v>
      </c>
      <c r="D143" s="14">
        <v>61341</v>
      </c>
      <c r="E143" s="14">
        <v>491308</v>
      </c>
      <c r="F143" s="14">
        <v>159980</v>
      </c>
      <c r="G143" s="14">
        <v>760186</v>
      </c>
      <c r="H143" s="14">
        <v>10847518</v>
      </c>
      <c r="I143" s="14">
        <v>144807000</v>
      </c>
      <c r="J143" s="14">
        <v>29789</v>
      </c>
      <c r="K143" s="14">
        <v>14648</v>
      </c>
      <c r="L143" s="14">
        <v>58046</v>
      </c>
      <c r="M143" s="14">
        <v>463528</v>
      </c>
      <c r="N143" s="14">
        <v>151522</v>
      </c>
      <c r="O143" s="14">
        <v>717533</v>
      </c>
      <c r="P143" s="14">
        <v>10168846</v>
      </c>
      <c r="Q143" s="14">
        <v>136599000</v>
      </c>
      <c r="R143" s="14">
        <v>2062</v>
      </c>
      <c r="S143" s="14">
        <v>1058</v>
      </c>
      <c r="T143" s="14">
        <v>3295</v>
      </c>
      <c r="U143" s="14">
        <v>27780</v>
      </c>
      <c r="V143" s="14">
        <v>8458</v>
      </c>
      <c r="W143" s="14">
        <v>42653</v>
      </c>
      <c r="X143" s="14">
        <v>678672</v>
      </c>
      <c r="Y143" s="14">
        <v>8209000</v>
      </c>
      <c r="Z143" s="15">
        <v>6.5</v>
      </c>
      <c r="AA143" s="15">
        <v>6.7</v>
      </c>
      <c r="AB143" s="15">
        <v>5.4</v>
      </c>
      <c r="AC143" s="15">
        <v>5.7</v>
      </c>
      <c r="AD143" s="15">
        <v>5.3</v>
      </c>
      <c r="AE143" s="15">
        <v>5.6</v>
      </c>
      <c r="AF143" s="15">
        <v>6.3</v>
      </c>
      <c r="AG143" s="15">
        <v>5.7</v>
      </c>
    </row>
    <row r="144" spans="1:33" s="16" customFormat="1" ht="13.8" x14ac:dyDescent="0.3">
      <c r="A144" s="13" t="s">
        <v>113</v>
      </c>
      <c r="B144" s="14">
        <v>32323</v>
      </c>
      <c r="C144" s="14">
        <v>15640</v>
      </c>
      <c r="D144" s="14">
        <v>62022</v>
      </c>
      <c r="E144" s="14">
        <v>483852</v>
      </c>
      <c r="F144" s="14">
        <v>163299</v>
      </c>
      <c r="G144" s="14">
        <v>757136</v>
      </c>
      <c r="H144" s="14">
        <v>10847351</v>
      </c>
      <c r="I144" s="14">
        <v>145301000</v>
      </c>
      <c r="J144" s="14">
        <v>29964</v>
      </c>
      <c r="K144" s="14">
        <v>14447</v>
      </c>
      <c r="L144" s="14">
        <v>58395</v>
      </c>
      <c r="M144" s="14">
        <v>452673</v>
      </c>
      <c r="N144" s="14">
        <v>153307</v>
      </c>
      <c r="O144" s="14">
        <v>708786</v>
      </c>
      <c r="P144" s="14">
        <v>10078386</v>
      </c>
      <c r="Q144" s="14">
        <v>135907000</v>
      </c>
      <c r="R144" s="14">
        <v>2359</v>
      </c>
      <c r="S144" s="14">
        <v>1193</v>
      </c>
      <c r="T144" s="14">
        <v>3627</v>
      </c>
      <c r="U144" s="14">
        <v>31179</v>
      </c>
      <c r="V144" s="14">
        <v>9992</v>
      </c>
      <c r="W144" s="14">
        <v>48350</v>
      </c>
      <c r="X144" s="14">
        <v>768965</v>
      </c>
      <c r="Y144" s="14">
        <v>9395000</v>
      </c>
      <c r="Z144" s="15">
        <v>7.3</v>
      </c>
      <c r="AA144" s="15">
        <v>7.6</v>
      </c>
      <c r="AB144" s="15">
        <v>5.8</v>
      </c>
      <c r="AC144" s="15">
        <v>6.4</v>
      </c>
      <c r="AD144" s="15">
        <v>6.1</v>
      </c>
      <c r="AE144" s="15">
        <v>6.4</v>
      </c>
      <c r="AF144" s="15">
        <v>7.1</v>
      </c>
      <c r="AG144" s="15">
        <v>6.5</v>
      </c>
    </row>
    <row r="145" spans="1:33" s="16" customFormat="1" ht="13.8" x14ac:dyDescent="0.3">
      <c r="A145" s="13" t="s">
        <v>114</v>
      </c>
      <c r="B145" s="14">
        <v>32395</v>
      </c>
      <c r="C145" s="14">
        <v>15724</v>
      </c>
      <c r="D145" s="14">
        <v>62178</v>
      </c>
      <c r="E145" s="14">
        <v>485311</v>
      </c>
      <c r="F145" s="14">
        <v>163831</v>
      </c>
      <c r="G145" s="14">
        <v>759439</v>
      </c>
      <c r="H145" s="14">
        <v>10891897</v>
      </c>
      <c r="I145" s="14">
        <v>145693000</v>
      </c>
      <c r="J145" s="14">
        <v>30083</v>
      </c>
      <c r="K145" s="14">
        <v>14505</v>
      </c>
      <c r="L145" s="14">
        <v>58629</v>
      </c>
      <c r="M145" s="14">
        <v>454490</v>
      </c>
      <c r="N145" s="14">
        <v>153923</v>
      </c>
      <c r="O145" s="14">
        <v>711630</v>
      </c>
      <c r="P145" s="14">
        <v>10133180</v>
      </c>
      <c r="Q145" s="14">
        <v>136433000</v>
      </c>
      <c r="R145" s="14">
        <v>2312</v>
      </c>
      <c r="S145" s="14">
        <v>1219</v>
      </c>
      <c r="T145" s="14">
        <v>3549</v>
      </c>
      <c r="U145" s="14">
        <v>30821</v>
      </c>
      <c r="V145" s="14">
        <v>9908</v>
      </c>
      <c r="W145" s="14">
        <v>47809</v>
      </c>
      <c r="X145" s="14">
        <v>758717</v>
      </c>
      <c r="Y145" s="14">
        <v>9260000</v>
      </c>
      <c r="Z145" s="15">
        <v>7.1</v>
      </c>
      <c r="AA145" s="15">
        <v>7.8</v>
      </c>
      <c r="AB145" s="15">
        <v>5.7</v>
      </c>
      <c r="AC145" s="15">
        <v>6.4</v>
      </c>
      <c r="AD145" s="15">
        <v>6</v>
      </c>
      <c r="AE145" s="15">
        <v>6.3</v>
      </c>
      <c r="AF145" s="15">
        <v>7</v>
      </c>
      <c r="AG145" s="15">
        <v>6.4</v>
      </c>
    </row>
    <row r="146" spans="1:33" s="16" customFormat="1" ht="13.8" x14ac:dyDescent="0.3">
      <c r="A146" s="13" t="s">
        <v>115</v>
      </c>
      <c r="B146" s="14">
        <v>32329</v>
      </c>
      <c r="C146" s="14">
        <v>15686</v>
      </c>
      <c r="D146" s="14">
        <v>62129</v>
      </c>
      <c r="E146" s="14">
        <v>484543</v>
      </c>
      <c r="F146" s="14">
        <v>163660</v>
      </c>
      <c r="G146" s="14">
        <v>758347</v>
      </c>
      <c r="H146" s="14">
        <v>10888644</v>
      </c>
      <c r="I146" s="14">
        <v>145801000</v>
      </c>
      <c r="J146" s="14">
        <v>30044</v>
      </c>
      <c r="K146" s="14">
        <v>14486</v>
      </c>
      <c r="L146" s="14">
        <v>58553</v>
      </c>
      <c r="M146" s="14">
        <v>453897</v>
      </c>
      <c r="N146" s="14">
        <v>153721</v>
      </c>
      <c r="O146" s="14">
        <v>710701</v>
      </c>
      <c r="P146" s="14">
        <v>10151685</v>
      </c>
      <c r="Q146" s="14">
        <v>136783000</v>
      </c>
      <c r="R146" s="14">
        <v>2285</v>
      </c>
      <c r="S146" s="14">
        <v>1200</v>
      </c>
      <c r="T146" s="14">
        <v>3576</v>
      </c>
      <c r="U146" s="14">
        <v>30646</v>
      </c>
      <c r="V146" s="14">
        <v>9939</v>
      </c>
      <c r="W146" s="14">
        <v>47646</v>
      </c>
      <c r="X146" s="14">
        <v>736959</v>
      </c>
      <c r="Y146" s="14">
        <v>9018000</v>
      </c>
      <c r="Z146" s="15">
        <v>7.1</v>
      </c>
      <c r="AA146" s="15">
        <v>7.7</v>
      </c>
      <c r="AB146" s="15">
        <v>5.8</v>
      </c>
      <c r="AC146" s="15">
        <v>6.3</v>
      </c>
      <c r="AD146" s="15">
        <v>6.1</v>
      </c>
      <c r="AE146" s="15">
        <v>6.3</v>
      </c>
      <c r="AF146" s="15">
        <v>6.8</v>
      </c>
      <c r="AG146" s="15">
        <v>6.2</v>
      </c>
    </row>
    <row r="147" spans="1:33" s="16" customFormat="1" ht="13.8" x14ac:dyDescent="0.3">
      <c r="A147" s="13" t="s">
        <v>116</v>
      </c>
      <c r="B147" s="14">
        <v>32577</v>
      </c>
      <c r="C147" s="14">
        <v>15785</v>
      </c>
      <c r="D147" s="14">
        <v>62744</v>
      </c>
      <c r="E147" s="14">
        <v>488662</v>
      </c>
      <c r="F147" s="14">
        <v>165156</v>
      </c>
      <c r="G147" s="14">
        <v>764924</v>
      </c>
      <c r="H147" s="14">
        <v>10933828</v>
      </c>
      <c r="I147" s="14">
        <v>145925000</v>
      </c>
      <c r="J147" s="14">
        <v>30437</v>
      </c>
      <c r="K147" s="14">
        <v>14675</v>
      </c>
      <c r="L147" s="14">
        <v>59319</v>
      </c>
      <c r="M147" s="14">
        <v>459838</v>
      </c>
      <c r="N147" s="14">
        <v>155733</v>
      </c>
      <c r="O147" s="14">
        <v>720002</v>
      </c>
      <c r="P147" s="14">
        <v>10224328</v>
      </c>
      <c r="Q147" s="14">
        <v>137424000</v>
      </c>
      <c r="R147" s="14">
        <v>2140</v>
      </c>
      <c r="S147" s="14">
        <v>1110</v>
      </c>
      <c r="T147" s="14">
        <v>3425</v>
      </c>
      <c r="U147" s="14">
        <v>28824</v>
      </c>
      <c r="V147" s="14">
        <v>9423</v>
      </c>
      <c r="W147" s="14">
        <v>44922</v>
      </c>
      <c r="X147" s="14">
        <v>709500</v>
      </c>
      <c r="Y147" s="14">
        <v>8501000</v>
      </c>
      <c r="Z147" s="15">
        <v>6.6</v>
      </c>
      <c r="AA147" s="15">
        <v>7</v>
      </c>
      <c r="AB147" s="15">
        <v>5.5</v>
      </c>
      <c r="AC147" s="15">
        <v>5.9</v>
      </c>
      <c r="AD147" s="15">
        <v>5.7</v>
      </c>
      <c r="AE147" s="15">
        <v>5.9</v>
      </c>
      <c r="AF147" s="15">
        <v>6.5</v>
      </c>
      <c r="AG147" s="15">
        <v>5.8</v>
      </c>
    </row>
    <row r="148" spans="1:33" s="16" customFormat="1" ht="13.8" x14ac:dyDescent="0.3">
      <c r="A148" s="13" t="s">
        <v>117</v>
      </c>
      <c r="B148" s="14">
        <v>32517</v>
      </c>
      <c r="C148" s="14">
        <v>15797</v>
      </c>
      <c r="D148" s="14">
        <v>62896</v>
      </c>
      <c r="E148" s="14">
        <v>488260</v>
      </c>
      <c r="F148" s="14">
        <v>164890</v>
      </c>
      <c r="G148" s="14">
        <v>764360</v>
      </c>
      <c r="H148" s="14">
        <v>10914926</v>
      </c>
      <c r="I148" s="14">
        <v>146067000</v>
      </c>
      <c r="J148" s="14">
        <v>30366</v>
      </c>
      <c r="K148" s="14">
        <v>14641</v>
      </c>
      <c r="L148" s="14">
        <v>59180</v>
      </c>
      <c r="M148" s="14">
        <v>458764</v>
      </c>
      <c r="N148" s="14">
        <v>155369</v>
      </c>
      <c r="O148" s="14">
        <v>718320</v>
      </c>
      <c r="P148" s="14">
        <v>10183410</v>
      </c>
      <c r="Q148" s="14">
        <v>137567000</v>
      </c>
      <c r="R148" s="14">
        <v>2151</v>
      </c>
      <c r="S148" s="14">
        <v>1156</v>
      </c>
      <c r="T148" s="14">
        <v>3716</v>
      </c>
      <c r="U148" s="14">
        <v>29496</v>
      </c>
      <c r="V148" s="14">
        <v>9521</v>
      </c>
      <c r="W148" s="14">
        <v>46040</v>
      </c>
      <c r="X148" s="14">
        <v>731516</v>
      </c>
      <c r="Y148" s="14">
        <v>8500000</v>
      </c>
      <c r="Z148" s="15">
        <v>6.6</v>
      </c>
      <c r="AA148" s="15">
        <v>7.3</v>
      </c>
      <c r="AB148" s="15">
        <v>5.9</v>
      </c>
      <c r="AC148" s="15">
        <v>6</v>
      </c>
      <c r="AD148" s="15">
        <v>5.8</v>
      </c>
      <c r="AE148" s="15">
        <v>6</v>
      </c>
      <c r="AF148" s="15">
        <v>6.7</v>
      </c>
      <c r="AG148" s="15">
        <v>5.8</v>
      </c>
    </row>
    <row r="149" spans="1:33" s="16" customFormat="1" ht="13.8" x14ac:dyDescent="0.3">
      <c r="A149" s="13" t="s">
        <v>118</v>
      </c>
      <c r="B149" s="14">
        <v>32965</v>
      </c>
      <c r="C149" s="14">
        <v>16042</v>
      </c>
      <c r="D149" s="14">
        <v>63711</v>
      </c>
      <c r="E149" s="14">
        <v>494032</v>
      </c>
      <c r="F149" s="14">
        <v>166718</v>
      </c>
      <c r="G149" s="14">
        <v>773468</v>
      </c>
      <c r="H149" s="14">
        <v>11042101</v>
      </c>
      <c r="I149" s="14">
        <v>148117000</v>
      </c>
      <c r="J149" s="14">
        <v>30480</v>
      </c>
      <c r="K149" s="14">
        <v>14696</v>
      </c>
      <c r="L149" s="14">
        <v>59404</v>
      </c>
      <c r="M149" s="14">
        <v>460492</v>
      </c>
      <c r="N149" s="14">
        <v>155954</v>
      </c>
      <c r="O149" s="14">
        <v>721026</v>
      </c>
      <c r="P149" s="14">
        <v>10201464</v>
      </c>
      <c r="Q149" s="14">
        <v>138468000</v>
      </c>
      <c r="R149" s="14">
        <v>2485</v>
      </c>
      <c r="S149" s="14">
        <v>1346</v>
      </c>
      <c r="T149" s="14">
        <v>4307</v>
      </c>
      <c r="U149" s="14">
        <v>33540</v>
      </c>
      <c r="V149" s="14">
        <v>10764</v>
      </c>
      <c r="W149" s="14">
        <v>52442</v>
      </c>
      <c r="X149" s="14">
        <v>840637</v>
      </c>
      <c r="Y149" s="14">
        <v>9649000</v>
      </c>
      <c r="Z149" s="15">
        <v>7.5</v>
      </c>
      <c r="AA149" s="15">
        <v>8.4</v>
      </c>
      <c r="AB149" s="15">
        <v>6.8</v>
      </c>
      <c r="AC149" s="15">
        <v>6.8</v>
      </c>
      <c r="AD149" s="15">
        <v>6.5</v>
      </c>
      <c r="AE149" s="15">
        <v>6.8</v>
      </c>
      <c r="AF149" s="15">
        <v>7.6</v>
      </c>
      <c r="AG149" s="15">
        <v>6.5</v>
      </c>
    </row>
    <row r="150" spans="1:33" s="16" customFormat="1" ht="13.8" x14ac:dyDescent="0.3">
      <c r="A150" s="13" t="s">
        <v>119</v>
      </c>
      <c r="B150" s="14">
        <v>32903</v>
      </c>
      <c r="C150" s="14">
        <v>16024</v>
      </c>
      <c r="D150" s="14">
        <v>63635</v>
      </c>
      <c r="E150" s="14">
        <v>494097</v>
      </c>
      <c r="F150" s="14">
        <v>166612</v>
      </c>
      <c r="G150" s="14">
        <v>773271</v>
      </c>
      <c r="H150" s="14">
        <v>10981856</v>
      </c>
      <c r="I150" s="14">
        <v>147822000</v>
      </c>
      <c r="J150" s="14">
        <v>30599</v>
      </c>
      <c r="K150" s="14">
        <v>14754</v>
      </c>
      <c r="L150" s="14">
        <v>59636</v>
      </c>
      <c r="M150" s="14">
        <v>462291</v>
      </c>
      <c r="N150" s="14">
        <v>156564</v>
      </c>
      <c r="O150" s="14">
        <v>723844</v>
      </c>
      <c r="P150" s="14">
        <v>10189120</v>
      </c>
      <c r="Q150" s="14">
        <v>138503000</v>
      </c>
      <c r="R150" s="14">
        <v>2304</v>
      </c>
      <c r="S150" s="14">
        <v>1270</v>
      </c>
      <c r="T150" s="14">
        <v>3999</v>
      </c>
      <c r="U150" s="14">
        <v>31806</v>
      </c>
      <c r="V150" s="14">
        <v>10048</v>
      </c>
      <c r="W150" s="14">
        <v>49427</v>
      </c>
      <c r="X150" s="14">
        <v>792736</v>
      </c>
      <c r="Y150" s="14">
        <v>9319000</v>
      </c>
      <c r="Z150" s="15">
        <v>7</v>
      </c>
      <c r="AA150" s="15">
        <v>7.9</v>
      </c>
      <c r="AB150" s="15">
        <v>6.3</v>
      </c>
      <c r="AC150" s="15">
        <v>6.4</v>
      </c>
      <c r="AD150" s="15">
        <v>6</v>
      </c>
      <c r="AE150" s="15">
        <v>6.4</v>
      </c>
      <c r="AF150" s="15">
        <v>7.2</v>
      </c>
      <c r="AG150" s="15">
        <v>6.3</v>
      </c>
    </row>
    <row r="151" spans="1:33" s="16" customFormat="1" ht="13.8" x14ac:dyDescent="0.3">
      <c r="A151" s="13" t="s">
        <v>120</v>
      </c>
      <c r="B151" s="14">
        <v>32742</v>
      </c>
      <c r="C151" s="14">
        <v>15896</v>
      </c>
      <c r="D151" s="14">
        <v>63355</v>
      </c>
      <c r="E151" s="14">
        <v>491715</v>
      </c>
      <c r="F151" s="14">
        <v>165829</v>
      </c>
      <c r="G151" s="14">
        <v>769537</v>
      </c>
      <c r="H151" s="14">
        <v>10948122</v>
      </c>
      <c r="I151" s="14">
        <v>146967000</v>
      </c>
      <c r="J151" s="14">
        <v>30523</v>
      </c>
      <c r="K151" s="14">
        <v>14717</v>
      </c>
      <c r="L151" s="14">
        <v>59488</v>
      </c>
      <c r="M151" s="14">
        <v>461141</v>
      </c>
      <c r="N151" s="14">
        <v>156175</v>
      </c>
      <c r="O151" s="14">
        <v>722044</v>
      </c>
      <c r="P151" s="14">
        <v>10189870</v>
      </c>
      <c r="Q151" s="14">
        <v>138137000</v>
      </c>
      <c r="R151" s="14">
        <v>2219</v>
      </c>
      <c r="S151" s="14">
        <v>1179</v>
      </c>
      <c r="T151" s="14">
        <v>3867</v>
      </c>
      <c r="U151" s="14">
        <v>30574</v>
      </c>
      <c r="V151" s="14">
        <v>9654</v>
      </c>
      <c r="W151" s="14">
        <v>47493</v>
      </c>
      <c r="X151" s="14">
        <v>758252</v>
      </c>
      <c r="Y151" s="14">
        <v>8830000</v>
      </c>
      <c r="Z151" s="15">
        <v>6.8</v>
      </c>
      <c r="AA151" s="15">
        <v>7.4</v>
      </c>
      <c r="AB151" s="15">
        <v>6.1</v>
      </c>
      <c r="AC151" s="15">
        <v>6.2</v>
      </c>
      <c r="AD151" s="15">
        <v>5.8</v>
      </c>
      <c r="AE151" s="15">
        <v>6.2</v>
      </c>
      <c r="AF151" s="15">
        <v>6.9</v>
      </c>
      <c r="AG151" s="15">
        <v>6</v>
      </c>
    </row>
    <row r="152" spans="1:33" s="16" customFormat="1" ht="13.8" x14ac:dyDescent="0.3">
      <c r="A152" s="13" t="s">
        <v>121</v>
      </c>
      <c r="B152" s="14">
        <v>32651</v>
      </c>
      <c r="C152" s="14">
        <v>15824</v>
      </c>
      <c r="D152" s="14">
        <v>63138</v>
      </c>
      <c r="E152" s="14">
        <v>489293</v>
      </c>
      <c r="F152" s="14">
        <v>165068</v>
      </c>
      <c r="G152" s="14">
        <v>765974</v>
      </c>
      <c r="H152" s="14">
        <v>10935607</v>
      </c>
      <c r="I152" s="14">
        <v>146166000</v>
      </c>
      <c r="J152" s="14">
        <v>30422</v>
      </c>
      <c r="K152" s="14">
        <v>14668</v>
      </c>
      <c r="L152" s="14">
        <v>59289</v>
      </c>
      <c r="M152" s="14">
        <v>459609</v>
      </c>
      <c r="N152" s="14">
        <v>155656</v>
      </c>
      <c r="O152" s="14">
        <v>719644</v>
      </c>
      <c r="P152" s="14">
        <v>10201108</v>
      </c>
      <c r="Q152" s="14">
        <v>137731000</v>
      </c>
      <c r="R152" s="14">
        <v>2229</v>
      </c>
      <c r="S152" s="14">
        <v>1156</v>
      </c>
      <c r="T152" s="14">
        <v>3849</v>
      </c>
      <c r="U152" s="14">
        <v>29684</v>
      </c>
      <c r="V152" s="14">
        <v>9412</v>
      </c>
      <c r="W152" s="14">
        <v>46330</v>
      </c>
      <c r="X152" s="14">
        <v>734499</v>
      </c>
      <c r="Y152" s="14">
        <v>8436000</v>
      </c>
      <c r="Z152" s="15">
        <v>6.8</v>
      </c>
      <c r="AA152" s="15">
        <v>7.3</v>
      </c>
      <c r="AB152" s="15">
        <v>6.1</v>
      </c>
      <c r="AC152" s="15">
        <v>6.1</v>
      </c>
      <c r="AD152" s="15">
        <v>5.7</v>
      </c>
      <c r="AE152" s="15">
        <v>6</v>
      </c>
      <c r="AF152" s="15">
        <v>6.7</v>
      </c>
      <c r="AG152" s="15">
        <v>5.8</v>
      </c>
    </row>
    <row r="153" spans="1:33" s="16" customFormat="1" ht="13.8" x14ac:dyDescent="0.3">
      <c r="A153" s="13" t="s">
        <v>122</v>
      </c>
      <c r="B153" s="14">
        <v>32741</v>
      </c>
      <c r="C153" s="14">
        <v>15866</v>
      </c>
      <c r="D153" s="14">
        <v>63262</v>
      </c>
      <c r="E153" s="14">
        <v>490515</v>
      </c>
      <c r="F153" s="14">
        <v>165398</v>
      </c>
      <c r="G153" s="14">
        <v>767782</v>
      </c>
      <c r="H153" s="14">
        <v>10943515</v>
      </c>
      <c r="I153" s="14">
        <v>146787000</v>
      </c>
      <c r="J153" s="14">
        <v>30633</v>
      </c>
      <c r="K153" s="14">
        <v>14770</v>
      </c>
      <c r="L153" s="14">
        <v>59700</v>
      </c>
      <c r="M153" s="14">
        <v>462787</v>
      </c>
      <c r="N153" s="14">
        <v>156732</v>
      </c>
      <c r="O153" s="14">
        <v>724622</v>
      </c>
      <c r="P153" s="14">
        <v>10251278</v>
      </c>
      <c r="Q153" s="14">
        <v>138619000</v>
      </c>
      <c r="R153" s="14">
        <v>2108</v>
      </c>
      <c r="S153" s="14">
        <v>1096</v>
      </c>
      <c r="T153" s="14">
        <v>3562</v>
      </c>
      <c r="U153" s="14">
        <v>27728</v>
      </c>
      <c r="V153" s="14">
        <v>8666</v>
      </c>
      <c r="W153" s="14">
        <v>43160</v>
      </c>
      <c r="X153" s="14">
        <v>692237</v>
      </c>
      <c r="Y153" s="14">
        <v>8169000</v>
      </c>
      <c r="Z153" s="15">
        <v>6.4</v>
      </c>
      <c r="AA153" s="15">
        <v>6.9</v>
      </c>
      <c r="AB153" s="15">
        <v>5.6</v>
      </c>
      <c r="AC153" s="15">
        <v>5.7</v>
      </c>
      <c r="AD153" s="15">
        <v>5.2</v>
      </c>
      <c r="AE153" s="15">
        <v>5.6</v>
      </c>
      <c r="AF153" s="15">
        <v>6.3</v>
      </c>
      <c r="AG153" s="15">
        <v>5.6</v>
      </c>
    </row>
    <row r="154" spans="1:33" s="16" customFormat="1" ht="13.8" x14ac:dyDescent="0.3">
      <c r="A154" s="13" t="s">
        <v>123</v>
      </c>
      <c r="B154" s="14">
        <v>32798</v>
      </c>
      <c r="C154" s="14">
        <v>15924</v>
      </c>
      <c r="D154" s="14">
        <v>63421</v>
      </c>
      <c r="E154" s="14">
        <v>491136</v>
      </c>
      <c r="F154" s="14">
        <v>165529</v>
      </c>
      <c r="G154" s="14">
        <v>768808</v>
      </c>
      <c r="H154" s="14">
        <v>10972799</v>
      </c>
      <c r="I154" s="14">
        <v>146969000</v>
      </c>
      <c r="J154" s="14">
        <v>30710</v>
      </c>
      <c r="K154" s="14">
        <v>14806</v>
      </c>
      <c r="L154" s="14">
        <v>59850</v>
      </c>
      <c r="M154" s="14">
        <v>463951</v>
      </c>
      <c r="N154" s="14">
        <v>157127</v>
      </c>
      <c r="O154" s="14">
        <v>726444</v>
      </c>
      <c r="P154" s="14">
        <v>10280943</v>
      </c>
      <c r="Q154" s="14">
        <v>138700000</v>
      </c>
      <c r="R154" s="14">
        <v>2088</v>
      </c>
      <c r="S154" s="14">
        <v>1118</v>
      </c>
      <c r="T154" s="14">
        <v>3571</v>
      </c>
      <c r="U154" s="14">
        <v>27185</v>
      </c>
      <c r="V154" s="14">
        <v>8402</v>
      </c>
      <c r="W154" s="14">
        <v>42364</v>
      </c>
      <c r="X154" s="14">
        <v>691856</v>
      </c>
      <c r="Y154" s="14">
        <v>8269000</v>
      </c>
      <c r="Z154" s="15">
        <v>6.4</v>
      </c>
      <c r="AA154" s="15">
        <v>7</v>
      </c>
      <c r="AB154" s="15">
        <v>5.6</v>
      </c>
      <c r="AC154" s="15">
        <v>5.5</v>
      </c>
      <c r="AD154" s="15">
        <v>5.0999999999999996</v>
      </c>
      <c r="AE154" s="15">
        <v>5.5</v>
      </c>
      <c r="AF154" s="15">
        <v>6.3</v>
      </c>
      <c r="AG154" s="15">
        <v>5.6</v>
      </c>
    </row>
    <row r="155" spans="1:33" s="16" customFormat="1" ht="13.8" x14ac:dyDescent="0.3">
      <c r="A155" s="13" t="s">
        <v>124</v>
      </c>
      <c r="B155" s="14">
        <v>32761</v>
      </c>
      <c r="C155" s="14">
        <v>15892</v>
      </c>
      <c r="D155" s="14">
        <v>63338</v>
      </c>
      <c r="E155" s="14">
        <v>490399</v>
      </c>
      <c r="F155" s="14">
        <v>165247</v>
      </c>
      <c r="G155" s="14">
        <v>767637</v>
      </c>
      <c r="H155" s="14">
        <v>10944249</v>
      </c>
      <c r="I155" s="14">
        <v>146501000</v>
      </c>
      <c r="J155" s="14">
        <v>30802</v>
      </c>
      <c r="K155" s="14">
        <v>14851</v>
      </c>
      <c r="L155" s="14">
        <v>60028</v>
      </c>
      <c r="M155" s="14">
        <v>465330</v>
      </c>
      <c r="N155" s="14">
        <v>157593</v>
      </c>
      <c r="O155" s="14">
        <v>728604</v>
      </c>
      <c r="P155" s="14">
        <v>10294379</v>
      </c>
      <c r="Q155" s="14">
        <v>138556000</v>
      </c>
      <c r="R155" s="14">
        <v>1959</v>
      </c>
      <c r="S155" s="14">
        <v>1041</v>
      </c>
      <c r="T155" s="14">
        <v>3310</v>
      </c>
      <c r="U155" s="14">
        <v>25069</v>
      </c>
      <c r="V155" s="14">
        <v>7654</v>
      </c>
      <c r="W155" s="14">
        <v>39033</v>
      </c>
      <c r="X155" s="14">
        <v>649870</v>
      </c>
      <c r="Y155" s="14">
        <v>7945000</v>
      </c>
      <c r="Z155" s="15">
        <v>6</v>
      </c>
      <c r="AA155" s="15">
        <v>6.6</v>
      </c>
      <c r="AB155" s="15">
        <v>5.2</v>
      </c>
      <c r="AC155" s="15">
        <v>5.0999999999999996</v>
      </c>
      <c r="AD155" s="15">
        <v>4.5999999999999996</v>
      </c>
      <c r="AE155" s="15">
        <v>5.0999999999999996</v>
      </c>
      <c r="AF155" s="15">
        <v>5.9</v>
      </c>
      <c r="AG155" s="15">
        <v>5.4</v>
      </c>
    </row>
    <row r="156" spans="1:33" s="16" customFormat="1" ht="13.8" x14ac:dyDescent="0.3">
      <c r="A156" s="13" t="s">
        <v>125</v>
      </c>
      <c r="B156" s="14">
        <v>32766</v>
      </c>
      <c r="C156" s="14">
        <v>15832</v>
      </c>
      <c r="D156" s="14">
        <v>63617</v>
      </c>
      <c r="E156" s="14">
        <v>485993</v>
      </c>
      <c r="F156" s="14">
        <v>168402</v>
      </c>
      <c r="G156" s="14">
        <v>766610</v>
      </c>
      <c r="H156" s="14">
        <v>10931444</v>
      </c>
      <c r="I156" s="14">
        <v>146068000</v>
      </c>
      <c r="J156" s="14">
        <v>30533</v>
      </c>
      <c r="K156" s="14">
        <v>14689</v>
      </c>
      <c r="L156" s="14">
        <v>59838</v>
      </c>
      <c r="M156" s="14">
        <v>457640</v>
      </c>
      <c r="N156" s="14">
        <v>159463</v>
      </c>
      <c r="O156" s="14">
        <v>722163</v>
      </c>
      <c r="P156" s="14">
        <v>10197562</v>
      </c>
      <c r="Q156" s="14">
        <v>136924000</v>
      </c>
      <c r="R156" s="14">
        <v>2233</v>
      </c>
      <c r="S156" s="14">
        <v>1143</v>
      </c>
      <c r="T156" s="14">
        <v>3779</v>
      </c>
      <c r="U156" s="14">
        <v>28353</v>
      </c>
      <c r="V156" s="14">
        <v>8939</v>
      </c>
      <c r="W156" s="14">
        <v>44447</v>
      </c>
      <c r="X156" s="14">
        <v>733882</v>
      </c>
      <c r="Y156" s="14">
        <v>9144000</v>
      </c>
      <c r="Z156" s="15">
        <v>6.8</v>
      </c>
      <c r="AA156" s="15">
        <v>7.2</v>
      </c>
      <c r="AB156" s="15">
        <v>5.9</v>
      </c>
      <c r="AC156" s="15">
        <v>5.8</v>
      </c>
      <c r="AD156" s="15">
        <v>5.3</v>
      </c>
      <c r="AE156" s="15">
        <v>5.8</v>
      </c>
      <c r="AF156" s="15">
        <v>6.7</v>
      </c>
      <c r="AG156" s="15">
        <v>6.3</v>
      </c>
    </row>
    <row r="157" spans="1:33" s="16" customFormat="1" ht="13.8" x14ac:dyDescent="0.3">
      <c r="A157" s="13" t="s">
        <v>126</v>
      </c>
      <c r="B157" s="14">
        <v>32778</v>
      </c>
      <c r="C157" s="14">
        <v>15907</v>
      </c>
      <c r="D157" s="14">
        <v>63648</v>
      </c>
      <c r="E157" s="14">
        <v>487232</v>
      </c>
      <c r="F157" s="14">
        <v>168803</v>
      </c>
      <c r="G157" s="14">
        <v>768368</v>
      </c>
      <c r="H157" s="14">
        <v>10931557</v>
      </c>
      <c r="I157" s="14">
        <v>146154000</v>
      </c>
      <c r="J157" s="14">
        <v>30723</v>
      </c>
      <c r="K157" s="14">
        <v>14781</v>
      </c>
      <c r="L157" s="14">
        <v>60209</v>
      </c>
      <c r="M157" s="14">
        <v>460478</v>
      </c>
      <c r="N157" s="14">
        <v>160451</v>
      </c>
      <c r="O157" s="14">
        <v>726642</v>
      </c>
      <c r="P157" s="14">
        <v>10241444</v>
      </c>
      <c r="Q157" s="14">
        <v>137384000</v>
      </c>
      <c r="R157" s="14">
        <v>2055</v>
      </c>
      <c r="S157" s="14">
        <v>1126</v>
      </c>
      <c r="T157" s="14">
        <v>3439</v>
      </c>
      <c r="U157" s="14">
        <v>26754</v>
      </c>
      <c r="V157" s="14">
        <v>8352</v>
      </c>
      <c r="W157" s="14">
        <v>41726</v>
      </c>
      <c r="X157" s="14">
        <v>690113</v>
      </c>
      <c r="Y157" s="14">
        <v>8770000</v>
      </c>
      <c r="Z157" s="15">
        <v>6.3</v>
      </c>
      <c r="AA157" s="15">
        <v>7.1</v>
      </c>
      <c r="AB157" s="15">
        <v>5.4</v>
      </c>
      <c r="AC157" s="15">
        <v>5.5</v>
      </c>
      <c r="AD157" s="15">
        <v>4.9000000000000004</v>
      </c>
      <c r="AE157" s="15">
        <v>5.4</v>
      </c>
      <c r="AF157" s="15">
        <v>6.3</v>
      </c>
      <c r="AG157" s="15">
        <v>6</v>
      </c>
    </row>
    <row r="158" spans="1:33" s="16" customFormat="1" ht="13.8" x14ac:dyDescent="0.3">
      <c r="A158" s="13" t="s">
        <v>127</v>
      </c>
      <c r="B158" s="14">
        <v>32811</v>
      </c>
      <c r="C158" s="14">
        <v>15906</v>
      </c>
      <c r="D158" s="14">
        <v>63730</v>
      </c>
      <c r="E158" s="14">
        <v>487867</v>
      </c>
      <c r="F158" s="14">
        <v>169197</v>
      </c>
      <c r="G158" s="14">
        <v>769511</v>
      </c>
      <c r="H158" s="14">
        <v>10935550</v>
      </c>
      <c r="I158" s="14">
        <v>146525000</v>
      </c>
      <c r="J158" s="14">
        <v>30752</v>
      </c>
      <c r="K158" s="14">
        <v>14794</v>
      </c>
      <c r="L158" s="14">
        <v>60265</v>
      </c>
      <c r="M158" s="14">
        <v>460905</v>
      </c>
      <c r="N158" s="14">
        <v>160601</v>
      </c>
      <c r="O158" s="14">
        <v>727317</v>
      </c>
      <c r="P158" s="14">
        <v>10235684</v>
      </c>
      <c r="Q158" s="14">
        <v>137691000</v>
      </c>
      <c r="R158" s="14">
        <v>2059</v>
      </c>
      <c r="S158" s="14">
        <v>1112</v>
      </c>
      <c r="T158" s="14">
        <v>3465</v>
      </c>
      <c r="U158" s="14">
        <v>26962</v>
      </c>
      <c r="V158" s="14">
        <v>8596</v>
      </c>
      <c r="W158" s="14">
        <v>42194</v>
      </c>
      <c r="X158" s="14">
        <v>699866</v>
      </c>
      <c r="Y158" s="14">
        <v>8834000</v>
      </c>
      <c r="Z158" s="15">
        <v>6.3</v>
      </c>
      <c r="AA158" s="15">
        <v>7</v>
      </c>
      <c r="AB158" s="15">
        <v>5.4</v>
      </c>
      <c r="AC158" s="15">
        <v>5.5</v>
      </c>
      <c r="AD158" s="15">
        <v>5.0999999999999996</v>
      </c>
      <c r="AE158" s="15">
        <v>5.5</v>
      </c>
      <c r="AF158" s="15">
        <v>6.4</v>
      </c>
      <c r="AG158" s="15">
        <v>6</v>
      </c>
    </row>
    <row r="159" spans="1:33" s="16" customFormat="1" ht="13.8" x14ac:dyDescent="0.3">
      <c r="A159" s="13" t="s">
        <v>128</v>
      </c>
      <c r="B159" s="14">
        <v>32974</v>
      </c>
      <c r="C159" s="14">
        <v>15977</v>
      </c>
      <c r="D159" s="14">
        <v>64024</v>
      </c>
      <c r="E159" s="14">
        <v>490374</v>
      </c>
      <c r="F159" s="14">
        <v>170126</v>
      </c>
      <c r="G159" s="14">
        <v>773475</v>
      </c>
      <c r="H159" s="14">
        <v>10953203</v>
      </c>
      <c r="I159" s="14">
        <v>146260000</v>
      </c>
      <c r="J159" s="14">
        <v>31092</v>
      </c>
      <c r="K159" s="14">
        <v>14958</v>
      </c>
      <c r="L159" s="14">
        <v>60933</v>
      </c>
      <c r="M159" s="14">
        <v>466007</v>
      </c>
      <c r="N159" s="14">
        <v>162379</v>
      </c>
      <c r="O159" s="14">
        <v>735369</v>
      </c>
      <c r="P159" s="14">
        <v>10318672</v>
      </c>
      <c r="Q159" s="14">
        <v>138423000</v>
      </c>
      <c r="R159" s="14">
        <v>1882</v>
      </c>
      <c r="S159" s="14">
        <v>1019</v>
      </c>
      <c r="T159" s="14">
        <v>3091</v>
      </c>
      <c r="U159" s="14">
        <v>24367</v>
      </c>
      <c r="V159" s="14">
        <v>7747</v>
      </c>
      <c r="W159" s="14">
        <v>38106</v>
      </c>
      <c r="X159" s="14">
        <v>634531</v>
      </c>
      <c r="Y159" s="14">
        <v>7837000</v>
      </c>
      <c r="Z159" s="15">
        <v>5.7</v>
      </c>
      <c r="AA159" s="15">
        <v>6.4</v>
      </c>
      <c r="AB159" s="15">
        <v>4.8</v>
      </c>
      <c r="AC159" s="15">
        <v>5</v>
      </c>
      <c r="AD159" s="15">
        <v>4.5999999999999996</v>
      </c>
      <c r="AE159" s="15">
        <v>4.9000000000000004</v>
      </c>
      <c r="AF159" s="15">
        <v>5.8</v>
      </c>
      <c r="AG159" s="15">
        <v>5.4</v>
      </c>
    </row>
    <row r="160" spans="1:33" s="16" customFormat="1" ht="13.8" x14ac:dyDescent="0.3">
      <c r="A160" s="13" t="s">
        <v>129</v>
      </c>
      <c r="B160" s="14">
        <v>32962</v>
      </c>
      <c r="C160" s="14">
        <v>15990</v>
      </c>
      <c r="D160" s="14">
        <v>64096</v>
      </c>
      <c r="E160" s="14">
        <v>490619</v>
      </c>
      <c r="F160" s="14">
        <v>170388</v>
      </c>
      <c r="G160" s="14">
        <v>774055</v>
      </c>
      <c r="H160" s="14">
        <v>10944980</v>
      </c>
      <c r="I160" s="14">
        <v>146659000</v>
      </c>
      <c r="J160" s="14">
        <v>31118</v>
      </c>
      <c r="K160" s="14">
        <v>14970</v>
      </c>
      <c r="L160" s="14">
        <v>60982</v>
      </c>
      <c r="M160" s="14">
        <v>466389</v>
      </c>
      <c r="N160" s="14">
        <v>162511</v>
      </c>
      <c r="O160" s="14">
        <v>735970</v>
      </c>
      <c r="P160" s="14">
        <v>10307028</v>
      </c>
      <c r="Q160" s="14">
        <v>138867000</v>
      </c>
      <c r="R160" s="14">
        <v>1844</v>
      </c>
      <c r="S160" s="14">
        <v>1020</v>
      </c>
      <c r="T160" s="14">
        <v>3114</v>
      </c>
      <c r="U160" s="14">
        <v>24230</v>
      </c>
      <c r="V160" s="14">
        <v>7877</v>
      </c>
      <c r="W160" s="14">
        <v>38085</v>
      </c>
      <c r="X160" s="14">
        <v>637952</v>
      </c>
      <c r="Y160" s="14">
        <v>7792000</v>
      </c>
      <c r="Z160" s="15">
        <v>5.6</v>
      </c>
      <c r="AA160" s="15">
        <v>6.4</v>
      </c>
      <c r="AB160" s="15">
        <v>4.9000000000000004</v>
      </c>
      <c r="AC160" s="15">
        <v>4.9000000000000004</v>
      </c>
      <c r="AD160" s="15">
        <v>4.5999999999999996</v>
      </c>
      <c r="AE160" s="15">
        <v>4.9000000000000004</v>
      </c>
      <c r="AF160" s="15">
        <v>5.8</v>
      </c>
      <c r="AG160" s="15">
        <v>5.3</v>
      </c>
    </row>
    <row r="161" spans="1:33" s="16" customFormat="1" ht="13.8" x14ac:dyDescent="0.3">
      <c r="A161" s="13" t="s">
        <v>130</v>
      </c>
      <c r="B161" s="14">
        <v>33232</v>
      </c>
      <c r="C161" s="14">
        <v>16131</v>
      </c>
      <c r="D161" s="14">
        <v>64631</v>
      </c>
      <c r="E161" s="14">
        <v>493987</v>
      </c>
      <c r="F161" s="14">
        <v>171386</v>
      </c>
      <c r="G161" s="14">
        <v>779367</v>
      </c>
      <c r="H161" s="14">
        <v>11051723</v>
      </c>
      <c r="I161" s="14">
        <v>148478000</v>
      </c>
      <c r="J161" s="14">
        <v>31151</v>
      </c>
      <c r="K161" s="14">
        <v>14986</v>
      </c>
      <c r="L161" s="14">
        <v>61047</v>
      </c>
      <c r="M161" s="14">
        <v>466887</v>
      </c>
      <c r="N161" s="14">
        <v>162685</v>
      </c>
      <c r="O161" s="14">
        <v>736756</v>
      </c>
      <c r="P161" s="14">
        <v>10336921</v>
      </c>
      <c r="Q161" s="14">
        <v>139861000</v>
      </c>
      <c r="R161" s="14">
        <v>2081</v>
      </c>
      <c r="S161" s="14">
        <v>1145</v>
      </c>
      <c r="T161" s="14">
        <v>3584</v>
      </c>
      <c r="U161" s="14">
        <v>27100</v>
      </c>
      <c r="V161" s="14">
        <v>8701</v>
      </c>
      <c r="W161" s="14">
        <v>42611</v>
      </c>
      <c r="X161" s="14">
        <v>714802</v>
      </c>
      <c r="Y161" s="14">
        <v>8616000</v>
      </c>
      <c r="Z161" s="15">
        <v>6.3</v>
      </c>
      <c r="AA161" s="15">
        <v>7.1</v>
      </c>
      <c r="AB161" s="15">
        <v>5.5</v>
      </c>
      <c r="AC161" s="15">
        <v>5.5</v>
      </c>
      <c r="AD161" s="15">
        <v>5.0999999999999996</v>
      </c>
      <c r="AE161" s="15">
        <v>5.5</v>
      </c>
      <c r="AF161" s="15">
        <v>6.5</v>
      </c>
      <c r="AG161" s="15">
        <v>5.8</v>
      </c>
    </row>
    <row r="162" spans="1:33" s="16" customFormat="1" ht="13.8" x14ac:dyDescent="0.3">
      <c r="A162" s="13" t="s">
        <v>131</v>
      </c>
      <c r="B162" s="14">
        <v>33377</v>
      </c>
      <c r="C162" s="14">
        <v>16228</v>
      </c>
      <c r="D162" s="14">
        <v>65052</v>
      </c>
      <c r="E162" s="14">
        <v>497813</v>
      </c>
      <c r="F162" s="14">
        <v>172462</v>
      </c>
      <c r="G162" s="14">
        <v>784932</v>
      </c>
      <c r="H162" s="14">
        <v>11100369</v>
      </c>
      <c r="I162" s="14">
        <v>149217000</v>
      </c>
      <c r="J162" s="14">
        <v>31438</v>
      </c>
      <c r="K162" s="14">
        <v>15124</v>
      </c>
      <c r="L162" s="14">
        <v>61609</v>
      </c>
      <c r="M162" s="14">
        <v>471189</v>
      </c>
      <c r="N162" s="14">
        <v>164184</v>
      </c>
      <c r="O162" s="14">
        <v>743544</v>
      </c>
      <c r="P162" s="14">
        <v>10403540</v>
      </c>
      <c r="Q162" s="14">
        <v>140700000</v>
      </c>
      <c r="R162" s="14">
        <v>1939</v>
      </c>
      <c r="S162" s="14">
        <v>1104</v>
      </c>
      <c r="T162" s="14">
        <v>3443</v>
      </c>
      <c r="U162" s="14">
        <v>26624</v>
      </c>
      <c r="V162" s="14">
        <v>8278</v>
      </c>
      <c r="W162" s="14">
        <v>41388</v>
      </c>
      <c r="X162" s="14">
        <v>696829</v>
      </c>
      <c r="Y162" s="14">
        <v>8518000</v>
      </c>
      <c r="Z162" s="15">
        <v>5.8</v>
      </c>
      <c r="AA162" s="15">
        <v>6.8</v>
      </c>
      <c r="AB162" s="15">
        <v>5.3</v>
      </c>
      <c r="AC162" s="15">
        <v>5.3</v>
      </c>
      <c r="AD162" s="15">
        <v>4.8</v>
      </c>
      <c r="AE162" s="15">
        <v>5.3</v>
      </c>
      <c r="AF162" s="15">
        <v>6.3</v>
      </c>
      <c r="AG162" s="15">
        <v>5.7</v>
      </c>
    </row>
    <row r="163" spans="1:33" s="16" customFormat="1" ht="13.8" x14ac:dyDescent="0.3">
      <c r="A163" s="13" t="s">
        <v>132</v>
      </c>
      <c r="B163" s="14">
        <v>33229</v>
      </c>
      <c r="C163" s="14">
        <v>16115</v>
      </c>
      <c r="D163" s="14">
        <v>64811</v>
      </c>
      <c r="E163" s="14">
        <v>495881</v>
      </c>
      <c r="F163" s="14">
        <v>171861</v>
      </c>
      <c r="G163" s="14">
        <v>781897</v>
      </c>
      <c r="H163" s="14">
        <v>11055627</v>
      </c>
      <c r="I163" s="14">
        <v>148166000</v>
      </c>
      <c r="J163" s="14">
        <v>31417</v>
      </c>
      <c r="K163" s="14">
        <v>15115</v>
      </c>
      <c r="L163" s="14">
        <v>61572</v>
      </c>
      <c r="M163" s="14">
        <v>470900</v>
      </c>
      <c r="N163" s="14">
        <v>164084</v>
      </c>
      <c r="O163" s="14">
        <v>743088</v>
      </c>
      <c r="P163" s="14">
        <v>10409527</v>
      </c>
      <c r="Q163" s="14">
        <v>140226000</v>
      </c>
      <c r="R163" s="14">
        <v>1812</v>
      </c>
      <c r="S163" s="14">
        <v>1000</v>
      </c>
      <c r="T163" s="14">
        <v>3239</v>
      </c>
      <c r="U163" s="14">
        <v>24981</v>
      </c>
      <c r="V163" s="14">
        <v>7777</v>
      </c>
      <c r="W163" s="14">
        <v>38809</v>
      </c>
      <c r="X163" s="14">
        <v>646100</v>
      </c>
      <c r="Y163" s="14">
        <v>7940000</v>
      </c>
      <c r="Z163" s="15">
        <v>5.5</v>
      </c>
      <c r="AA163" s="15">
        <v>6.2</v>
      </c>
      <c r="AB163" s="15">
        <v>5</v>
      </c>
      <c r="AC163" s="15">
        <v>5</v>
      </c>
      <c r="AD163" s="15">
        <v>4.5</v>
      </c>
      <c r="AE163" s="15">
        <v>5</v>
      </c>
      <c r="AF163" s="15">
        <v>5.8</v>
      </c>
      <c r="AG163" s="15">
        <v>5.4</v>
      </c>
    </row>
    <row r="164" spans="1:33" s="16" customFormat="1" ht="13.8" x14ac:dyDescent="0.3">
      <c r="A164" s="13" t="s">
        <v>133</v>
      </c>
      <c r="B164" s="14">
        <v>33193</v>
      </c>
      <c r="C164" s="14">
        <v>16078</v>
      </c>
      <c r="D164" s="14">
        <v>64720</v>
      </c>
      <c r="E164" s="14">
        <v>495414</v>
      </c>
      <c r="F164" s="14">
        <v>171762</v>
      </c>
      <c r="G164" s="14">
        <v>781167</v>
      </c>
      <c r="H164" s="14">
        <v>11053249</v>
      </c>
      <c r="I164" s="14">
        <v>147186000</v>
      </c>
      <c r="J164" s="14">
        <v>31431</v>
      </c>
      <c r="K164" s="14">
        <v>15121</v>
      </c>
      <c r="L164" s="14">
        <v>61595</v>
      </c>
      <c r="M164" s="14">
        <v>471086</v>
      </c>
      <c r="N164" s="14">
        <v>164148</v>
      </c>
      <c r="O164" s="14">
        <v>743381</v>
      </c>
      <c r="P164" s="14">
        <v>10424516</v>
      </c>
      <c r="Q164" s="14">
        <v>139641000</v>
      </c>
      <c r="R164" s="14">
        <v>1762</v>
      </c>
      <c r="S164" s="14">
        <v>957</v>
      </c>
      <c r="T164" s="14">
        <v>3125</v>
      </c>
      <c r="U164" s="14">
        <v>24328</v>
      </c>
      <c r="V164" s="14">
        <v>7614</v>
      </c>
      <c r="W164" s="14">
        <v>37786</v>
      </c>
      <c r="X164" s="14">
        <v>628733</v>
      </c>
      <c r="Y164" s="14">
        <v>7545000</v>
      </c>
      <c r="Z164" s="15">
        <v>5.3</v>
      </c>
      <c r="AA164" s="15">
        <v>6</v>
      </c>
      <c r="AB164" s="15">
        <v>4.8</v>
      </c>
      <c r="AC164" s="15">
        <v>4.9000000000000004</v>
      </c>
      <c r="AD164" s="15">
        <v>4.4000000000000004</v>
      </c>
      <c r="AE164" s="15">
        <v>4.8</v>
      </c>
      <c r="AF164" s="15">
        <v>5.7</v>
      </c>
      <c r="AG164" s="15">
        <v>5.0999999999999996</v>
      </c>
    </row>
    <row r="165" spans="1:33" s="16" customFormat="1" ht="13.8" x14ac:dyDescent="0.3">
      <c r="A165" s="13" t="s">
        <v>134</v>
      </c>
      <c r="B165" s="14">
        <v>33633</v>
      </c>
      <c r="C165" s="14">
        <v>16231</v>
      </c>
      <c r="D165" s="14">
        <v>65514</v>
      </c>
      <c r="E165" s="14">
        <v>500950</v>
      </c>
      <c r="F165" s="14">
        <v>173665</v>
      </c>
      <c r="G165" s="14">
        <v>789993</v>
      </c>
      <c r="H165" s="14">
        <v>11109320</v>
      </c>
      <c r="I165" s="14">
        <v>147978000</v>
      </c>
      <c r="J165" s="14">
        <v>31803</v>
      </c>
      <c r="K165" s="14">
        <v>15299</v>
      </c>
      <c r="L165" s="14">
        <v>62324</v>
      </c>
      <c r="M165" s="14">
        <v>476653</v>
      </c>
      <c r="N165" s="14">
        <v>166088</v>
      </c>
      <c r="O165" s="14">
        <v>752167</v>
      </c>
      <c r="P165" s="14">
        <v>10482647</v>
      </c>
      <c r="Q165" s="14">
        <v>140447000</v>
      </c>
      <c r="R165" s="14">
        <v>1830</v>
      </c>
      <c r="S165" s="14">
        <v>932</v>
      </c>
      <c r="T165" s="14">
        <v>3190</v>
      </c>
      <c r="U165" s="14">
        <v>24297</v>
      </c>
      <c r="V165" s="14">
        <v>7577</v>
      </c>
      <c r="W165" s="14">
        <v>37826</v>
      </c>
      <c r="X165" s="14">
        <v>626673</v>
      </c>
      <c r="Y165" s="14">
        <v>7531000</v>
      </c>
      <c r="Z165" s="15">
        <v>5.4</v>
      </c>
      <c r="AA165" s="15">
        <v>5.7</v>
      </c>
      <c r="AB165" s="15">
        <v>4.9000000000000004</v>
      </c>
      <c r="AC165" s="15">
        <v>4.9000000000000004</v>
      </c>
      <c r="AD165" s="15">
        <v>4.4000000000000004</v>
      </c>
      <c r="AE165" s="15">
        <v>4.8</v>
      </c>
      <c r="AF165" s="15">
        <v>5.6</v>
      </c>
      <c r="AG165" s="15">
        <v>5.0999999999999996</v>
      </c>
    </row>
    <row r="166" spans="1:33" s="16" customFormat="1" ht="13.8" x14ac:dyDescent="0.3">
      <c r="A166" s="13" t="s">
        <v>135</v>
      </c>
      <c r="B166" s="14">
        <v>33905</v>
      </c>
      <c r="C166" s="14">
        <v>16328</v>
      </c>
      <c r="D166" s="14">
        <v>66002</v>
      </c>
      <c r="E166" s="14">
        <v>504027</v>
      </c>
      <c r="F166" s="14">
        <v>174906</v>
      </c>
      <c r="G166" s="14">
        <v>795168</v>
      </c>
      <c r="H166" s="14">
        <v>11177410</v>
      </c>
      <c r="I166" s="14">
        <v>148246000</v>
      </c>
      <c r="J166" s="14">
        <v>31982</v>
      </c>
      <c r="K166" s="14">
        <v>15386</v>
      </c>
      <c r="L166" s="14">
        <v>62676</v>
      </c>
      <c r="M166" s="14">
        <v>479348</v>
      </c>
      <c r="N166" s="14">
        <v>167028</v>
      </c>
      <c r="O166" s="14">
        <v>756420</v>
      </c>
      <c r="P166" s="14">
        <v>10531410</v>
      </c>
      <c r="Q166" s="14">
        <v>140581000</v>
      </c>
      <c r="R166" s="14">
        <v>1923</v>
      </c>
      <c r="S166" s="14">
        <v>942</v>
      </c>
      <c r="T166" s="14">
        <v>3326</v>
      </c>
      <c r="U166" s="14">
        <v>24679</v>
      </c>
      <c r="V166" s="14">
        <v>7878</v>
      </c>
      <c r="W166" s="14">
        <v>38748</v>
      </c>
      <c r="X166" s="14">
        <v>646000</v>
      </c>
      <c r="Y166" s="14">
        <v>7665000</v>
      </c>
      <c r="Z166" s="15">
        <v>5.7</v>
      </c>
      <c r="AA166" s="15">
        <v>5.8</v>
      </c>
      <c r="AB166" s="15">
        <v>5</v>
      </c>
      <c r="AC166" s="15">
        <v>4.9000000000000004</v>
      </c>
      <c r="AD166" s="15">
        <v>4.5</v>
      </c>
      <c r="AE166" s="15">
        <v>4.9000000000000004</v>
      </c>
      <c r="AF166" s="15">
        <v>5.8</v>
      </c>
      <c r="AG166" s="15">
        <v>5.2</v>
      </c>
    </row>
    <row r="167" spans="1:33" s="16" customFormat="1" ht="13.8" x14ac:dyDescent="0.3">
      <c r="A167" s="13" t="s">
        <v>136</v>
      </c>
      <c r="B167" s="14">
        <v>33895</v>
      </c>
      <c r="C167" s="14">
        <v>16380</v>
      </c>
      <c r="D167" s="14">
        <v>66023</v>
      </c>
      <c r="E167" s="14">
        <v>503706</v>
      </c>
      <c r="F167" s="14">
        <v>174743</v>
      </c>
      <c r="G167" s="14">
        <v>794747</v>
      </c>
      <c r="H167" s="14">
        <v>11180872</v>
      </c>
      <c r="I167" s="14">
        <v>147877000</v>
      </c>
      <c r="J167" s="14">
        <v>32038</v>
      </c>
      <c r="K167" s="14">
        <v>15414</v>
      </c>
      <c r="L167" s="14">
        <v>62786</v>
      </c>
      <c r="M167" s="14">
        <v>480185</v>
      </c>
      <c r="N167" s="14">
        <v>167319</v>
      </c>
      <c r="O167" s="14">
        <v>757742</v>
      </c>
      <c r="P167" s="14">
        <v>10550076</v>
      </c>
      <c r="Q167" s="14">
        <v>140278000</v>
      </c>
      <c r="R167" s="14">
        <v>1857</v>
      </c>
      <c r="S167" s="14">
        <v>966</v>
      </c>
      <c r="T167" s="14">
        <v>3237</v>
      </c>
      <c r="U167" s="14">
        <v>23521</v>
      </c>
      <c r="V167" s="14">
        <v>7424</v>
      </c>
      <c r="W167" s="14">
        <v>37005</v>
      </c>
      <c r="X167" s="14">
        <v>630796</v>
      </c>
      <c r="Y167" s="14">
        <v>7599000</v>
      </c>
      <c r="Z167" s="15">
        <v>5.5</v>
      </c>
      <c r="AA167" s="15">
        <v>5.9</v>
      </c>
      <c r="AB167" s="15">
        <v>4.9000000000000004</v>
      </c>
      <c r="AC167" s="15">
        <v>4.7</v>
      </c>
      <c r="AD167" s="15">
        <v>4.2</v>
      </c>
      <c r="AE167" s="15">
        <v>4.7</v>
      </c>
      <c r="AF167" s="15">
        <v>5.6</v>
      </c>
      <c r="AG167" s="15">
        <v>5.0999999999999996</v>
      </c>
    </row>
    <row r="168" spans="1:33" s="16" customFormat="1" ht="13.8" x14ac:dyDescent="0.3">
      <c r="A168" s="13" t="s">
        <v>137</v>
      </c>
      <c r="B168" s="14">
        <v>33488</v>
      </c>
      <c r="C168" s="14">
        <v>15920</v>
      </c>
      <c r="D168" s="14">
        <v>66590</v>
      </c>
      <c r="E168" s="14">
        <v>498448</v>
      </c>
      <c r="F168" s="14">
        <v>178126</v>
      </c>
      <c r="G168" s="14">
        <v>792572</v>
      </c>
      <c r="H168" s="14">
        <v>11121804</v>
      </c>
      <c r="I168" s="14">
        <v>147125000</v>
      </c>
      <c r="J168" s="14">
        <v>31546</v>
      </c>
      <c r="K168" s="14">
        <v>14926</v>
      </c>
      <c r="L168" s="14">
        <v>63189</v>
      </c>
      <c r="M168" s="14">
        <v>473537</v>
      </c>
      <c r="N168" s="14">
        <v>169181</v>
      </c>
      <c r="O168" s="14">
        <v>752379</v>
      </c>
      <c r="P168" s="14">
        <v>10449036</v>
      </c>
      <c r="Q168" s="14">
        <v>138682000</v>
      </c>
      <c r="R168" s="14">
        <v>1942</v>
      </c>
      <c r="S168" s="14">
        <v>994</v>
      </c>
      <c r="T168" s="14">
        <v>3401</v>
      </c>
      <c r="U168" s="14">
        <v>24911</v>
      </c>
      <c r="V168" s="14">
        <v>8945</v>
      </c>
      <c r="W168" s="14">
        <v>40193</v>
      </c>
      <c r="X168" s="14">
        <v>672768</v>
      </c>
      <c r="Y168" s="14">
        <v>8444000</v>
      </c>
      <c r="Z168" s="15">
        <v>5.8</v>
      </c>
      <c r="AA168" s="15">
        <v>6.2</v>
      </c>
      <c r="AB168" s="15">
        <v>5.0999999999999996</v>
      </c>
      <c r="AC168" s="15">
        <v>5</v>
      </c>
      <c r="AD168" s="15">
        <v>5</v>
      </c>
      <c r="AE168" s="15">
        <v>5.0999999999999996</v>
      </c>
      <c r="AF168" s="15">
        <v>6</v>
      </c>
      <c r="AG168" s="15">
        <v>5.7</v>
      </c>
    </row>
    <row r="169" spans="1:33" s="16" customFormat="1" ht="13.8" x14ac:dyDescent="0.3">
      <c r="A169" s="13" t="s">
        <v>138</v>
      </c>
      <c r="B169" s="14">
        <v>33767</v>
      </c>
      <c r="C169" s="14">
        <v>15991</v>
      </c>
      <c r="D169" s="14">
        <v>67084</v>
      </c>
      <c r="E169" s="14">
        <v>502539</v>
      </c>
      <c r="F169" s="14">
        <v>179761</v>
      </c>
      <c r="G169" s="14">
        <v>799142</v>
      </c>
      <c r="H169" s="14">
        <v>11149524</v>
      </c>
      <c r="I169" s="14">
        <v>147649000</v>
      </c>
      <c r="J169" s="14">
        <v>31809</v>
      </c>
      <c r="K169" s="14">
        <v>15051</v>
      </c>
      <c r="L169" s="14">
        <v>63717</v>
      </c>
      <c r="M169" s="14">
        <v>477496</v>
      </c>
      <c r="N169" s="14">
        <v>170596</v>
      </c>
      <c r="O169" s="14">
        <v>758669</v>
      </c>
      <c r="P169" s="14">
        <v>10477751</v>
      </c>
      <c r="Q169" s="14">
        <v>139100000</v>
      </c>
      <c r="R169" s="14">
        <v>1958</v>
      </c>
      <c r="S169" s="14">
        <v>940</v>
      </c>
      <c r="T169" s="14">
        <v>3367</v>
      </c>
      <c r="U169" s="14">
        <v>25043</v>
      </c>
      <c r="V169" s="14">
        <v>9165</v>
      </c>
      <c r="W169" s="14">
        <v>40473</v>
      </c>
      <c r="X169" s="14">
        <v>671773</v>
      </c>
      <c r="Y169" s="14">
        <v>8549000</v>
      </c>
      <c r="Z169" s="15">
        <v>5.8</v>
      </c>
      <c r="AA169" s="15">
        <v>5.9</v>
      </c>
      <c r="AB169" s="15">
        <v>5</v>
      </c>
      <c r="AC169" s="15">
        <v>5</v>
      </c>
      <c r="AD169" s="15">
        <v>5.0999999999999996</v>
      </c>
      <c r="AE169" s="15">
        <v>5.0999999999999996</v>
      </c>
      <c r="AF169" s="15">
        <v>6</v>
      </c>
      <c r="AG169" s="15">
        <v>5.8</v>
      </c>
    </row>
    <row r="170" spans="1:33" s="16" customFormat="1" ht="13.8" x14ac:dyDescent="0.3">
      <c r="A170" s="13" t="s">
        <v>139</v>
      </c>
      <c r="B170" s="14">
        <v>33614</v>
      </c>
      <c r="C170" s="14">
        <v>15948</v>
      </c>
      <c r="D170" s="14">
        <v>66888</v>
      </c>
      <c r="E170" s="14">
        <v>501486</v>
      </c>
      <c r="F170" s="14">
        <v>179524</v>
      </c>
      <c r="G170" s="14">
        <v>797460</v>
      </c>
      <c r="H170" s="14">
        <v>11131092</v>
      </c>
      <c r="I170" s="14">
        <v>147745000</v>
      </c>
      <c r="J170" s="14">
        <v>31891</v>
      </c>
      <c r="K170" s="14">
        <v>15089</v>
      </c>
      <c r="L170" s="14">
        <v>63880</v>
      </c>
      <c r="M170" s="14">
        <v>478709</v>
      </c>
      <c r="N170" s="14">
        <v>171029</v>
      </c>
      <c r="O170" s="14">
        <v>760598</v>
      </c>
      <c r="P170" s="14">
        <v>10518347</v>
      </c>
      <c r="Q170" s="14">
        <v>139759000</v>
      </c>
      <c r="R170" s="14">
        <v>1723</v>
      </c>
      <c r="S170" s="14">
        <v>859</v>
      </c>
      <c r="T170" s="14">
        <v>3008</v>
      </c>
      <c r="U170" s="14">
        <v>22777</v>
      </c>
      <c r="V170" s="14">
        <v>8495</v>
      </c>
      <c r="W170" s="14">
        <v>36862</v>
      </c>
      <c r="X170" s="14">
        <v>612745</v>
      </c>
      <c r="Y170" s="14">
        <v>7986000</v>
      </c>
      <c r="Z170" s="15">
        <v>5.0999999999999996</v>
      </c>
      <c r="AA170" s="15">
        <v>5.4</v>
      </c>
      <c r="AB170" s="15">
        <v>4.5</v>
      </c>
      <c r="AC170" s="15">
        <v>4.5</v>
      </c>
      <c r="AD170" s="15">
        <v>4.7</v>
      </c>
      <c r="AE170" s="15">
        <v>4.5999999999999996</v>
      </c>
      <c r="AF170" s="15">
        <v>5.5</v>
      </c>
      <c r="AG170" s="15">
        <v>5.4</v>
      </c>
    </row>
    <row r="171" spans="1:33" s="16" customFormat="1" ht="13.8" x14ac:dyDescent="0.3">
      <c r="A171" s="13" t="s">
        <v>140</v>
      </c>
      <c r="B171" s="14">
        <v>33875</v>
      </c>
      <c r="C171" s="14">
        <v>16069</v>
      </c>
      <c r="D171" s="14">
        <v>67544</v>
      </c>
      <c r="E171" s="14">
        <v>505336</v>
      </c>
      <c r="F171" s="14">
        <v>180761</v>
      </c>
      <c r="G171" s="14">
        <v>803585</v>
      </c>
      <c r="H171" s="14">
        <v>11194194</v>
      </c>
      <c r="I171" s="14">
        <v>148274000</v>
      </c>
      <c r="J171" s="14">
        <v>32219</v>
      </c>
      <c r="K171" s="14">
        <v>15244</v>
      </c>
      <c r="L171" s="14">
        <v>64538</v>
      </c>
      <c r="M171" s="14">
        <v>483654</v>
      </c>
      <c r="N171" s="14">
        <v>172796</v>
      </c>
      <c r="O171" s="14">
        <v>768451</v>
      </c>
      <c r="P171" s="14">
        <v>10615463</v>
      </c>
      <c r="Q171" s="14">
        <v>140939000</v>
      </c>
      <c r="R171" s="14">
        <v>1656</v>
      </c>
      <c r="S171" s="14">
        <v>825</v>
      </c>
      <c r="T171" s="14">
        <v>3006</v>
      </c>
      <c r="U171" s="14">
        <v>21682</v>
      </c>
      <c r="V171" s="14">
        <v>7965</v>
      </c>
      <c r="W171" s="14">
        <v>35134</v>
      </c>
      <c r="X171" s="14">
        <v>578731</v>
      </c>
      <c r="Y171" s="14">
        <v>7335000</v>
      </c>
      <c r="Z171" s="15">
        <v>4.9000000000000004</v>
      </c>
      <c r="AA171" s="15">
        <v>5.0999999999999996</v>
      </c>
      <c r="AB171" s="15">
        <v>4.5</v>
      </c>
      <c r="AC171" s="15">
        <v>4.3</v>
      </c>
      <c r="AD171" s="15">
        <v>4.4000000000000004</v>
      </c>
      <c r="AE171" s="15">
        <v>4.4000000000000004</v>
      </c>
      <c r="AF171" s="15">
        <v>5.2</v>
      </c>
      <c r="AG171" s="15">
        <v>4.9000000000000004</v>
      </c>
    </row>
    <row r="172" spans="1:33" s="16" customFormat="1" ht="13.8" x14ac:dyDescent="0.3">
      <c r="A172" s="13" t="s">
        <v>141</v>
      </c>
      <c r="B172" s="14">
        <v>33966</v>
      </c>
      <c r="C172" s="14">
        <v>16090</v>
      </c>
      <c r="D172" s="14">
        <v>67680</v>
      </c>
      <c r="E172" s="14">
        <v>506225</v>
      </c>
      <c r="F172" s="14">
        <v>181154</v>
      </c>
      <c r="G172" s="14">
        <v>805115</v>
      </c>
      <c r="H172" s="14">
        <v>11195441</v>
      </c>
      <c r="I172" s="14">
        <v>148878000</v>
      </c>
      <c r="J172" s="14">
        <v>32263</v>
      </c>
      <c r="K172" s="14">
        <v>15265</v>
      </c>
      <c r="L172" s="14">
        <v>64627</v>
      </c>
      <c r="M172" s="14">
        <v>484316</v>
      </c>
      <c r="N172" s="14">
        <v>173033</v>
      </c>
      <c r="O172" s="14">
        <v>769504</v>
      </c>
      <c r="P172" s="14">
        <v>10612690</v>
      </c>
      <c r="Q172" s="14">
        <v>141591000</v>
      </c>
      <c r="R172" s="14">
        <v>1703</v>
      </c>
      <c r="S172" s="14">
        <v>825</v>
      </c>
      <c r="T172" s="14">
        <v>3053</v>
      </c>
      <c r="U172" s="14">
        <v>21909</v>
      </c>
      <c r="V172" s="14">
        <v>8121</v>
      </c>
      <c r="W172" s="14">
        <v>35611</v>
      </c>
      <c r="X172" s="14">
        <v>582751</v>
      </c>
      <c r="Y172" s="14">
        <v>7287000</v>
      </c>
      <c r="Z172" s="15">
        <v>5</v>
      </c>
      <c r="AA172" s="15">
        <v>5.0999999999999996</v>
      </c>
      <c r="AB172" s="15">
        <v>4.5</v>
      </c>
      <c r="AC172" s="15">
        <v>4.3</v>
      </c>
      <c r="AD172" s="15">
        <v>4.5</v>
      </c>
      <c r="AE172" s="15">
        <v>4.4000000000000004</v>
      </c>
      <c r="AF172" s="15">
        <v>5.2</v>
      </c>
      <c r="AG172" s="15">
        <v>4.9000000000000004</v>
      </c>
    </row>
    <row r="173" spans="1:33" s="16" customFormat="1" ht="13.8" x14ac:dyDescent="0.3">
      <c r="A173" s="13" t="s">
        <v>142</v>
      </c>
      <c r="B173" s="14">
        <v>34149</v>
      </c>
      <c r="C173" s="14">
        <v>16172</v>
      </c>
      <c r="D173" s="14">
        <v>68048</v>
      </c>
      <c r="E173" s="14">
        <v>508272</v>
      </c>
      <c r="F173" s="14">
        <v>181696</v>
      </c>
      <c r="G173" s="14">
        <v>808337</v>
      </c>
      <c r="H173" s="14">
        <v>11255626</v>
      </c>
      <c r="I173" s="14">
        <v>150327000</v>
      </c>
      <c r="J173" s="14">
        <v>32298</v>
      </c>
      <c r="K173" s="14">
        <v>15282</v>
      </c>
      <c r="L173" s="14">
        <v>64696</v>
      </c>
      <c r="M173" s="14">
        <v>484826</v>
      </c>
      <c r="N173" s="14">
        <v>173215</v>
      </c>
      <c r="O173" s="14">
        <v>770317</v>
      </c>
      <c r="P173" s="14">
        <v>10628634</v>
      </c>
      <c r="Q173" s="14">
        <v>142456000</v>
      </c>
      <c r="R173" s="14">
        <v>1851</v>
      </c>
      <c r="S173" s="14">
        <v>890</v>
      </c>
      <c r="T173" s="14">
        <v>3352</v>
      </c>
      <c r="U173" s="14">
        <v>23446</v>
      </c>
      <c r="V173" s="14">
        <v>8481</v>
      </c>
      <c r="W173" s="14">
        <v>38020</v>
      </c>
      <c r="X173" s="14">
        <v>626992</v>
      </c>
      <c r="Y173" s="14">
        <v>7870000</v>
      </c>
      <c r="Z173" s="15">
        <v>5.4</v>
      </c>
      <c r="AA173" s="15">
        <v>5.5</v>
      </c>
      <c r="AB173" s="15">
        <v>4.9000000000000004</v>
      </c>
      <c r="AC173" s="15">
        <v>4.5999999999999996</v>
      </c>
      <c r="AD173" s="15">
        <v>4.7</v>
      </c>
      <c r="AE173" s="15">
        <v>4.7</v>
      </c>
      <c r="AF173" s="15">
        <v>5.6</v>
      </c>
      <c r="AG173" s="15">
        <v>5.2</v>
      </c>
    </row>
    <row r="174" spans="1:33" s="16" customFormat="1" ht="13.8" x14ac:dyDescent="0.3">
      <c r="A174" s="13" t="s">
        <v>143</v>
      </c>
      <c r="B174" s="14">
        <v>34342</v>
      </c>
      <c r="C174" s="14">
        <v>16284</v>
      </c>
      <c r="D174" s="14">
        <v>68323</v>
      </c>
      <c r="E174" s="14">
        <v>511122</v>
      </c>
      <c r="F174" s="14">
        <v>182687</v>
      </c>
      <c r="G174" s="14">
        <v>812758</v>
      </c>
      <c r="H174" s="14">
        <v>11310329</v>
      </c>
      <c r="I174" s="14">
        <v>151122000</v>
      </c>
      <c r="J174" s="14">
        <v>32496</v>
      </c>
      <c r="K174" s="14">
        <v>15376</v>
      </c>
      <c r="L174" s="14">
        <v>65093</v>
      </c>
      <c r="M174" s="14">
        <v>487806</v>
      </c>
      <c r="N174" s="14">
        <v>174280</v>
      </c>
      <c r="O174" s="14">
        <v>775051</v>
      </c>
      <c r="P174" s="14">
        <v>10688139</v>
      </c>
      <c r="Q174" s="14">
        <v>143283000</v>
      </c>
      <c r="R174" s="14">
        <v>1846</v>
      </c>
      <c r="S174" s="14">
        <v>908</v>
      </c>
      <c r="T174" s="14">
        <v>3230</v>
      </c>
      <c r="U174" s="14">
        <v>23316</v>
      </c>
      <c r="V174" s="14">
        <v>8407</v>
      </c>
      <c r="W174" s="14">
        <v>37707</v>
      </c>
      <c r="X174" s="14">
        <v>622190</v>
      </c>
      <c r="Y174" s="14">
        <v>7839000</v>
      </c>
      <c r="Z174" s="15">
        <v>5.4</v>
      </c>
      <c r="AA174" s="15">
        <v>5.6</v>
      </c>
      <c r="AB174" s="15">
        <v>4.7</v>
      </c>
      <c r="AC174" s="15">
        <v>4.5999999999999996</v>
      </c>
      <c r="AD174" s="15">
        <v>4.5999999999999996</v>
      </c>
      <c r="AE174" s="15">
        <v>4.5999999999999996</v>
      </c>
      <c r="AF174" s="15">
        <v>5.5</v>
      </c>
      <c r="AG174" s="15">
        <v>5.2</v>
      </c>
    </row>
    <row r="175" spans="1:33" s="16" customFormat="1" ht="13.8" x14ac:dyDescent="0.3">
      <c r="A175" s="13" t="s">
        <v>144</v>
      </c>
      <c r="B175" s="14">
        <v>34300</v>
      </c>
      <c r="C175" s="14">
        <v>16251</v>
      </c>
      <c r="D175" s="14">
        <v>68316</v>
      </c>
      <c r="E175" s="14">
        <v>511121</v>
      </c>
      <c r="F175" s="14">
        <v>182689</v>
      </c>
      <c r="G175" s="14">
        <v>812677</v>
      </c>
      <c r="H175" s="14">
        <v>11283758</v>
      </c>
      <c r="I175" s="14">
        <v>150469000</v>
      </c>
      <c r="J175" s="14">
        <v>32500</v>
      </c>
      <c r="K175" s="14">
        <v>15377</v>
      </c>
      <c r="L175" s="14">
        <v>65102</v>
      </c>
      <c r="M175" s="14">
        <v>487868</v>
      </c>
      <c r="N175" s="14">
        <v>174302</v>
      </c>
      <c r="O175" s="14">
        <v>775149</v>
      </c>
      <c r="P175" s="14">
        <v>10679720</v>
      </c>
      <c r="Q175" s="14">
        <v>143142000</v>
      </c>
      <c r="R175" s="14">
        <v>1800</v>
      </c>
      <c r="S175" s="14">
        <v>874</v>
      </c>
      <c r="T175" s="14">
        <v>3214</v>
      </c>
      <c r="U175" s="14">
        <v>23253</v>
      </c>
      <c r="V175" s="14">
        <v>8387</v>
      </c>
      <c r="W175" s="14">
        <v>37528</v>
      </c>
      <c r="X175" s="14">
        <v>604038</v>
      </c>
      <c r="Y175" s="14">
        <v>7327000</v>
      </c>
      <c r="Z175" s="15">
        <v>5.2</v>
      </c>
      <c r="AA175" s="15">
        <v>5.4</v>
      </c>
      <c r="AB175" s="15">
        <v>4.7</v>
      </c>
      <c r="AC175" s="15">
        <v>4.5</v>
      </c>
      <c r="AD175" s="15">
        <v>4.5999999999999996</v>
      </c>
      <c r="AE175" s="15">
        <v>4.5999999999999996</v>
      </c>
      <c r="AF175" s="15">
        <v>5.4</v>
      </c>
      <c r="AG175" s="15">
        <v>4.9000000000000004</v>
      </c>
    </row>
    <row r="176" spans="1:33" s="16" customFormat="1" ht="13.8" x14ac:dyDescent="0.3">
      <c r="A176" s="13" t="s">
        <v>145</v>
      </c>
      <c r="B176" s="14">
        <v>34013</v>
      </c>
      <c r="C176" s="14">
        <v>16153</v>
      </c>
      <c r="D176" s="14">
        <v>67724</v>
      </c>
      <c r="E176" s="14">
        <v>508306</v>
      </c>
      <c r="F176" s="14">
        <v>181499</v>
      </c>
      <c r="G176" s="14">
        <v>807695</v>
      </c>
      <c r="H176" s="14">
        <v>11278699</v>
      </c>
      <c r="I176" s="14">
        <v>149838000</v>
      </c>
      <c r="J176" s="14">
        <v>32274</v>
      </c>
      <c r="K176" s="14">
        <v>15271</v>
      </c>
      <c r="L176" s="14">
        <v>64648</v>
      </c>
      <c r="M176" s="14">
        <v>484477</v>
      </c>
      <c r="N176" s="14">
        <v>173091</v>
      </c>
      <c r="O176" s="14">
        <v>769761</v>
      </c>
      <c r="P176" s="14">
        <v>10651268</v>
      </c>
      <c r="Q176" s="14">
        <v>142579000</v>
      </c>
      <c r="R176" s="14">
        <v>1739</v>
      </c>
      <c r="S176" s="14">
        <v>882</v>
      </c>
      <c r="T176" s="14">
        <v>3076</v>
      </c>
      <c r="U176" s="14">
        <v>23829</v>
      </c>
      <c r="V176" s="14">
        <v>8408</v>
      </c>
      <c r="W176" s="14">
        <v>37934</v>
      </c>
      <c r="X176" s="14">
        <v>627431</v>
      </c>
      <c r="Y176" s="14">
        <v>7259000</v>
      </c>
      <c r="Z176" s="15">
        <v>5.0999999999999996</v>
      </c>
      <c r="AA176" s="15">
        <v>5.5</v>
      </c>
      <c r="AB176" s="15">
        <v>4.5</v>
      </c>
      <c r="AC176" s="15">
        <v>4.7</v>
      </c>
      <c r="AD176" s="15">
        <v>4.5999999999999996</v>
      </c>
      <c r="AE176" s="15">
        <v>4.7</v>
      </c>
      <c r="AF176" s="15">
        <v>5.6</v>
      </c>
      <c r="AG176" s="15">
        <v>4.8</v>
      </c>
    </row>
    <row r="177" spans="1:33" s="16" customFormat="1" ht="13.8" x14ac:dyDescent="0.3">
      <c r="A177" s="13" t="s">
        <v>146</v>
      </c>
      <c r="B177" s="14">
        <v>34148</v>
      </c>
      <c r="C177" s="14">
        <v>16232</v>
      </c>
      <c r="D177" s="14">
        <v>68129</v>
      </c>
      <c r="E177" s="14">
        <v>510999</v>
      </c>
      <c r="F177" s="14">
        <v>182563</v>
      </c>
      <c r="G177" s="14">
        <v>812071</v>
      </c>
      <c r="H177" s="14">
        <v>11322063</v>
      </c>
      <c r="I177" s="14">
        <v>150304000</v>
      </c>
      <c r="J177" s="14">
        <v>32567</v>
      </c>
      <c r="K177" s="14">
        <v>15410</v>
      </c>
      <c r="L177" s="14">
        <v>65235</v>
      </c>
      <c r="M177" s="14">
        <v>488872</v>
      </c>
      <c r="N177" s="14">
        <v>174661</v>
      </c>
      <c r="O177" s="14">
        <v>776745</v>
      </c>
      <c r="P177" s="14">
        <v>10726292</v>
      </c>
      <c r="Q177" s="14">
        <v>143340000</v>
      </c>
      <c r="R177" s="14">
        <v>1581</v>
      </c>
      <c r="S177" s="14">
        <v>822</v>
      </c>
      <c r="T177" s="14">
        <v>2894</v>
      </c>
      <c r="U177" s="14">
        <v>22127</v>
      </c>
      <c r="V177" s="14">
        <v>7902</v>
      </c>
      <c r="W177" s="14">
        <v>35326</v>
      </c>
      <c r="X177" s="14">
        <v>595771</v>
      </c>
      <c r="Y177" s="14">
        <v>6964000</v>
      </c>
      <c r="Z177" s="15">
        <v>4.5999999999999996</v>
      </c>
      <c r="AA177" s="15">
        <v>5.0999999999999996</v>
      </c>
      <c r="AB177" s="15">
        <v>4.2</v>
      </c>
      <c r="AC177" s="15">
        <v>4.3</v>
      </c>
      <c r="AD177" s="15">
        <v>4.3</v>
      </c>
      <c r="AE177" s="15">
        <v>4.4000000000000004</v>
      </c>
      <c r="AF177" s="15">
        <v>5.3</v>
      </c>
      <c r="AG177" s="15">
        <v>4.5999999999999996</v>
      </c>
    </row>
    <row r="178" spans="1:33" s="16" customFormat="1" ht="13.8" x14ac:dyDescent="0.3">
      <c r="A178" s="13" t="s">
        <v>147</v>
      </c>
      <c r="B178" s="14">
        <v>34317</v>
      </c>
      <c r="C178" s="14">
        <v>16301</v>
      </c>
      <c r="D178" s="14">
        <v>68439</v>
      </c>
      <c r="E178" s="14">
        <v>513902</v>
      </c>
      <c r="F178" s="14">
        <v>183763</v>
      </c>
      <c r="G178" s="14">
        <v>816722</v>
      </c>
      <c r="H178" s="14">
        <v>11351276</v>
      </c>
      <c r="I178" s="14">
        <v>150239000</v>
      </c>
      <c r="J178" s="14">
        <v>32673</v>
      </c>
      <c r="K178" s="14">
        <v>15459</v>
      </c>
      <c r="L178" s="14">
        <v>65447</v>
      </c>
      <c r="M178" s="14">
        <v>490463</v>
      </c>
      <c r="N178" s="14">
        <v>175229</v>
      </c>
      <c r="O178" s="14">
        <v>779271</v>
      </c>
      <c r="P178" s="14">
        <v>10728100</v>
      </c>
      <c r="Q178" s="14">
        <v>142968000</v>
      </c>
      <c r="R178" s="14">
        <v>1644</v>
      </c>
      <c r="S178" s="14">
        <v>842</v>
      </c>
      <c r="T178" s="14">
        <v>2992</v>
      </c>
      <c r="U178" s="14">
        <v>23439</v>
      </c>
      <c r="V178" s="14">
        <v>8534</v>
      </c>
      <c r="W178" s="14">
        <v>37451</v>
      </c>
      <c r="X178" s="14">
        <v>623176</v>
      </c>
      <c r="Y178" s="14">
        <v>7271000</v>
      </c>
      <c r="Z178" s="15">
        <v>4.8</v>
      </c>
      <c r="AA178" s="15">
        <v>5.2</v>
      </c>
      <c r="AB178" s="15">
        <v>4.4000000000000004</v>
      </c>
      <c r="AC178" s="15">
        <v>4.5999999999999996</v>
      </c>
      <c r="AD178" s="15">
        <v>4.5999999999999996</v>
      </c>
      <c r="AE178" s="15">
        <v>4.5999999999999996</v>
      </c>
      <c r="AF178" s="15">
        <v>5.5</v>
      </c>
      <c r="AG178" s="15">
        <v>4.8</v>
      </c>
    </row>
    <row r="179" spans="1:33" s="16" customFormat="1" ht="13.8" x14ac:dyDescent="0.3">
      <c r="A179" s="13" t="s">
        <v>148</v>
      </c>
      <c r="B179" s="14">
        <v>34091</v>
      </c>
      <c r="C179" s="14">
        <v>16198</v>
      </c>
      <c r="D179" s="14">
        <v>68049</v>
      </c>
      <c r="E179" s="14">
        <v>510430</v>
      </c>
      <c r="F179" s="14">
        <v>182589</v>
      </c>
      <c r="G179" s="14">
        <v>811357</v>
      </c>
      <c r="H179" s="14">
        <v>11305794</v>
      </c>
      <c r="I179" s="14">
        <v>149874000</v>
      </c>
      <c r="J179" s="14">
        <v>32564</v>
      </c>
      <c r="K179" s="14">
        <v>15408</v>
      </c>
      <c r="L179" s="14">
        <v>65230</v>
      </c>
      <c r="M179" s="14">
        <v>488838</v>
      </c>
      <c r="N179" s="14">
        <v>174649</v>
      </c>
      <c r="O179" s="14">
        <v>776689</v>
      </c>
      <c r="P179" s="14">
        <v>10728257</v>
      </c>
      <c r="Q179" s="14">
        <v>142918000</v>
      </c>
      <c r="R179" s="14">
        <v>1527</v>
      </c>
      <c r="S179" s="14">
        <v>790</v>
      </c>
      <c r="T179" s="14">
        <v>2819</v>
      </c>
      <c r="U179" s="14">
        <v>21592</v>
      </c>
      <c r="V179" s="14">
        <v>7940</v>
      </c>
      <c r="W179" s="14">
        <v>34668</v>
      </c>
      <c r="X179" s="14">
        <v>577537</v>
      </c>
      <c r="Y179" s="14">
        <v>6956000</v>
      </c>
      <c r="Z179" s="15">
        <v>4.5</v>
      </c>
      <c r="AA179" s="15">
        <v>4.9000000000000004</v>
      </c>
      <c r="AB179" s="15">
        <v>4.0999999999999996</v>
      </c>
      <c r="AC179" s="15">
        <v>4.2</v>
      </c>
      <c r="AD179" s="15">
        <v>4.3</v>
      </c>
      <c r="AE179" s="15">
        <v>4.3</v>
      </c>
      <c r="AF179" s="15">
        <v>5.0999999999999996</v>
      </c>
      <c r="AG179" s="15">
        <v>4.5999999999999996</v>
      </c>
    </row>
    <row r="180" spans="1:33" s="16" customFormat="1" ht="13.8" x14ac:dyDescent="0.3">
      <c r="A180" s="13" t="s">
        <v>149</v>
      </c>
      <c r="B180" s="14">
        <v>33468</v>
      </c>
      <c r="C180" s="14">
        <v>15545</v>
      </c>
      <c r="D180" s="14">
        <v>68123</v>
      </c>
      <c r="E180" s="14">
        <v>505739</v>
      </c>
      <c r="F180" s="14">
        <v>184936</v>
      </c>
      <c r="G180" s="14">
        <v>807811</v>
      </c>
      <c r="H180" s="14">
        <v>11237634</v>
      </c>
      <c r="I180" s="14">
        <v>149090000</v>
      </c>
      <c r="J180" s="14">
        <v>31789</v>
      </c>
      <c r="K180" s="14">
        <v>14752</v>
      </c>
      <c r="L180" s="14">
        <v>65064</v>
      </c>
      <c r="M180" s="14">
        <v>482735</v>
      </c>
      <c r="N180" s="14">
        <v>176483</v>
      </c>
      <c r="O180" s="14">
        <v>770823</v>
      </c>
      <c r="P180" s="14">
        <v>10632791</v>
      </c>
      <c r="Q180" s="14">
        <v>141481000</v>
      </c>
      <c r="R180" s="14">
        <v>1679</v>
      </c>
      <c r="S180" s="14">
        <v>793</v>
      </c>
      <c r="T180" s="14">
        <v>3059</v>
      </c>
      <c r="U180" s="14">
        <v>23004</v>
      </c>
      <c r="V180" s="14">
        <v>8453</v>
      </c>
      <c r="W180" s="14">
        <v>36988</v>
      </c>
      <c r="X180" s="14">
        <v>604843</v>
      </c>
      <c r="Y180" s="14">
        <v>7608000</v>
      </c>
      <c r="Z180" s="15">
        <v>5</v>
      </c>
      <c r="AA180" s="15">
        <v>5.0999999999999996</v>
      </c>
      <c r="AB180" s="15">
        <v>4.5</v>
      </c>
      <c r="AC180" s="15">
        <v>4.5</v>
      </c>
      <c r="AD180" s="15">
        <v>4.5999999999999996</v>
      </c>
      <c r="AE180" s="15">
        <v>4.5999999999999996</v>
      </c>
      <c r="AF180" s="15">
        <v>5.4</v>
      </c>
      <c r="AG180" s="15">
        <v>5.0999999999999996</v>
      </c>
    </row>
    <row r="181" spans="1:33" s="16" customFormat="1" ht="13.8" x14ac:dyDescent="0.3">
      <c r="A181" s="13" t="s">
        <v>150</v>
      </c>
      <c r="B181" s="14">
        <v>33621</v>
      </c>
      <c r="C181" s="14">
        <v>15630</v>
      </c>
      <c r="D181" s="14">
        <v>68416</v>
      </c>
      <c r="E181" s="14">
        <v>508203</v>
      </c>
      <c r="F181" s="14">
        <v>186045</v>
      </c>
      <c r="G181" s="14">
        <v>811915</v>
      </c>
      <c r="H181" s="14">
        <v>11288394</v>
      </c>
      <c r="I181" s="14">
        <v>149686000</v>
      </c>
      <c r="J181" s="14">
        <v>31950</v>
      </c>
      <c r="K181" s="14">
        <v>14828</v>
      </c>
      <c r="L181" s="14">
        <v>65394</v>
      </c>
      <c r="M181" s="14">
        <v>485181</v>
      </c>
      <c r="N181" s="14">
        <v>177377</v>
      </c>
      <c r="O181" s="14">
        <v>774730</v>
      </c>
      <c r="P181" s="14">
        <v>10676811</v>
      </c>
      <c r="Q181" s="14">
        <v>141994000</v>
      </c>
      <c r="R181" s="14">
        <v>1671</v>
      </c>
      <c r="S181" s="14">
        <v>802</v>
      </c>
      <c r="T181" s="14">
        <v>3022</v>
      </c>
      <c r="U181" s="14">
        <v>23022</v>
      </c>
      <c r="V181" s="14">
        <v>8668</v>
      </c>
      <c r="W181" s="14">
        <v>37185</v>
      </c>
      <c r="X181" s="14">
        <v>611583</v>
      </c>
      <c r="Y181" s="14">
        <v>7692000</v>
      </c>
      <c r="Z181" s="15">
        <v>5</v>
      </c>
      <c r="AA181" s="15">
        <v>5.0999999999999996</v>
      </c>
      <c r="AB181" s="15">
        <v>4.4000000000000004</v>
      </c>
      <c r="AC181" s="15">
        <v>4.5</v>
      </c>
      <c r="AD181" s="15">
        <v>4.7</v>
      </c>
      <c r="AE181" s="15">
        <v>4.5999999999999996</v>
      </c>
      <c r="AF181" s="15">
        <v>5.4</v>
      </c>
      <c r="AG181" s="15">
        <v>5.0999999999999996</v>
      </c>
    </row>
    <row r="182" spans="1:33" s="16" customFormat="1" ht="13.8" x14ac:dyDescent="0.3">
      <c r="A182" s="13" t="s">
        <v>151</v>
      </c>
      <c r="B182" s="14">
        <v>33849</v>
      </c>
      <c r="C182" s="14">
        <v>15735</v>
      </c>
      <c r="D182" s="14">
        <v>68725</v>
      </c>
      <c r="E182" s="14">
        <v>509744</v>
      </c>
      <c r="F182" s="14">
        <v>186726</v>
      </c>
      <c r="G182" s="14">
        <v>814779</v>
      </c>
      <c r="H182" s="14">
        <v>11301401</v>
      </c>
      <c r="I182" s="14">
        <v>150027000</v>
      </c>
      <c r="J182" s="14">
        <v>32112</v>
      </c>
      <c r="K182" s="14">
        <v>14903</v>
      </c>
      <c r="L182" s="14">
        <v>65724</v>
      </c>
      <c r="M182" s="14">
        <v>487639</v>
      </c>
      <c r="N182" s="14">
        <v>178276</v>
      </c>
      <c r="O182" s="14">
        <v>778654</v>
      </c>
      <c r="P182" s="14">
        <v>10720238</v>
      </c>
      <c r="Q182" s="14">
        <v>142772000</v>
      </c>
      <c r="R182" s="14">
        <v>1737</v>
      </c>
      <c r="S182" s="14">
        <v>832</v>
      </c>
      <c r="T182" s="14">
        <v>3001</v>
      </c>
      <c r="U182" s="14">
        <v>22105</v>
      </c>
      <c r="V182" s="14">
        <v>8450</v>
      </c>
      <c r="W182" s="14">
        <v>36125</v>
      </c>
      <c r="X182" s="14">
        <v>581163</v>
      </c>
      <c r="Y182" s="14">
        <v>7255000</v>
      </c>
      <c r="Z182" s="15">
        <v>5.0999999999999996</v>
      </c>
      <c r="AA182" s="15">
        <v>5.3</v>
      </c>
      <c r="AB182" s="15">
        <v>4.4000000000000004</v>
      </c>
      <c r="AC182" s="15">
        <v>4.3</v>
      </c>
      <c r="AD182" s="15">
        <v>4.5</v>
      </c>
      <c r="AE182" s="15">
        <v>4.4000000000000004</v>
      </c>
      <c r="AF182" s="15">
        <v>5.0999999999999996</v>
      </c>
      <c r="AG182" s="15">
        <v>4.8</v>
      </c>
    </row>
    <row r="183" spans="1:33" s="16" customFormat="1" ht="13.8" x14ac:dyDescent="0.3">
      <c r="A183" s="13" t="s">
        <v>152</v>
      </c>
      <c r="B183" s="14">
        <v>33991</v>
      </c>
      <c r="C183" s="14">
        <v>15797</v>
      </c>
      <c r="D183" s="14">
        <v>69265</v>
      </c>
      <c r="E183" s="14">
        <v>513552</v>
      </c>
      <c r="F183" s="14">
        <v>188210</v>
      </c>
      <c r="G183" s="14">
        <v>820815</v>
      </c>
      <c r="H183" s="14">
        <v>11322768</v>
      </c>
      <c r="I183" s="14">
        <v>150209000</v>
      </c>
      <c r="J183" s="14">
        <v>32430</v>
      </c>
      <c r="K183" s="14">
        <v>15049</v>
      </c>
      <c r="L183" s="14">
        <v>66375</v>
      </c>
      <c r="M183" s="14">
        <v>492464</v>
      </c>
      <c r="N183" s="14">
        <v>180040</v>
      </c>
      <c r="O183" s="14">
        <v>786358</v>
      </c>
      <c r="P183" s="14">
        <v>10762889</v>
      </c>
      <c r="Q183" s="14">
        <v>143405000</v>
      </c>
      <c r="R183" s="14">
        <v>1561</v>
      </c>
      <c r="S183" s="14">
        <v>748</v>
      </c>
      <c r="T183" s="14">
        <v>2890</v>
      </c>
      <c r="U183" s="14">
        <v>21088</v>
      </c>
      <c r="V183" s="14">
        <v>8170</v>
      </c>
      <c r="W183" s="14">
        <v>34457</v>
      </c>
      <c r="X183" s="14">
        <v>559879</v>
      </c>
      <c r="Y183" s="14">
        <v>6804000</v>
      </c>
      <c r="Z183" s="15">
        <v>4.5999999999999996</v>
      </c>
      <c r="AA183" s="15">
        <v>4.7</v>
      </c>
      <c r="AB183" s="15">
        <v>4.2</v>
      </c>
      <c r="AC183" s="15">
        <v>4.0999999999999996</v>
      </c>
      <c r="AD183" s="15">
        <v>4.3</v>
      </c>
      <c r="AE183" s="15">
        <v>4.2</v>
      </c>
      <c r="AF183" s="15">
        <v>4.9000000000000004</v>
      </c>
      <c r="AG183" s="15">
        <v>4.5</v>
      </c>
    </row>
    <row r="184" spans="1:33" s="16" customFormat="1" ht="13.8" x14ac:dyDescent="0.3">
      <c r="A184" s="13" t="s">
        <v>153</v>
      </c>
      <c r="B184" s="14">
        <v>34155</v>
      </c>
      <c r="C184" s="14">
        <v>15857</v>
      </c>
      <c r="D184" s="14">
        <v>69554</v>
      </c>
      <c r="E184" s="14">
        <v>515313</v>
      </c>
      <c r="F184" s="14">
        <v>188887</v>
      </c>
      <c r="G184" s="14">
        <v>823766</v>
      </c>
      <c r="H184" s="14">
        <v>11339333</v>
      </c>
      <c r="I184" s="14">
        <v>150696000</v>
      </c>
      <c r="J184" s="14">
        <v>32544</v>
      </c>
      <c r="K184" s="14">
        <v>15103</v>
      </c>
      <c r="L184" s="14">
        <v>66608</v>
      </c>
      <c r="M184" s="14">
        <v>494189</v>
      </c>
      <c r="N184" s="14">
        <v>180669</v>
      </c>
      <c r="O184" s="14">
        <v>789113</v>
      </c>
      <c r="P184" s="14">
        <v>10776797</v>
      </c>
      <c r="Q184" s="14">
        <v>144041000</v>
      </c>
      <c r="R184" s="14">
        <v>1611</v>
      </c>
      <c r="S184" s="14">
        <v>754</v>
      </c>
      <c r="T184" s="14">
        <v>2946</v>
      </c>
      <c r="U184" s="14">
        <v>21124</v>
      </c>
      <c r="V184" s="14">
        <v>8218</v>
      </c>
      <c r="W184" s="14">
        <v>34653</v>
      </c>
      <c r="X184" s="14">
        <v>562536</v>
      </c>
      <c r="Y184" s="14">
        <v>6655000</v>
      </c>
      <c r="Z184" s="15">
        <v>4.7</v>
      </c>
      <c r="AA184" s="15">
        <v>4.8</v>
      </c>
      <c r="AB184" s="15">
        <v>4.2</v>
      </c>
      <c r="AC184" s="15">
        <v>4.0999999999999996</v>
      </c>
      <c r="AD184" s="15">
        <v>4.4000000000000004</v>
      </c>
      <c r="AE184" s="15">
        <v>4.2</v>
      </c>
      <c r="AF184" s="15">
        <v>5</v>
      </c>
      <c r="AG184" s="15">
        <v>4.4000000000000004</v>
      </c>
    </row>
    <row r="185" spans="1:33" s="16" customFormat="1" ht="13.8" x14ac:dyDescent="0.3">
      <c r="A185" s="13" t="s">
        <v>154</v>
      </c>
      <c r="B185" s="14">
        <v>34496</v>
      </c>
      <c r="C185" s="14">
        <v>16112</v>
      </c>
      <c r="D185" s="14">
        <v>70399</v>
      </c>
      <c r="E185" s="14">
        <v>520171</v>
      </c>
      <c r="F185" s="14">
        <v>190428</v>
      </c>
      <c r="G185" s="14">
        <v>831606</v>
      </c>
      <c r="H185" s="14">
        <v>11465614</v>
      </c>
      <c r="I185" s="14">
        <v>152557000</v>
      </c>
      <c r="J185" s="14">
        <v>32703</v>
      </c>
      <c r="K185" s="14">
        <v>15177</v>
      </c>
      <c r="L185" s="14">
        <v>66934</v>
      </c>
      <c r="M185" s="14">
        <v>496609</v>
      </c>
      <c r="N185" s="14">
        <v>181555</v>
      </c>
      <c r="O185" s="14">
        <v>792978</v>
      </c>
      <c r="P185" s="14">
        <v>10837428</v>
      </c>
      <c r="Q185" s="14">
        <v>145216000</v>
      </c>
      <c r="R185" s="14">
        <v>1793</v>
      </c>
      <c r="S185" s="14">
        <v>935</v>
      </c>
      <c r="T185" s="14">
        <v>3465</v>
      </c>
      <c r="U185" s="14">
        <v>23562</v>
      </c>
      <c r="V185" s="14">
        <v>8873</v>
      </c>
      <c r="W185" s="14">
        <v>38628</v>
      </c>
      <c r="X185" s="14">
        <v>628186</v>
      </c>
      <c r="Y185" s="14">
        <v>7341000</v>
      </c>
      <c r="Z185" s="15">
        <v>5.2</v>
      </c>
      <c r="AA185" s="15">
        <v>5.8</v>
      </c>
      <c r="AB185" s="15">
        <v>4.9000000000000004</v>
      </c>
      <c r="AC185" s="15">
        <v>4.5</v>
      </c>
      <c r="AD185" s="15">
        <v>4.7</v>
      </c>
      <c r="AE185" s="15">
        <v>4.5999999999999996</v>
      </c>
      <c r="AF185" s="15">
        <v>5.5</v>
      </c>
      <c r="AG185" s="15">
        <v>4.8</v>
      </c>
    </row>
    <row r="186" spans="1:33" s="16" customFormat="1" ht="13.8" x14ac:dyDescent="0.3">
      <c r="A186" s="13" t="s">
        <v>155</v>
      </c>
      <c r="B186" s="14">
        <v>34650</v>
      </c>
      <c r="C186" s="14">
        <v>16204</v>
      </c>
      <c r="D186" s="14">
        <v>70624</v>
      </c>
      <c r="E186" s="14">
        <v>522414</v>
      </c>
      <c r="F186" s="14">
        <v>191281</v>
      </c>
      <c r="G186" s="14">
        <v>835173</v>
      </c>
      <c r="H186" s="14">
        <v>11505346</v>
      </c>
      <c r="I186" s="14">
        <v>153208000</v>
      </c>
      <c r="J186" s="14">
        <v>32862</v>
      </c>
      <c r="K186" s="14">
        <v>15251</v>
      </c>
      <c r="L186" s="14">
        <v>67259</v>
      </c>
      <c r="M186" s="14">
        <v>499020</v>
      </c>
      <c r="N186" s="14">
        <v>182436</v>
      </c>
      <c r="O186" s="14">
        <v>796828</v>
      </c>
      <c r="P186" s="14">
        <v>10881810</v>
      </c>
      <c r="Q186" s="14">
        <v>145606000</v>
      </c>
      <c r="R186" s="14">
        <v>1788</v>
      </c>
      <c r="S186" s="14">
        <v>953</v>
      </c>
      <c r="T186" s="14">
        <v>3365</v>
      </c>
      <c r="U186" s="14">
        <v>23394</v>
      </c>
      <c r="V186" s="14">
        <v>8845</v>
      </c>
      <c r="W186" s="14">
        <v>38345</v>
      </c>
      <c r="X186" s="14">
        <v>623536</v>
      </c>
      <c r="Y186" s="14">
        <v>7602000</v>
      </c>
      <c r="Z186" s="15">
        <v>5.2</v>
      </c>
      <c r="AA186" s="15">
        <v>5.9</v>
      </c>
      <c r="AB186" s="15">
        <v>4.8</v>
      </c>
      <c r="AC186" s="15">
        <v>4.5</v>
      </c>
      <c r="AD186" s="15">
        <v>4.5999999999999996</v>
      </c>
      <c r="AE186" s="15">
        <v>4.5999999999999996</v>
      </c>
      <c r="AF186" s="15">
        <v>5.4</v>
      </c>
      <c r="AG186" s="15">
        <v>5</v>
      </c>
    </row>
    <row r="187" spans="1:33" s="16" customFormat="1" ht="13.8" x14ac:dyDescent="0.3">
      <c r="A187" s="13" t="s">
        <v>156</v>
      </c>
      <c r="B187" s="14">
        <v>34622</v>
      </c>
      <c r="C187" s="14">
        <v>16138</v>
      </c>
      <c r="D187" s="14">
        <v>70543</v>
      </c>
      <c r="E187" s="14">
        <v>522365</v>
      </c>
      <c r="F187" s="14">
        <v>191229</v>
      </c>
      <c r="G187" s="14">
        <v>834897</v>
      </c>
      <c r="H187" s="14">
        <v>11459608</v>
      </c>
      <c r="I187" s="14">
        <v>152465000</v>
      </c>
      <c r="J187" s="14">
        <v>32966</v>
      </c>
      <c r="K187" s="14">
        <v>15299</v>
      </c>
      <c r="L187" s="14">
        <v>67473</v>
      </c>
      <c r="M187" s="14">
        <v>500611</v>
      </c>
      <c r="N187" s="14">
        <v>183018</v>
      </c>
      <c r="O187" s="14">
        <v>799367</v>
      </c>
      <c r="P187" s="14">
        <v>10887238</v>
      </c>
      <c r="Q187" s="14">
        <v>145379000</v>
      </c>
      <c r="R187" s="14">
        <v>1656</v>
      </c>
      <c r="S187" s="14">
        <v>839</v>
      </c>
      <c r="T187" s="14">
        <v>3070</v>
      </c>
      <c r="U187" s="14">
        <v>21754</v>
      </c>
      <c r="V187" s="14">
        <v>8211</v>
      </c>
      <c r="W187" s="14">
        <v>35530</v>
      </c>
      <c r="X187" s="14">
        <v>572370</v>
      </c>
      <c r="Y187" s="14">
        <v>7086000</v>
      </c>
      <c r="Z187" s="15">
        <v>4.8</v>
      </c>
      <c r="AA187" s="15">
        <v>5.2</v>
      </c>
      <c r="AB187" s="15">
        <v>4.4000000000000004</v>
      </c>
      <c r="AC187" s="15">
        <v>4.2</v>
      </c>
      <c r="AD187" s="15">
        <v>4.3</v>
      </c>
      <c r="AE187" s="15">
        <v>4.3</v>
      </c>
      <c r="AF187" s="15">
        <v>5</v>
      </c>
      <c r="AG187" s="15">
        <v>4.5999999999999996</v>
      </c>
    </row>
    <row r="188" spans="1:33" s="16" customFormat="1" ht="13.8" x14ac:dyDescent="0.3">
      <c r="A188" s="13" t="s">
        <v>157</v>
      </c>
      <c r="B188" s="14">
        <v>34654</v>
      </c>
      <c r="C188" s="14">
        <v>16151</v>
      </c>
      <c r="D188" s="14">
        <v>70663</v>
      </c>
      <c r="E188" s="14">
        <v>523756</v>
      </c>
      <c r="F188" s="14">
        <v>191766</v>
      </c>
      <c r="G188" s="14">
        <v>836990</v>
      </c>
      <c r="H188" s="14">
        <v>11447646</v>
      </c>
      <c r="I188" s="14">
        <v>151635000</v>
      </c>
      <c r="J188" s="14">
        <v>33139</v>
      </c>
      <c r="K188" s="14">
        <v>15380</v>
      </c>
      <c r="L188" s="14">
        <v>67827</v>
      </c>
      <c r="M188" s="14">
        <v>503240</v>
      </c>
      <c r="N188" s="14">
        <v>183979</v>
      </c>
      <c r="O188" s="14">
        <v>803565</v>
      </c>
      <c r="P188" s="14">
        <v>10904210</v>
      </c>
      <c r="Q188" s="14">
        <v>145010000</v>
      </c>
      <c r="R188" s="14">
        <v>1515</v>
      </c>
      <c r="S188" s="14">
        <v>771</v>
      </c>
      <c r="T188" s="14">
        <v>2836</v>
      </c>
      <c r="U188" s="14">
        <v>20516</v>
      </c>
      <c r="V188" s="14">
        <v>7787</v>
      </c>
      <c r="W188" s="14">
        <v>33425</v>
      </c>
      <c r="X188" s="14">
        <v>543436</v>
      </c>
      <c r="Y188" s="14">
        <v>6625000</v>
      </c>
      <c r="Z188" s="15">
        <v>4.4000000000000004</v>
      </c>
      <c r="AA188" s="15">
        <v>4.8</v>
      </c>
      <c r="AB188" s="15">
        <v>4</v>
      </c>
      <c r="AC188" s="15">
        <v>3.9</v>
      </c>
      <c r="AD188" s="15">
        <v>4.0999999999999996</v>
      </c>
      <c r="AE188" s="15">
        <v>4</v>
      </c>
      <c r="AF188" s="15">
        <v>4.7</v>
      </c>
      <c r="AG188" s="15">
        <v>4.4000000000000004</v>
      </c>
    </row>
    <row r="189" spans="1:33" s="16" customFormat="1" ht="13.8" x14ac:dyDescent="0.3">
      <c r="A189" s="13" t="s">
        <v>158</v>
      </c>
      <c r="B189" s="14">
        <v>34873</v>
      </c>
      <c r="C189" s="14">
        <v>16228</v>
      </c>
      <c r="D189" s="14">
        <v>71115</v>
      </c>
      <c r="E189" s="14">
        <v>526876</v>
      </c>
      <c r="F189" s="14">
        <v>192900</v>
      </c>
      <c r="G189" s="14">
        <v>841992</v>
      </c>
      <c r="H189" s="14">
        <v>11501657</v>
      </c>
      <c r="I189" s="14">
        <v>152397000</v>
      </c>
      <c r="J189" s="14">
        <v>33433</v>
      </c>
      <c r="K189" s="14">
        <v>15516</v>
      </c>
      <c r="L189" s="14">
        <v>68429</v>
      </c>
      <c r="M189" s="14">
        <v>507698</v>
      </c>
      <c r="N189" s="14">
        <v>185610</v>
      </c>
      <c r="O189" s="14">
        <v>810686</v>
      </c>
      <c r="P189" s="14">
        <v>10992552</v>
      </c>
      <c r="Q189" s="14">
        <v>146125000</v>
      </c>
      <c r="R189" s="14">
        <v>1440</v>
      </c>
      <c r="S189" s="14">
        <v>712</v>
      </c>
      <c r="T189" s="14">
        <v>2686</v>
      </c>
      <c r="U189" s="14">
        <v>19178</v>
      </c>
      <c r="V189" s="14">
        <v>7290</v>
      </c>
      <c r="W189" s="14">
        <v>31306</v>
      </c>
      <c r="X189" s="14">
        <v>509105</v>
      </c>
      <c r="Y189" s="14">
        <v>6272000</v>
      </c>
      <c r="Z189" s="15">
        <v>4.0999999999999996</v>
      </c>
      <c r="AA189" s="15">
        <v>4.4000000000000004</v>
      </c>
      <c r="AB189" s="15">
        <v>3.8</v>
      </c>
      <c r="AC189" s="15">
        <v>3.6</v>
      </c>
      <c r="AD189" s="15">
        <v>3.8</v>
      </c>
      <c r="AE189" s="15">
        <v>3.7</v>
      </c>
      <c r="AF189" s="15">
        <v>4.4000000000000004</v>
      </c>
      <c r="AG189" s="15">
        <v>4.0999999999999996</v>
      </c>
    </row>
    <row r="190" spans="1:33" s="16" customFormat="1" ht="13.8" x14ac:dyDescent="0.3">
      <c r="A190" s="13" t="s">
        <v>159</v>
      </c>
      <c r="B190" s="14">
        <v>35134</v>
      </c>
      <c r="C190" s="14">
        <v>16335</v>
      </c>
      <c r="D190" s="14">
        <v>71548</v>
      </c>
      <c r="E190" s="14">
        <v>530368</v>
      </c>
      <c r="F190" s="14">
        <v>194084</v>
      </c>
      <c r="G190" s="14">
        <v>847469</v>
      </c>
      <c r="H190" s="14">
        <v>11552597</v>
      </c>
      <c r="I190" s="14">
        <v>152590000</v>
      </c>
      <c r="J190" s="14">
        <v>33653</v>
      </c>
      <c r="K190" s="14">
        <v>15618</v>
      </c>
      <c r="L190" s="14">
        <v>68878</v>
      </c>
      <c r="M190" s="14">
        <v>511036</v>
      </c>
      <c r="N190" s="14">
        <v>186829</v>
      </c>
      <c r="O190" s="14">
        <v>816014</v>
      </c>
      <c r="P190" s="14">
        <v>11035389</v>
      </c>
      <c r="Q190" s="14">
        <v>146014000</v>
      </c>
      <c r="R190" s="14">
        <v>1481</v>
      </c>
      <c r="S190" s="14">
        <v>717</v>
      </c>
      <c r="T190" s="14">
        <v>2670</v>
      </c>
      <c r="U190" s="14">
        <v>19332</v>
      </c>
      <c r="V190" s="14">
        <v>7255</v>
      </c>
      <c r="W190" s="14">
        <v>31455</v>
      </c>
      <c r="X190" s="14">
        <v>517208</v>
      </c>
      <c r="Y190" s="14">
        <v>6576000</v>
      </c>
      <c r="Z190" s="15">
        <v>4.2</v>
      </c>
      <c r="AA190" s="15">
        <v>4.4000000000000004</v>
      </c>
      <c r="AB190" s="15">
        <v>3.7</v>
      </c>
      <c r="AC190" s="15">
        <v>3.6</v>
      </c>
      <c r="AD190" s="15">
        <v>3.7</v>
      </c>
      <c r="AE190" s="15">
        <v>3.7</v>
      </c>
      <c r="AF190" s="15">
        <v>4.5</v>
      </c>
      <c r="AG190" s="15">
        <v>4.3</v>
      </c>
    </row>
    <row r="191" spans="1:33" s="16" customFormat="1" ht="13.8" x14ac:dyDescent="0.3">
      <c r="A191" s="13" t="s">
        <v>160</v>
      </c>
      <c r="B191" s="14">
        <v>35028</v>
      </c>
      <c r="C191" s="14">
        <v>16283</v>
      </c>
      <c r="D191" s="14">
        <v>71419</v>
      </c>
      <c r="E191" s="14">
        <v>529243</v>
      </c>
      <c r="F191" s="14">
        <v>193566</v>
      </c>
      <c r="G191" s="14">
        <v>845539</v>
      </c>
      <c r="H191" s="14">
        <v>11529516</v>
      </c>
      <c r="I191" s="14">
        <v>152571000</v>
      </c>
      <c r="J191" s="14">
        <v>33715</v>
      </c>
      <c r="K191" s="14">
        <v>15647</v>
      </c>
      <c r="L191" s="14">
        <v>69007</v>
      </c>
      <c r="M191" s="14">
        <v>511993</v>
      </c>
      <c r="N191" s="14">
        <v>187179</v>
      </c>
      <c r="O191" s="14">
        <v>817541</v>
      </c>
      <c r="P191" s="14">
        <v>11055107</v>
      </c>
      <c r="Q191" s="14">
        <v>146081000</v>
      </c>
      <c r="R191" s="14">
        <v>1313</v>
      </c>
      <c r="S191" s="14">
        <v>636</v>
      </c>
      <c r="T191" s="14">
        <v>2412</v>
      </c>
      <c r="U191" s="14">
        <v>17250</v>
      </c>
      <c r="V191" s="14">
        <v>6387</v>
      </c>
      <c r="W191" s="14">
        <v>27998</v>
      </c>
      <c r="X191" s="14">
        <v>474409</v>
      </c>
      <c r="Y191" s="14">
        <v>6491000</v>
      </c>
      <c r="Z191" s="15">
        <v>3.7</v>
      </c>
      <c r="AA191" s="15">
        <v>3.9</v>
      </c>
      <c r="AB191" s="15">
        <v>3.4</v>
      </c>
      <c r="AC191" s="15">
        <v>3.3</v>
      </c>
      <c r="AD191" s="15">
        <v>3.3</v>
      </c>
      <c r="AE191" s="15">
        <v>3.3</v>
      </c>
      <c r="AF191" s="15">
        <v>4.0999999999999996</v>
      </c>
      <c r="AG191" s="15">
        <v>4.3</v>
      </c>
    </row>
    <row r="192" spans="1:33" s="16" customFormat="1" ht="13.8" x14ac:dyDescent="0.3">
      <c r="A192" s="13" t="s">
        <v>161</v>
      </c>
      <c r="B192" s="14">
        <v>33254</v>
      </c>
      <c r="C192" s="14">
        <v>15338</v>
      </c>
      <c r="D192" s="14">
        <v>72821</v>
      </c>
      <c r="E192" s="14">
        <v>525961</v>
      </c>
      <c r="F192" s="14">
        <v>191804</v>
      </c>
      <c r="G192" s="14">
        <v>839178</v>
      </c>
      <c r="H192" s="14">
        <v>11455841</v>
      </c>
      <c r="I192" s="14">
        <v>151924000</v>
      </c>
      <c r="J192" s="14">
        <v>31691</v>
      </c>
      <c r="K192" s="14">
        <v>14587</v>
      </c>
      <c r="L192" s="14">
        <v>69864</v>
      </c>
      <c r="M192" s="14">
        <v>505149</v>
      </c>
      <c r="N192" s="14">
        <v>184200</v>
      </c>
      <c r="O192" s="14">
        <v>805491</v>
      </c>
      <c r="P192" s="14">
        <v>10901844</v>
      </c>
      <c r="Q192" s="14">
        <v>144275000</v>
      </c>
      <c r="R192" s="14">
        <v>1563</v>
      </c>
      <c r="S192" s="14">
        <v>751</v>
      </c>
      <c r="T192" s="14">
        <v>2957</v>
      </c>
      <c r="U192" s="14">
        <v>20812</v>
      </c>
      <c r="V192" s="14">
        <v>7604</v>
      </c>
      <c r="W192" s="14">
        <v>33687</v>
      </c>
      <c r="X192" s="14">
        <v>553997</v>
      </c>
      <c r="Y192" s="14">
        <v>7649000</v>
      </c>
      <c r="Z192" s="15">
        <v>4.7</v>
      </c>
      <c r="AA192" s="15">
        <v>4.9000000000000004</v>
      </c>
      <c r="AB192" s="15">
        <v>4.0999999999999996</v>
      </c>
      <c r="AC192" s="15">
        <v>4</v>
      </c>
      <c r="AD192" s="15">
        <v>4</v>
      </c>
      <c r="AE192" s="15">
        <v>4</v>
      </c>
      <c r="AF192" s="15">
        <v>4.8</v>
      </c>
      <c r="AG192" s="15">
        <v>5</v>
      </c>
    </row>
    <row r="193" spans="1:33" s="16" customFormat="1" ht="13.8" x14ac:dyDescent="0.3">
      <c r="A193" s="13" t="s">
        <v>162</v>
      </c>
      <c r="B193" s="14">
        <v>33323</v>
      </c>
      <c r="C193" s="14">
        <v>15373</v>
      </c>
      <c r="D193" s="14">
        <v>73106</v>
      </c>
      <c r="E193" s="14">
        <v>527841</v>
      </c>
      <c r="F193" s="14">
        <v>192748</v>
      </c>
      <c r="G193" s="14">
        <v>842391</v>
      </c>
      <c r="H193" s="14">
        <v>11463269</v>
      </c>
      <c r="I193" s="14">
        <v>151879000</v>
      </c>
      <c r="J193" s="14">
        <v>31842</v>
      </c>
      <c r="K193" s="14">
        <v>14658</v>
      </c>
      <c r="L193" s="14">
        <v>70200</v>
      </c>
      <c r="M193" s="14">
        <v>507579</v>
      </c>
      <c r="N193" s="14">
        <v>185087</v>
      </c>
      <c r="O193" s="14">
        <v>809366</v>
      </c>
      <c r="P193" s="14">
        <v>10923041</v>
      </c>
      <c r="Q193" s="14">
        <v>144479000</v>
      </c>
      <c r="R193" s="14">
        <v>1481</v>
      </c>
      <c r="S193" s="14">
        <v>715</v>
      </c>
      <c r="T193" s="14">
        <v>2906</v>
      </c>
      <c r="U193" s="14">
        <v>20262</v>
      </c>
      <c r="V193" s="14">
        <v>7661</v>
      </c>
      <c r="W193" s="14">
        <v>33025</v>
      </c>
      <c r="X193" s="14">
        <v>540228</v>
      </c>
      <c r="Y193" s="14">
        <v>7400000</v>
      </c>
      <c r="Z193" s="15">
        <v>4.4000000000000004</v>
      </c>
      <c r="AA193" s="15">
        <v>4.7</v>
      </c>
      <c r="AB193" s="15">
        <v>4</v>
      </c>
      <c r="AC193" s="15">
        <v>3.8</v>
      </c>
      <c r="AD193" s="15">
        <v>4</v>
      </c>
      <c r="AE193" s="15">
        <v>3.9</v>
      </c>
      <c r="AF193" s="15">
        <v>4.7</v>
      </c>
      <c r="AG193" s="15">
        <v>4.9000000000000004</v>
      </c>
    </row>
    <row r="194" spans="1:33" s="16" customFormat="1" ht="13.8" x14ac:dyDescent="0.3">
      <c r="A194" s="13" t="s">
        <v>163</v>
      </c>
      <c r="B194" s="14">
        <v>33501</v>
      </c>
      <c r="C194" s="14">
        <v>15505</v>
      </c>
      <c r="D194" s="14">
        <v>73407</v>
      </c>
      <c r="E194" s="14">
        <v>529676</v>
      </c>
      <c r="F194" s="14">
        <v>193372</v>
      </c>
      <c r="G194" s="14">
        <v>845461</v>
      </c>
      <c r="H194" s="14">
        <v>11467968</v>
      </c>
      <c r="I194" s="14">
        <v>152236000</v>
      </c>
      <c r="J194" s="14">
        <v>32067</v>
      </c>
      <c r="K194" s="14">
        <v>14761</v>
      </c>
      <c r="L194" s="14">
        <v>70692</v>
      </c>
      <c r="M194" s="14">
        <v>511140</v>
      </c>
      <c r="N194" s="14">
        <v>186385</v>
      </c>
      <c r="O194" s="14">
        <v>815045</v>
      </c>
      <c r="P194" s="14">
        <v>10978671</v>
      </c>
      <c r="Q194" s="14">
        <v>145323000</v>
      </c>
      <c r="R194" s="14">
        <v>1434</v>
      </c>
      <c r="S194" s="14">
        <v>744</v>
      </c>
      <c r="T194" s="14">
        <v>2715</v>
      </c>
      <c r="U194" s="14">
        <v>18536</v>
      </c>
      <c r="V194" s="14">
        <v>6987</v>
      </c>
      <c r="W194" s="14">
        <v>30416</v>
      </c>
      <c r="X194" s="14">
        <v>489297</v>
      </c>
      <c r="Y194" s="14">
        <v>6913000</v>
      </c>
      <c r="Z194" s="15">
        <v>4.3</v>
      </c>
      <c r="AA194" s="15">
        <v>4.8</v>
      </c>
      <c r="AB194" s="15">
        <v>3.7</v>
      </c>
      <c r="AC194" s="15">
        <v>3.5</v>
      </c>
      <c r="AD194" s="15">
        <v>3.6</v>
      </c>
      <c r="AE194" s="15">
        <v>3.6</v>
      </c>
      <c r="AF194" s="15">
        <v>4.3</v>
      </c>
      <c r="AG194" s="15">
        <v>4.5</v>
      </c>
    </row>
    <row r="195" spans="1:33" s="16" customFormat="1" ht="13.8" x14ac:dyDescent="0.3">
      <c r="A195" s="13" t="s">
        <v>164</v>
      </c>
      <c r="B195" s="14">
        <v>33405</v>
      </c>
      <c r="C195" s="14">
        <v>15397</v>
      </c>
      <c r="D195" s="14">
        <v>73391</v>
      </c>
      <c r="E195" s="14">
        <v>529814</v>
      </c>
      <c r="F195" s="14">
        <v>193274</v>
      </c>
      <c r="G195" s="14">
        <v>845281</v>
      </c>
      <c r="H195" s="14">
        <v>11446697</v>
      </c>
      <c r="I195" s="14">
        <v>151829000</v>
      </c>
      <c r="J195" s="14">
        <v>32159</v>
      </c>
      <c r="K195" s="14">
        <v>14803</v>
      </c>
      <c r="L195" s="14">
        <v>70896</v>
      </c>
      <c r="M195" s="14">
        <v>512607</v>
      </c>
      <c r="N195" s="14">
        <v>186920</v>
      </c>
      <c r="O195" s="14">
        <v>817385</v>
      </c>
      <c r="P195" s="14">
        <v>10990478</v>
      </c>
      <c r="Q195" s="14">
        <v>145297000</v>
      </c>
      <c r="R195" s="14">
        <v>1246</v>
      </c>
      <c r="S195" s="14">
        <v>594</v>
      </c>
      <c r="T195" s="14">
        <v>2495</v>
      </c>
      <c r="U195" s="14">
        <v>17207</v>
      </c>
      <c r="V195" s="14">
        <v>6354</v>
      </c>
      <c r="W195" s="14">
        <v>27896</v>
      </c>
      <c r="X195" s="14">
        <v>456219</v>
      </c>
      <c r="Y195" s="14">
        <v>6532000</v>
      </c>
      <c r="Z195" s="15">
        <v>3.7</v>
      </c>
      <c r="AA195" s="15">
        <v>3.9</v>
      </c>
      <c r="AB195" s="15">
        <v>3.4</v>
      </c>
      <c r="AC195" s="15">
        <v>3.2</v>
      </c>
      <c r="AD195" s="15">
        <v>3.3</v>
      </c>
      <c r="AE195" s="15">
        <v>3.3</v>
      </c>
      <c r="AF195" s="15">
        <v>4</v>
      </c>
      <c r="AG195" s="15">
        <v>4.3</v>
      </c>
    </row>
    <row r="196" spans="1:33" s="16" customFormat="1" ht="13.8" x14ac:dyDescent="0.3">
      <c r="A196" s="13" t="s">
        <v>165</v>
      </c>
      <c r="B196" s="14">
        <v>33456</v>
      </c>
      <c r="C196" s="14">
        <v>15413</v>
      </c>
      <c r="D196" s="14">
        <v>73330</v>
      </c>
      <c r="E196" s="14">
        <v>529921</v>
      </c>
      <c r="F196" s="14">
        <v>193418</v>
      </c>
      <c r="G196" s="14">
        <v>845538</v>
      </c>
      <c r="H196" s="14">
        <v>11445209</v>
      </c>
      <c r="I196" s="14">
        <v>152350000</v>
      </c>
      <c r="J196" s="14">
        <v>32150</v>
      </c>
      <c r="K196" s="14">
        <v>14798</v>
      </c>
      <c r="L196" s="14">
        <v>70875</v>
      </c>
      <c r="M196" s="14">
        <v>512458</v>
      </c>
      <c r="N196" s="14">
        <v>186865</v>
      </c>
      <c r="O196" s="14">
        <v>817146</v>
      </c>
      <c r="P196" s="14">
        <v>10987485</v>
      </c>
      <c r="Q196" s="14">
        <v>145864000</v>
      </c>
      <c r="R196" s="14">
        <v>1306</v>
      </c>
      <c r="S196" s="14">
        <v>615</v>
      </c>
      <c r="T196" s="14">
        <v>2455</v>
      </c>
      <c r="U196" s="14">
        <v>17463</v>
      </c>
      <c r="V196" s="14">
        <v>6553</v>
      </c>
      <c r="W196" s="14">
        <v>28392</v>
      </c>
      <c r="X196" s="14">
        <v>457724</v>
      </c>
      <c r="Y196" s="14">
        <v>6486000</v>
      </c>
      <c r="Z196" s="15">
        <v>3.9</v>
      </c>
      <c r="AA196" s="15">
        <v>4</v>
      </c>
      <c r="AB196" s="15">
        <v>3.3</v>
      </c>
      <c r="AC196" s="15">
        <v>3.3</v>
      </c>
      <c r="AD196" s="15">
        <v>3.4</v>
      </c>
      <c r="AE196" s="15">
        <v>3.4</v>
      </c>
      <c r="AF196" s="15">
        <v>4</v>
      </c>
      <c r="AG196" s="15">
        <v>4.3</v>
      </c>
    </row>
    <row r="197" spans="1:33" s="16" customFormat="1" ht="13.8" x14ac:dyDescent="0.3">
      <c r="A197" s="13" t="s">
        <v>166</v>
      </c>
      <c r="B197" s="14">
        <v>33820</v>
      </c>
      <c r="C197" s="14">
        <v>15621</v>
      </c>
      <c r="D197" s="14">
        <v>74169</v>
      </c>
      <c r="E197" s="14">
        <v>534759</v>
      </c>
      <c r="F197" s="14">
        <v>195074</v>
      </c>
      <c r="G197" s="14">
        <v>853443</v>
      </c>
      <c r="H197" s="14">
        <v>11557164</v>
      </c>
      <c r="I197" s="14">
        <v>154252000</v>
      </c>
      <c r="J197" s="14">
        <v>32250</v>
      </c>
      <c r="K197" s="14">
        <v>14844</v>
      </c>
      <c r="L197" s="14">
        <v>71097</v>
      </c>
      <c r="M197" s="14">
        <v>514063</v>
      </c>
      <c r="N197" s="14">
        <v>187450</v>
      </c>
      <c r="O197" s="14">
        <v>819704</v>
      </c>
      <c r="P197" s="14">
        <v>11018515</v>
      </c>
      <c r="Q197" s="14">
        <v>146958000</v>
      </c>
      <c r="R197" s="14">
        <v>1570</v>
      </c>
      <c r="S197" s="14">
        <v>777</v>
      </c>
      <c r="T197" s="14">
        <v>3072</v>
      </c>
      <c r="U197" s="14">
        <v>20696</v>
      </c>
      <c r="V197" s="14">
        <v>7624</v>
      </c>
      <c r="W197" s="14">
        <v>33739</v>
      </c>
      <c r="X197" s="14">
        <v>538649</v>
      </c>
      <c r="Y197" s="14">
        <v>7295000</v>
      </c>
      <c r="Z197" s="15">
        <v>4.5999999999999996</v>
      </c>
      <c r="AA197" s="15">
        <v>5</v>
      </c>
      <c r="AB197" s="15">
        <v>4.0999999999999996</v>
      </c>
      <c r="AC197" s="15">
        <v>3.9</v>
      </c>
      <c r="AD197" s="15">
        <v>3.9</v>
      </c>
      <c r="AE197" s="15">
        <v>4</v>
      </c>
      <c r="AF197" s="15">
        <v>4.7</v>
      </c>
      <c r="AG197" s="15">
        <v>4.7</v>
      </c>
    </row>
    <row r="198" spans="1:33" s="16" customFormat="1" ht="13.8" x14ac:dyDescent="0.3">
      <c r="A198" s="13" t="s">
        <v>167</v>
      </c>
      <c r="B198" s="14">
        <v>33914</v>
      </c>
      <c r="C198" s="14">
        <v>15685</v>
      </c>
      <c r="D198" s="14">
        <v>74225</v>
      </c>
      <c r="E198" s="14">
        <v>535760</v>
      </c>
      <c r="F198" s="14">
        <v>195462</v>
      </c>
      <c r="G198" s="14">
        <v>855046</v>
      </c>
      <c r="H198" s="14">
        <v>11606910</v>
      </c>
      <c r="I198" s="14">
        <v>154871000</v>
      </c>
      <c r="J198" s="14">
        <v>32278</v>
      </c>
      <c r="K198" s="14">
        <v>14858</v>
      </c>
      <c r="L198" s="14">
        <v>71160</v>
      </c>
      <c r="M198" s="14">
        <v>514521</v>
      </c>
      <c r="N198" s="14">
        <v>187619</v>
      </c>
      <c r="O198" s="14">
        <v>820436</v>
      </c>
      <c r="P198" s="14">
        <v>11055525</v>
      </c>
      <c r="Q198" s="14">
        <v>147315000</v>
      </c>
      <c r="R198" s="14">
        <v>1636</v>
      </c>
      <c r="S198" s="14">
        <v>827</v>
      </c>
      <c r="T198" s="14">
        <v>3065</v>
      </c>
      <c r="U198" s="14">
        <v>21239</v>
      </c>
      <c r="V198" s="14">
        <v>7843</v>
      </c>
      <c r="W198" s="14">
        <v>34610</v>
      </c>
      <c r="X198" s="14">
        <v>551385</v>
      </c>
      <c r="Y198" s="14">
        <v>7556000</v>
      </c>
      <c r="Z198" s="15">
        <v>4.8</v>
      </c>
      <c r="AA198" s="15">
        <v>5.3</v>
      </c>
      <c r="AB198" s="15">
        <v>4.0999999999999996</v>
      </c>
      <c r="AC198" s="15">
        <v>4</v>
      </c>
      <c r="AD198" s="15">
        <v>4</v>
      </c>
      <c r="AE198" s="15">
        <v>4</v>
      </c>
      <c r="AF198" s="15">
        <v>4.8</v>
      </c>
      <c r="AG198" s="15">
        <v>4.9000000000000004</v>
      </c>
    </row>
    <row r="199" spans="1:33" s="16" customFormat="1" ht="13.8" x14ac:dyDescent="0.3">
      <c r="A199" s="13" t="s">
        <v>168</v>
      </c>
      <c r="B199" s="14">
        <v>33692</v>
      </c>
      <c r="C199" s="14">
        <v>15547</v>
      </c>
      <c r="D199" s="14">
        <v>73919</v>
      </c>
      <c r="E199" s="14">
        <v>534176</v>
      </c>
      <c r="F199" s="14">
        <v>194882</v>
      </c>
      <c r="G199" s="14">
        <v>852216</v>
      </c>
      <c r="H199" s="14">
        <v>11492105</v>
      </c>
      <c r="I199" s="14">
        <v>153493000</v>
      </c>
      <c r="J199" s="14">
        <v>32284</v>
      </c>
      <c r="K199" s="14">
        <v>14859</v>
      </c>
      <c r="L199" s="14">
        <v>71172</v>
      </c>
      <c r="M199" s="14">
        <v>514603</v>
      </c>
      <c r="N199" s="14">
        <v>187648</v>
      </c>
      <c r="O199" s="14">
        <v>820566</v>
      </c>
      <c r="P199" s="14">
        <v>10997653</v>
      </c>
      <c r="Q199" s="14">
        <v>146406000</v>
      </c>
      <c r="R199" s="14">
        <v>1408</v>
      </c>
      <c r="S199" s="14">
        <v>688</v>
      </c>
      <c r="T199" s="14">
        <v>2747</v>
      </c>
      <c r="U199" s="14">
        <v>19573</v>
      </c>
      <c r="V199" s="14">
        <v>7234</v>
      </c>
      <c r="W199" s="14">
        <v>31650</v>
      </c>
      <c r="X199" s="14">
        <v>494452</v>
      </c>
      <c r="Y199" s="14">
        <v>7088000</v>
      </c>
      <c r="Z199" s="15">
        <v>4.2</v>
      </c>
      <c r="AA199" s="15">
        <v>4.4000000000000004</v>
      </c>
      <c r="AB199" s="15">
        <v>3.7</v>
      </c>
      <c r="AC199" s="15">
        <v>3.7</v>
      </c>
      <c r="AD199" s="15">
        <v>3.7</v>
      </c>
      <c r="AE199" s="15">
        <v>3.7</v>
      </c>
      <c r="AF199" s="15">
        <v>4.3</v>
      </c>
      <c r="AG199" s="15">
        <v>4.5999999999999996</v>
      </c>
    </row>
    <row r="200" spans="1:33" s="16" customFormat="1" ht="13.8" x14ac:dyDescent="0.3">
      <c r="A200" s="13" t="s">
        <v>169</v>
      </c>
      <c r="B200" s="14">
        <v>33799</v>
      </c>
      <c r="C200" s="14">
        <v>15606</v>
      </c>
      <c r="D200" s="14">
        <v>74254</v>
      </c>
      <c r="E200" s="14">
        <v>536502</v>
      </c>
      <c r="F200" s="14">
        <v>195959</v>
      </c>
      <c r="G200" s="14">
        <v>856120</v>
      </c>
      <c r="H200" s="14">
        <v>11563806</v>
      </c>
      <c r="I200" s="14">
        <v>153400000</v>
      </c>
      <c r="J200" s="14">
        <v>32380</v>
      </c>
      <c r="K200" s="14">
        <v>14903</v>
      </c>
      <c r="L200" s="14">
        <v>71381</v>
      </c>
      <c r="M200" s="14">
        <v>516117</v>
      </c>
      <c r="N200" s="14">
        <v>188200</v>
      </c>
      <c r="O200" s="14">
        <v>822981</v>
      </c>
      <c r="P200" s="14">
        <v>11051453</v>
      </c>
      <c r="Q200" s="14">
        <v>146448000</v>
      </c>
      <c r="R200" s="14">
        <v>1419</v>
      </c>
      <c r="S200" s="14">
        <v>703</v>
      </c>
      <c r="T200" s="14">
        <v>2873</v>
      </c>
      <c r="U200" s="14">
        <v>20385</v>
      </c>
      <c r="V200" s="14">
        <v>7759</v>
      </c>
      <c r="W200" s="14">
        <v>33139</v>
      </c>
      <c r="X200" s="14">
        <v>512353</v>
      </c>
      <c r="Y200" s="14">
        <v>6952000</v>
      </c>
      <c r="Z200" s="15">
        <v>4.2</v>
      </c>
      <c r="AA200" s="15">
        <v>4.5</v>
      </c>
      <c r="AB200" s="15">
        <v>3.9</v>
      </c>
      <c r="AC200" s="15">
        <v>3.8</v>
      </c>
      <c r="AD200" s="15">
        <v>4</v>
      </c>
      <c r="AE200" s="15">
        <v>3.9</v>
      </c>
      <c r="AF200" s="15">
        <v>4.4000000000000004</v>
      </c>
      <c r="AG200" s="15">
        <v>4.5</v>
      </c>
    </row>
    <row r="201" spans="1:33" s="16" customFormat="1" ht="13.8" x14ac:dyDescent="0.3">
      <c r="A201" s="13" t="s">
        <v>170</v>
      </c>
      <c r="B201" s="14">
        <v>33741</v>
      </c>
      <c r="C201" s="14">
        <v>15565</v>
      </c>
      <c r="D201" s="14">
        <v>74147</v>
      </c>
      <c r="E201" s="14">
        <v>535855</v>
      </c>
      <c r="F201" s="14">
        <v>195629</v>
      </c>
      <c r="G201" s="14">
        <v>854937</v>
      </c>
      <c r="H201" s="14">
        <v>11554256</v>
      </c>
      <c r="I201" s="14">
        <v>153516000</v>
      </c>
      <c r="J201" s="14">
        <v>32455</v>
      </c>
      <c r="K201" s="14">
        <v>14938</v>
      </c>
      <c r="L201" s="14">
        <v>71547</v>
      </c>
      <c r="M201" s="14">
        <v>517322</v>
      </c>
      <c r="N201" s="14">
        <v>188639</v>
      </c>
      <c r="O201" s="14">
        <v>824901</v>
      </c>
      <c r="P201" s="14">
        <v>11090399</v>
      </c>
      <c r="Q201" s="14">
        <v>146743000</v>
      </c>
      <c r="R201" s="14">
        <v>1286</v>
      </c>
      <c r="S201" s="14">
        <v>627</v>
      </c>
      <c r="T201" s="14">
        <v>2600</v>
      </c>
      <c r="U201" s="14">
        <v>18533</v>
      </c>
      <c r="V201" s="14">
        <v>6990</v>
      </c>
      <c r="W201" s="14">
        <v>30036</v>
      </c>
      <c r="X201" s="14">
        <v>463857</v>
      </c>
      <c r="Y201" s="14">
        <v>6773000</v>
      </c>
      <c r="Z201" s="15">
        <v>3.8</v>
      </c>
      <c r="AA201" s="15">
        <v>4</v>
      </c>
      <c r="AB201" s="15">
        <v>3.5</v>
      </c>
      <c r="AC201" s="15">
        <v>3.5</v>
      </c>
      <c r="AD201" s="15">
        <v>3.6</v>
      </c>
      <c r="AE201" s="15">
        <v>3.5</v>
      </c>
      <c r="AF201" s="15">
        <v>4</v>
      </c>
      <c r="AG201" s="15">
        <v>4.4000000000000004</v>
      </c>
    </row>
    <row r="202" spans="1:33" s="16" customFormat="1" ht="13.8" x14ac:dyDescent="0.3">
      <c r="A202" s="13" t="s">
        <v>171</v>
      </c>
      <c r="B202" s="14">
        <v>34112</v>
      </c>
      <c r="C202" s="14">
        <v>15754</v>
      </c>
      <c r="D202" s="14">
        <v>74953</v>
      </c>
      <c r="E202" s="14">
        <v>541737</v>
      </c>
      <c r="F202" s="14">
        <v>197827</v>
      </c>
      <c r="G202" s="14">
        <v>864383</v>
      </c>
      <c r="H202" s="14">
        <v>11668167</v>
      </c>
      <c r="I202" s="14">
        <v>154035000</v>
      </c>
      <c r="J202" s="14">
        <v>32776</v>
      </c>
      <c r="K202" s="14">
        <v>15086</v>
      </c>
      <c r="L202" s="14">
        <v>72258</v>
      </c>
      <c r="M202" s="14">
        <v>522458</v>
      </c>
      <c r="N202" s="14">
        <v>190513</v>
      </c>
      <c r="O202" s="14">
        <v>833091</v>
      </c>
      <c r="P202" s="14">
        <v>11181321</v>
      </c>
      <c r="Q202" s="14">
        <v>147118000</v>
      </c>
      <c r="R202" s="14">
        <v>1336</v>
      </c>
      <c r="S202" s="14">
        <v>668</v>
      </c>
      <c r="T202" s="14">
        <v>2695</v>
      </c>
      <c r="U202" s="14">
        <v>19279</v>
      </c>
      <c r="V202" s="14">
        <v>7314</v>
      </c>
      <c r="W202" s="14">
        <v>31292</v>
      </c>
      <c r="X202" s="14">
        <v>486846</v>
      </c>
      <c r="Y202" s="14">
        <v>6917000</v>
      </c>
      <c r="Z202" s="15">
        <v>3.9</v>
      </c>
      <c r="AA202" s="15">
        <v>4.2</v>
      </c>
      <c r="AB202" s="15">
        <v>3.6</v>
      </c>
      <c r="AC202" s="15">
        <v>3.6</v>
      </c>
      <c r="AD202" s="15">
        <v>3.7</v>
      </c>
      <c r="AE202" s="15">
        <v>3.6</v>
      </c>
      <c r="AF202" s="15">
        <v>4.2</v>
      </c>
      <c r="AG202" s="15">
        <v>4.5</v>
      </c>
    </row>
    <row r="203" spans="1:33" s="16" customFormat="1" ht="13.8" x14ac:dyDescent="0.3">
      <c r="A203" s="13" t="s">
        <v>172</v>
      </c>
      <c r="B203" s="14">
        <v>33967</v>
      </c>
      <c r="C203" s="14">
        <v>15698</v>
      </c>
      <c r="D203" s="14">
        <v>74717</v>
      </c>
      <c r="E203" s="14">
        <v>539662</v>
      </c>
      <c r="F203" s="14">
        <v>197198</v>
      </c>
      <c r="G203" s="14">
        <v>861242</v>
      </c>
      <c r="H203" s="14">
        <v>11648015</v>
      </c>
      <c r="I203" s="14">
        <v>153705000</v>
      </c>
      <c r="J203" s="14">
        <v>32630</v>
      </c>
      <c r="K203" s="14">
        <v>15020</v>
      </c>
      <c r="L203" s="14">
        <v>71932</v>
      </c>
      <c r="M203" s="14">
        <v>520109</v>
      </c>
      <c r="N203" s="14">
        <v>189656</v>
      </c>
      <c r="O203" s="14">
        <v>829347</v>
      </c>
      <c r="P203" s="14">
        <v>11148139</v>
      </c>
      <c r="Q203" s="14">
        <v>146334000</v>
      </c>
      <c r="R203" s="14">
        <v>1337</v>
      </c>
      <c r="S203" s="14">
        <v>678</v>
      </c>
      <c r="T203" s="14">
        <v>2785</v>
      </c>
      <c r="U203" s="14">
        <v>19553</v>
      </c>
      <c r="V203" s="14">
        <v>7542</v>
      </c>
      <c r="W203" s="14">
        <v>31895</v>
      </c>
      <c r="X203" s="14">
        <v>499876</v>
      </c>
      <c r="Y203" s="14">
        <v>7371000</v>
      </c>
      <c r="Z203" s="15">
        <v>3.9</v>
      </c>
      <c r="AA203" s="15">
        <v>4.3</v>
      </c>
      <c r="AB203" s="15">
        <v>3.7</v>
      </c>
      <c r="AC203" s="15">
        <v>3.6</v>
      </c>
      <c r="AD203" s="15">
        <v>3.8</v>
      </c>
      <c r="AE203" s="15">
        <v>3.7</v>
      </c>
      <c r="AF203" s="15">
        <v>4.3</v>
      </c>
      <c r="AG203" s="15">
        <v>4.8</v>
      </c>
    </row>
    <row r="204" spans="1:33" s="16" customFormat="1" ht="13.8" x14ac:dyDescent="0.3">
      <c r="A204" s="13" t="s">
        <v>173</v>
      </c>
      <c r="B204" s="14">
        <v>33561</v>
      </c>
      <c r="C204" s="14">
        <v>15313</v>
      </c>
      <c r="D204" s="14">
        <v>76446</v>
      </c>
      <c r="E204" s="14">
        <v>535953</v>
      </c>
      <c r="F204" s="14">
        <v>201818</v>
      </c>
      <c r="G204" s="14">
        <v>863091</v>
      </c>
      <c r="H204" s="14">
        <v>11620392</v>
      </c>
      <c r="I204" s="14">
        <v>152828000</v>
      </c>
      <c r="J204" s="14">
        <v>32049</v>
      </c>
      <c r="K204" s="14">
        <v>14579</v>
      </c>
      <c r="L204" s="14">
        <v>73381</v>
      </c>
      <c r="M204" s="14">
        <v>514659</v>
      </c>
      <c r="N204" s="14">
        <v>193340</v>
      </c>
      <c r="O204" s="14">
        <v>828008</v>
      </c>
      <c r="P204" s="14">
        <v>11076754</v>
      </c>
      <c r="Q204" s="14">
        <v>144607000</v>
      </c>
      <c r="R204" s="14">
        <v>1512</v>
      </c>
      <c r="S204" s="14">
        <v>734</v>
      </c>
      <c r="T204" s="14">
        <v>3065</v>
      </c>
      <c r="U204" s="14">
        <v>21294</v>
      </c>
      <c r="V204" s="14">
        <v>8478</v>
      </c>
      <c r="W204" s="14">
        <v>35083</v>
      </c>
      <c r="X204" s="14">
        <v>543638</v>
      </c>
      <c r="Y204" s="14">
        <v>8221000</v>
      </c>
      <c r="Z204" s="15">
        <v>4.5</v>
      </c>
      <c r="AA204" s="15">
        <v>4.8</v>
      </c>
      <c r="AB204" s="15">
        <v>4</v>
      </c>
      <c r="AC204" s="15">
        <v>4</v>
      </c>
      <c r="AD204" s="15">
        <v>4.2</v>
      </c>
      <c r="AE204" s="15">
        <v>4.0999999999999996</v>
      </c>
      <c r="AF204" s="15">
        <v>4.7</v>
      </c>
      <c r="AG204" s="15">
        <v>5.4</v>
      </c>
    </row>
    <row r="205" spans="1:33" s="16" customFormat="1" ht="13.8" x14ac:dyDescent="0.3">
      <c r="A205" s="13" t="s">
        <v>174</v>
      </c>
      <c r="B205" s="14">
        <v>33580</v>
      </c>
      <c r="C205" s="14">
        <v>15307</v>
      </c>
      <c r="D205" s="14">
        <v>76500</v>
      </c>
      <c r="E205" s="14">
        <v>536761</v>
      </c>
      <c r="F205" s="14">
        <v>202175</v>
      </c>
      <c r="G205" s="14">
        <v>864323</v>
      </c>
      <c r="H205" s="14">
        <v>11588867</v>
      </c>
      <c r="I205" s="14">
        <v>152503000</v>
      </c>
      <c r="J205" s="14">
        <v>32189</v>
      </c>
      <c r="K205" s="14">
        <v>14642</v>
      </c>
      <c r="L205" s="14">
        <v>73709</v>
      </c>
      <c r="M205" s="14">
        <v>516951</v>
      </c>
      <c r="N205" s="14">
        <v>194202</v>
      </c>
      <c r="O205" s="14">
        <v>831693</v>
      </c>
      <c r="P205" s="14">
        <v>11084830</v>
      </c>
      <c r="Q205" s="14">
        <v>144550000</v>
      </c>
      <c r="R205" s="14">
        <v>1391</v>
      </c>
      <c r="S205" s="14">
        <v>665</v>
      </c>
      <c r="T205" s="14">
        <v>2791</v>
      </c>
      <c r="U205" s="14">
        <v>19810</v>
      </c>
      <c r="V205" s="14">
        <v>7973</v>
      </c>
      <c r="W205" s="14">
        <v>32630</v>
      </c>
      <c r="X205" s="14">
        <v>504037</v>
      </c>
      <c r="Y205" s="14">
        <v>7953000</v>
      </c>
      <c r="Z205" s="15">
        <v>4.0999999999999996</v>
      </c>
      <c r="AA205" s="15">
        <v>4.3</v>
      </c>
      <c r="AB205" s="15">
        <v>3.6</v>
      </c>
      <c r="AC205" s="15">
        <v>3.7</v>
      </c>
      <c r="AD205" s="15">
        <v>3.9</v>
      </c>
      <c r="AE205" s="15">
        <v>3.8</v>
      </c>
      <c r="AF205" s="15">
        <v>4.3</v>
      </c>
      <c r="AG205" s="15">
        <v>5.2</v>
      </c>
    </row>
    <row r="206" spans="1:33" s="16" customFormat="1" ht="13.8" x14ac:dyDescent="0.3">
      <c r="A206" s="13" t="s">
        <v>175</v>
      </c>
      <c r="B206" s="14">
        <v>33637</v>
      </c>
      <c r="C206" s="14">
        <v>15386</v>
      </c>
      <c r="D206" s="14">
        <v>76581</v>
      </c>
      <c r="E206" s="14">
        <v>537471</v>
      </c>
      <c r="F206" s="14">
        <v>202433</v>
      </c>
      <c r="G206" s="14">
        <v>865508</v>
      </c>
      <c r="H206" s="14">
        <v>11649501</v>
      </c>
      <c r="I206" s="14">
        <v>153135000</v>
      </c>
      <c r="J206" s="14">
        <v>32214</v>
      </c>
      <c r="K206" s="14">
        <v>14654</v>
      </c>
      <c r="L206" s="14">
        <v>73761</v>
      </c>
      <c r="M206" s="14">
        <v>517323</v>
      </c>
      <c r="N206" s="14">
        <v>194340</v>
      </c>
      <c r="O206" s="14">
        <v>832292</v>
      </c>
      <c r="P206" s="14">
        <v>11146788</v>
      </c>
      <c r="Q206" s="14">
        <v>145108000</v>
      </c>
      <c r="R206" s="14">
        <v>1423</v>
      </c>
      <c r="S206" s="14">
        <v>732</v>
      </c>
      <c r="T206" s="14">
        <v>2820</v>
      </c>
      <c r="U206" s="14">
        <v>20148</v>
      </c>
      <c r="V206" s="14">
        <v>8093</v>
      </c>
      <c r="W206" s="14">
        <v>33216</v>
      </c>
      <c r="X206" s="14">
        <v>502713</v>
      </c>
      <c r="Y206" s="14">
        <v>8027000</v>
      </c>
      <c r="Z206" s="15">
        <v>4.2</v>
      </c>
      <c r="AA206" s="15">
        <v>4.8</v>
      </c>
      <c r="AB206" s="15">
        <v>3.7</v>
      </c>
      <c r="AC206" s="15">
        <v>3.7</v>
      </c>
      <c r="AD206" s="15">
        <v>4</v>
      </c>
      <c r="AE206" s="15">
        <v>3.8</v>
      </c>
      <c r="AF206" s="15">
        <v>4.3</v>
      </c>
      <c r="AG206" s="15">
        <v>5.2</v>
      </c>
    </row>
    <row r="207" spans="1:33" s="16" customFormat="1" ht="13.8" x14ac:dyDescent="0.3">
      <c r="A207" s="13" t="s">
        <v>176</v>
      </c>
      <c r="B207" s="14">
        <v>33724</v>
      </c>
      <c r="C207" s="14">
        <v>15357</v>
      </c>
      <c r="D207" s="14">
        <v>76725</v>
      </c>
      <c r="E207" s="14">
        <v>538620</v>
      </c>
      <c r="F207" s="14">
        <v>202824</v>
      </c>
      <c r="G207" s="14">
        <v>867250</v>
      </c>
      <c r="H207" s="14">
        <v>11688704</v>
      </c>
      <c r="I207" s="14">
        <v>153208000</v>
      </c>
      <c r="J207" s="14">
        <v>32424</v>
      </c>
      <c r="K207" s="14">
        <v>14749</v>
      </c>
      <c r="L207" s="14">
        <v>74241</v>
      </c>
      <c r="M207" s="14">
        <v>520688</v>
      </c>
      <c r="N207" s="14">
        <v>195606</v>
      </c>
      <c r="O207" s="14">
        <v>837708</v>
      </c>
      <c r="P207" s="14">
        <v>11235683</v>
      </c>
      <c r="Q207" s="14">
        <v>145921000</v>
      </c>
      <c r="R207" s="14">
        <v>1300</v>
      </c>
      <c r="S207" s="14">
        <v>608</v>
      </c>
      <c r="T207" s="14">
        <v>2484</v>
      </c>
      <c r="U207" s="14">
        <v>17932</v>
      </c>
      <c r="V207" s="14">
        <v>7218</v>
      </c>
      <c r="W207" s="14">
        <v>29542</v>
      </c>
      <c r="X207" s="14">
        <v>453021</v>
      </c>
      <c r="Y207" s="14">
        <v>7287000</v>
      </c>
      <c r="Z207" s="15">
        <v>3.9</v>
      </c>
      <c r="AA207" s="15">
        <v>4</v>
      </c>
      <c r="AB207" s="15">
        <v>3.2</v>
      </c>
      <c r="AC207" s="15">
        <v>3.3</v>
      </c>
      <c r="AD207" s="15">
        <v>3.6</v>
      </c>
      <c r="AE207" s="15">
        <v>3.4</v>
      </c>
      <c r="AF207" s="15">
        <v>3.9</v>
      </c>
      <c r="AG207" s="15">
        <v>4.8</v>
      </c>
    </row>
    <row r="208" spans="1:33" s="16" customFormat="1" ht="13.8" x14ac:dyDescent="0.3">
      <c r="A208" s="13" t="s">
        <v>177</v>
      </c>
      <c r="B208" s="14">
        <v>33784</v>
      </c>
      <c r="C208" s="14">
        <v>15412</v>
      </c>
      <c r="D208" s="14">
        <v>76935</v>
      </c>
      <c r="E208" s="14">
        <v>539512</v>
      </c>
      <c r="F208" s="14">
        <v>203180</v>
      </c>
      <c r="G208" s="14">
        <v>868823</v>
      </c>
      <c r="H208" s="14">
        <v>11718814</v>
      </c>
      <c r="I208" s="14">
        <v>154003000</v>
      </c>
      <c r="J208" s="14">
        <v>32332</v>
      </c>
      <c r="K208" s="14">
        <v>14706</v>
      </c>
      <c r="L208" s="14">
        <v>74032</v>
      </c>
      <c r="M208" s="14">
        <v>519223</v>
      </c>
      <c r="N208" s="14">
        <v>195055</v>
      </c>
      <c r="O208" s="14">
        <v>835348</v>
      </c>
      <c r="P208" s="14">
        <v>11210464</v>
      </c>
      <c r="Q208" s="14">
        <v>145927000</v>
      </c>
      <c r="R208" s="14">
        <v>1452</v>
      </c>
      <c r="S208" s="14">
        <v>706</v>
      </c>
      <c r="T208" s="14">
        <v>2903</v>
      </c>
      <c r="U208" s="14">
        <v>20289</v>
      </c>
      <c r="V208" s="14">
        <v>8125</v>
      </c>
      <c r="W208" s="14">
        <v>33475</v>
      </c>
      <c r="X208" s="14">
        <v>508350</v>
      </c>
      <c r="Y208" s="14">
        <v>8076000</v>
      </c>
      <c r="Z208" s="15">
        <v>4.3</v>
      </c>
      <c r="AA208" s="15">
        <v>4.5999999999999996</v>
      </c>
      <c r="AB208" s="15">
        <v>3.8</v>
      </c>
      <c r="AC208" s="15">
        <v>3.8</v>
      </c>
      <c r="AD208" s="15">
        <v>4</v>
      </c>
      <c r="AE208" s="15">
        <v>3.9</v>
      </c>
      <c r="AF208" s="15">
        <v>4.3</v>
      </c>
      <c r="AG208" s="15">
        <v>5.2</v>
      </c>
    </row>
    <row r="209" spans="1:33" s="16" customFormat="1" ht="13.8" x14ac:dyDescent="0.3">
      <c r="A209" s="13" t="s">
        <v>178</v>
      </c>
      <c r="B209" s="14">
        <v>34087</v>
      </c>
      <c r="C209" s="14">
        <v>15573</v>
      </c>
      <c r="D209" s="14">
        <v>77579</v>
      </c>
      <c r="E209" s="14">
        <v>542553</v>
      </c>
      <c r="F209" s="14">
        <v>204211</v>
      </c>
      <c r="G209" s="14">
        <v>874003</v>
      </c>
      <c r="H209" s="14">
        <v>11821073</v>
      </c>
      <c r="I209" s="14">
        <v>155582000</v>
      </c>
      <c r="J209" s="14">
        <v>32335</v>
      </c>
      <c r="K209" s="14">
        <v>14710</v>
      </c>
      <c r="L209" s="14">
        <v>74044</v>
      </c>
      <c r="M209" s="14">
        <v>519297</v>
      </c>
      <c r="N209" s="14">
        <v>195084</v>
      </c>
      <c r="O209" s="14">
        <v>835470</v>
      </c>
      <c r="P209" s="14">
        <v>11234144</v>
      </c>
      <c r="Q209" s="14">
        <v>146649000</v>
      </c>
      <c r="R209" s="14">
        <v>1752</v>
      </c>
      <c r="S209" s="14">
        <v>863</v>
      </c>
      <c r="T209" s="14">
        <v>3535</v>
      </c>
      <c r="U209" s="14">
        <v>23256</v>
      </c>
      <c r="V209" s="14">
        <v>9127</v>
      </c>
      <c r="W209" s="14">
        <v>38533</v>
      </c>
      <c r="X209" s="14">
        <v>586929</v>
      </c>
      <c r="Y209" s="14">
        <v>8933000</v>
      </c>
      <c r="Z209" s="15">
        <v>5.0999999999999996</v>
      </c>
      <c r="AA209" s="15">
        <v>5.5</v>
      </c>
      <c r="AB209" s="15">
        <v>4.5999999999999996</v>
      </c>
      <c r="AC209" s="15">
        <v>4.3</v>
      </c>
      <c r="AD209" s="15">
        <v>4.5</v>
      </c>
      <c r="AE209" s="15">
        <v>4.4000000000000004</v>
      </c>
      <c r="AF209" s="15">
        <v>5</v>
      </c>
      <c r="AG209" s="15">
        <v>5.7</v>
      </c>
    </row>
    <row r="210" spans="1:33" s="16" customFormat="1" ht="13.8" x14ac:dyDescent="0.3">
      <c r="A210" s="13" t="s">
        <v>179</v>
      </c>
      <c r="B210" s="14">
        <v>34194</v>
      </c>
      <c r="C210" s="14">
        <v>15591</v>
      </c>
      <c r="D210" s="14">
        <v>77652</v>
      </c>
      <c r="E210" s="14">
        <v>543830</v>
      </c>
      <c r="F210" s="14">
        <v>204666</v>
      </c>
      <c r="G210" s="14">
        <v>875933</v>
      </c>
      <c r="H210" s="14">
        <v>11884692</v>
      </c>
      <c r="I210" s="14">
        <v>156300000</v>
      </c>
      <c r="J210" s="14">
        <v>32327</v>
      </c>
      <c r="K210" s="14">
        <v>14706</v>
      </c>
      <c r="L210" s="14">
        <v>74017</v>
      </c>
      <c r="M210" s="14">
        <v>519125</v>
      </c>
      <c r="N210" s="14">
        <v>195019</v>
      </c>
      <c r="O210" s="14">
        <v>835194</v>
      </c>
      <c r="P210" s="14">
        <v>11269212</v>
      </c>
      <c r="Q210" s="14">
        <v>146867000</v>
      </c>
      <c r="R210" s="14">
        <v>1867</v>
      </c>
      <c r="S210" s="14">
        <v>885</v>
      </c>
      <c r="T210" s="14">
        <v>3635</v>
      </c>
      <c r="U210" s="14">
        <v>24705</v>
      </c>
      <c r="V210" s="14">
        <v>9647</v>
      </c>
      <c r="W210" s="14">
        <v>40739</v>
      </c>
      <c r="X210" s="14">
        <v>615480</v>
      </c>
      <c r="Y210" s="14">
        <v>9433000</v>
      </c>
      <c r="Z210" s="15">
        <v>5.5</v>
      </c>
      <c r="AA210" s="15">
        <v>5.7</v>
      </c>
      <c r="AB210" s="15">
        <v>4.7</v>
      </c>
      <c r="AC210" s="15">
        <v>4.5</v>
      </c>
      <c r="AD210" s="15">
        <v>4.7</v>
      </c>
      <c r="AE210" s="15">
        <v>4.7</v>
      </c>
      <c r="AF210" s="15">
        <v>5.2</v>
      </c>
      <c r="AG210" s="15">
        <v>6</v>
      </c>
    </row>
    <row r="211" spans="1:33" s="16" customFormat="1" ht="13.8" x14ac:dyDescent="0.3">
      <c r="A211" s="13" t="s">
        <v>180</v>
      </c>
      <c r="B211" s="14">
        <v>34185</v>
      </c>
      <c r="C211" s="14">
        <v>15620</v>
      </c>
      <c r="D211" s="14">
        <v>77760</v>
      </c>
      <c r="E211" s="14">
        <v>544485</v>
      </c>
      <c r="F211" s="14">
        <v>204845</v>
      </c>
      <c r="G211" s="14">
        <v>876895</v>
      </c>
      <c r="H211" s="14">
        <v>11853927</v>
      </c>
      <c r="I211" s="14">
        <v>155387000</v>
      </c>
      <c r="J211" s="14">
        <v>32328</v>
      </c>
      <c r="K211" s="14">
        <v>14707</v>
      </c>
      <c r="L211" s="14">
        <v>74027</v>
      </c>
      <c r="M211" s="14">
        <v>519188</v>
      </c>
      <c r="N211" s="14">
        <v>195042</v>
      </c>
      <c r="O211" s="14">
        <v>835292</v>
      </c>
      <c r="P211" s="14">
        <v>11233512</v>
      </c>
      <c r="Q211" s="14">
        <v>145909000</v>
      </c>
      <c r="R211" s="14">
        <v>1857</v>
      </c>
      <c r="S211" s="14">
        <v>913</v>
      </c>
      <c r="T211" s="14">
        <v>3733</v>
      </c>
      <c r="U211" s="14">
        <v>25297</v>
      </c>
      <c r="V211" s="14">
        <v>9803</v>
      </c>
      <c r="W211" s="14">
        <v>41603</v>
      </c>
      <c r="X211" s="14">
        <v>620415</v>
      </c>
      <c r="Y211" s="14">
        <v>9479000</v>
      </c>
      <c r="Z211" s="15">
        <v>5.4</v>
      </c>
      <c r="AA211" s="15">
        <v>5.8</v>
      </c>
      <c r="AB211" s="15">
        <v>4.8</v>
      </c>
      <c r="AC211" s="15">
        <v>4.5999999999999996</v>
      </c>
      <c r="AD211" s="15">
        <v>4.8</v>
      </c>
      <c r="AE211" s="15">
        <v>4.7</v>
      </c>
      <c r="AF211" s="15">
        <v>5.2</v>
      </c>
      <c r="AG211" s="15">
        <v>6.1</v>
      </c>
    </row>
    <row r="212" spans="1:33" s="16" customFormat="1" ht="13.8" x14ac:dyDescent="0.3">
      <c r="A212" s="13" t="s">
        <v>181</v>
      </c>
      <c r="B212" s="14">
        <v>34233</v>
      </c>
      <c r="C212" s="14">
        <v>15600</v>
      </c>
      <c r="D212" s="14">
        <v>77788</v>
      </c>
      <c r="E212" s="14">
        <v>545145</v>
      </c>
      <c r="F212" s="14">
        <v>205335</v>
      </c>
      <c r="G212" s="14">
        <v>878101</v>
      </c>
      <c r="H212" s="14">
        <v>11849602</v>
      </c>
      <c r="I212" s="14">
        <v>154509000</v>
      </c>
      <c r="J212" s="14">
        <v>32373</v>
      </c>
      <c r="K212" s="14">
        <v>14727</v>
      </c>
      <c r="L212" s="14">
        <v>74129</v>
      </c>
      <c r="M212" s="14">
        <v>519894</v>
      </c>
      <c r="N212" s="14">
        <v>195308</v>
      </c>
      <c r="O212" s="14">
        <v>836431</v>
      </c>
      <c r="P212" s="14">
        <v>11232226</v>
      </c>
      <c r="Q212" s="14">
        <v>145310000</v>
      </c>
      <c r="R212" s="14">
        <v>1860</v>
      </c>
      <c r="S212" s="14">
        <v>873</v>
      </c>
      <c r="T212" s="14">
        <v>3659</v>
      </c>
      <c r="U212" s="14">
        <v>25251</v>
      </c>
      <c r="V212" s="14">
        <v>10027</v>
      </c>
      <c r="W212" s="14">
        <v>41670</v>
      </c>
      <c r="X212" s="14">
        <v>617376</v>
      </c>
      <c r="Y212" s="14">
        <v>9199000</v>
      </c>
      <c r="Z212" s="15">
        <v>5.4</v>
      </c>
      <c r="AA212" s="15">
        <v>5.6</v>
      </c>
      <c r="AB212" s="15">
        <v>4.7</v>
      </c>
      <c r="AC212" s="15">
        <v>4.5999999999999996</v>
      </c>
      <c r="AD212" s="15">
        <v>4.9000000000000004</v>
      </c>
      <c r="AE212" s="15">
        <v>4.7</v>
      </c>
      <c r="AF212" s="15">
        <v>5.2</v>
      </c>
      <c r="AG212" s="15">
        <v>6</v>
      </c>
    </row>
    <row r="213" spans="1:33" s="16" customFormat="1" ht="13.8" x14ac:dyDescent="0.3">
      <c r="A213" s="13" t="s">
        <v>182</v>
      </c>
      <c r="B213" s="14">
        <v>34334</v>
      </c>
      <c r="C213" s="14">
        <v>15697</v>
      </c>
      <c r="D213" s="14">
        <v>78014</v>
      </c>
      <c r="E213" s="14">
        <v>547046</v>
      </c>
      <c r="F213" s="14">
        <v>206198</v>
      </c>
      <c r="G213" s="14">
        <v>881289</v>
      </c>
      <c r="H213" s="14">
        <v>11898819</v>
      </c>
      <c r="I213" s="14">
        <v>155012000</v>
      </c>
      <c r="J213" s="14">
        <v>32508</v>
      </c>
      <c r="K213" s="14">
        <v>14788</v>
      </c>
      <c r="L213" s="14">
        <v>74439</v>
      </c>
      <c r="M213" s="14">
        <v>522074</v>
      </c>
      <c r="N213" s="14">
        <v>196126</v>
      </c>
      <c r="O213" s="14">
        <v>839935</v>
      </c>
      <c r="P213" s="14">
        <v>11281196</v>
      </c>
      <c r="Q213" s="14">
        <v>145543000</v>
      </c>
      <c r="R213" s="14">
        <v>1826</v>
      </c>
      <c r="S213" s="14">
        <v>909</v>
      </c>
      <c r="T213" s="14">
        <v>3575</v>
      </c>
      <c r="U213" s="14">
        <v>24972</v>
      </c>
      <c r="V213" s="14">
        <v>10072</v>
      </c>
      <c r="W213" s="14">
        <v>41354</v>
      </c>
      <c r="X213" s="14">
        <v>617623</v>
      </c>
      <c r="Y213" s="14">
        <v>9469000</v>
      </c>
      <c r="Z213" s="15">
        <v>5.3</v>
      </c>
      <c r="AA213" s="15">
        <v>5.8</v>
      </c>
      <c r="AB213" s="15">
        <v>4.5999999999999996</v>
      </c>
      <c r="AC213" s="15">
        <v>4.5999999999999996</v>
      </c>
      <c r="AD213" s="15">
        <v>4.9000000000000004</v>
      </c>
      <c r="AE213" s="15">
        <v>4.7</v>
      </c>
      <c r="AF213" s="15">
        <v>5.2</v>
      </c>
      <c r="AG213" s="15">
        <v>6.1</v>
      </c>
    </row>
    <row r="214" spans="1:33" s="16" customFormat="1" ht="13.8" x14ac:dyDescent="0.3">
      <c r="A214" s="13" t="s">
        <v>183</v>
      </c>
      <c r="B214" s="14">
        <v>34509</v>
      </c>
      <c r="C214" s="14">
        <v>15829</v>
      </c>
      <c r="D214" s="14">
        <v>78723</v>
      </c>
      <c r="E214" s="14">
        <v>550222</v>
      </c>
      <c r="F214" s="14">
        <v>207429</v>
      </c>
      <c r="G214" s="14">
        <v>886712</v>
      </c>
      <c r="H214" s="14">
        <v>11926775</v>
      </c>
      <c r="I214" s="14">
        <v>154624000</v>
      </c>
      <c r="J214" s="14">
        <v>32651</v>
      </c>
      <c r="K214" s="14">
        <v>14853</v>
      </c>
      <c r="L214" s="14">
        <v>74763</v>
      </c>
      <c r="M214" s="14">
        <v>524346</v>
      </c>
      <c r="N214" s="14">
        <v>196979</v>
      </c>
      <c r="O214" s="14">
        <v>843592</v>
      </c>
      <c r="P214" s="14">
        <v>11291689</v>
      </c>
      <c r="Q214" s="14">
        <v>144609000</v>
      </c>
      <c r="R214" s="14">
        <v>1858</v>
      </c>
      <c r="S214" s="14">
        <v>976</v>
      </c>
      <c r="T214" s="14">
        <v>3960</v>
      </c>
      <c r="U214" s="14">
        <v>25876</v>
      </c>
      <c r="V214" s="14">
        <v>10450</v>
      </c>
      <c r="W214" s="14">
        <v>43120</v>
      </c>
      <c r="X214" s="14">
        <v>635086</v>
      </c>
      <c r="Y214" s="14">
        <v>10015000</v>
      </c>
      <c r="Z214" s="15">
        <v>5.4</v>
      </c>
      <c r="AA214" s="15">
        <v>6.2</v>
      </c>
      <c r="AB214" s="15">
        <v>5</v>
      </c>
      <c r="AC214" s="15">
        <v>4.7</v>
      </c>
      <c r="AD214" s="15">
        <v>5</v>
      </c>
      <c r="AE214" s="15">
        <v>4.9000000000000004</v>
      </c>
      <c r="AF214" s="15">
        <v>5.3</v>
      </c>
      <c r="AG214" s="15">
        <v>6.5</v>
      </c>
    </row>
    <row r="215" spans="1:33" s="16" customFormat="1" ht="13.8" x14ac:dyDescent="0.3">
      <c r="A215" s="13" t="s">
        <v>184</v>
      </c>
      <c r="B215" s="14">
        <v>34285</v>
      </c>
      <c r="C215" s="14">
        <v>15648</v>
      </c>
      <c r="D215" s="14">
        <v>77704</v>
      </c>
      <c r="E215" s="14">
        <v>545810</v>
      </c>
      <c r="F215" s="14">
        <v>206154</v>
      </c>
      <c r="G215" s="14">
        <v>879601</v>
      </c>
      <c r="H215" s="14">
        <v>11885335</v>
      </c>
      <c r="I215" s="14">
        <v>154349000</v>
      </c>
      <c r="J215" s="14">
        <v>32311</v>
      </c>
      <c r="K215" s="14">
        <v>14699</v>
      </c>
      <c r="L215" s="14">
        <v>73989</v>
      </c>
      <c r="M215" s="14">
        <v>518907</v>
      </c>
      <c r="N215" s="14">
        <v>194938</v>
      </c>
      <c r="O215" s="14">
        <v>834844</v>
      </c>
      <c r="P215" s="14">
        <v>11232558</v>
      </c>
      <c r="Q215" s="14">
        <v>143350000</v>
      </c>
      <c r="R215" s="14">
        <v>1974</v>
      </c>
      <c r="S215" s="14">
        <v>949</v>
      </c>
      <c r="T215" s="14">
        <v>3715</v>
      </c>
      <c r="U215" s="14">
        <v>26903</v>
      </c>
      <c r="V215" s="14">
        <v>11216</v>
      </c>
      <c r="W215" s="14">
        <v>44757</v>
      </c>
      <c r="X215" s="14">
        <v>652777</v>
      </c>
      <c r="Y215" s="14">
        <v>10999000</v>
      </c>
      <c r="Z215" s="15">
        <v>5.8</v>
      </c>
      <c r="AA215" s="15">
        <v>6.1</v>
      </c>
      <c r="AB215" s="15">
        <v>4.8</v>
      </c>
      <c r="AC215" s="15">
        <v>4.9000000000000004</v>
      </c>
      <c r="AD215" s="15">
        <v>5.4</v>
      </c>
      <c r="AE215" s="15">
        <v>5.0999999999999996</v>
      </c>
      <c r="AF215" s="15">
        <v>5.5</v>
      </c>
      <c r="AG215" s="15">
        <v>7.1</v>
      </c>
    </row>
    <row r="216" spans="1:33" s="16" customFormat="1" ht="13.8" x14ac:dyDescent="0.3">
      <c r="A216" s="13" t="s">
        <v>185</v>
      </c>
      <c r="B216" s="14">
        <v>33862</v>
      </c>
      <c r="C216" s="14">
        <v>15585</v>
      </c>
      <c r="D216" s="14">
        <v>78177</v>
      </c>
      <c r="E216" s="14">
        <v>542151</v>
      </c>
      <c r="F216" s="14">
        <v>207538</v>
      </c>
      <c r="G216" s="14">
        <v>877313</v>
      </c>
      <c r="H216" s="14">
        <v>11829075</v>
      </c>
      <c r="I216" s="14">
        <v>153445000</v>
      </c>
      <c r="J216" s="14">
        <v>31450</v>
      </c>
      <c r="K216" s="14">
        <v>14388</v>
      </c>
      <c r="L216" s="14">
        <v>73551</v>
      </c>
      <c r="M216" s="14">
        <v>509440</v>
      </c>
      <c r="N216" s="14">
        <v>194021</v>
      </c>
      <c r="O216" s="14">
        <v>822850</v>
      </c>
      <c r="P216" s="14">
        <v>11062116</v>
      </c>
      <c r="Q216" s="14">
        <v>140436000</v>
      </c>
      <c r="R216" s="14">
        <v>2412</v>
      </c>
      <c r="S216" s="14">
        <v>1197</v>
      </c>
      <c r="T216" s="14">
        <v>4626</v>
      </c>
      <c r="U216" s="14">
        <v>32711</v>
      </c>
      <c r="V216" s="14">
        <v>13517</v>
      </c>
      <c r="W216" s="14">
        <v>54463</v>
      </c>
      <c r="X216" s="14">
        <v>766959</v>
      </c>
      <c r="Y216" s="14">
        <v>13009000</v>
      </c>
      <c r="Z216" s="15">
        <v>7.1</v>
      </c>
      <c r="AA216" s="15">
        <v>7.7</v>
      </c>
      <c r="AB216" s="15">
        <v>5.9</v>
      </c>
      <c r="AC216" s="15">
        <v>6</v>
      </c>
      <c r="AD216" s="15">
        <v>6.5</v>
      </c>
      <c r="AE216" s="15">
        <v>6.2</v>
      </c>
      <c r="AF216" s="15">
        <v>6.5</v>
      </c>
      <c r="AG216" s="15">
        <v>8.5</v>
      </c>
    </row>
    <row r="217" spans="1:33" s="16" customFormat="1" ht="13.8" x14ac:dyDescent="0.3">
      <c r="A217" s="13" t="s">
        <v>186</v>
      </c>
      <c r="B217" s="14">
        <v>33878</v>
      </c>
      <c r="C217" s="14">
        <v>15643</v>
      </c>
      <c r="D217" s="14">
        <v>78321</v>
      </c>
      <c r="E217" s="14">
        <v>543315</v>
      </c>
      <c r="F217" s="14">
        <v>208372</v>
      </c>
      <c r="G217" s="14">
        <v>879529</v>
      </c>
      <c r="H217" s="14">
        <v>11843538</v>
      </c>
      <c r="I217" s="14">
        <v>153804000</v>
      </c>
      <c r="J217" s="14">
        <v>31492</v>
      </c>
      <c r="K217" s="14">
        <v>14408</v>
      </c>
      <c r="L217" s="14">
        <v>73652</v>
      </c>
      <c r="M217" s="14">
        <v>510125</v>
      </c>
      <c r="N217" s="14">
        <v>194283</v>
      </c>
      <c r="O217" s="14">
        <v>823960</v>
      </c>
      <c r="P217" s="14">
        <v>11063641</v>
      </c>
      <c r="Q217" s="14">
        <v>140105000</v>
      </c>
      <c r="R217" s="14">
        <v>2386</v>
      </c>
      <c r="S217" s="14">
        <v>1235</v>
      </c>
      <c r="T217" s="14">
        <v>4669</v>
      </c>
      <c r="U217" s="14">
        <v>33190</v>
      </c>
      <c r="V217" s="14">
        <v>14089</v>
      </c>
      <c r="W217" s="14">
        <v>55569</v>
      </c>
      <c r="X217" s="14">
        <v>779897</v>
      </c>
      <c r="Y217" s="14">
        <v>13699000</v>
      </c>
      <c r="Z217" s="15">
        <v>7</v>
      </c>
      <c r="AA217" s="15">
        <v>7.9</v>
      </c>
      <c r="AB217" s="15">
        <v>6</v>
      </c>
      <c r="AC217" s="15">
        <v>6.1</v>
      </c>
      <c r="AD217" s="15">
        <v>6.8</v>
      </c>
      <c r="AE217" s="15">
        <v>6.3</v>
      </c>
      <c r="AF217" s="15">
        <v>6.6</v>
      </c>
      <c r="AG217" s="15">
        <v>8.9</v>
      </c>
    </row>
    <row r="218" spans="1:33" s="16" customFormat="1" ht="13.8" x14ac:dyDescent="0.3">
      <c r="A218" s="13" t="s">
        <v>187</v>
      </c>
      <c r="B218" s="14">
        <v>33873</v>
      </c>
      <c r="C218" s="14">
        <v>15587</v>
      </c>
      <c r="D218" s="14">
        <v>78259</v>
      </c>
      <c r="E218" s="14">
        <v>542857</v>
      </c>
      <c r="F218" s="14">
        <v>208101</v>
      </c>
      <c r="G218" s="14">
        <v>878677</v>
      </c>
      <c r="H218" s="14">
        <v>11837288</v>
      </c>
      <c r="I218" s="14">
        <v>153728000</v>
      </c>
      <c r="J218" s="14">
        <v>31524</v>
      </c>
      <c r="K218" s="14">
        <v>14422</v>
      </c>
      <c r="L218" s="14">
        <v>73725</v>
      </c>
      <c r="M218" s="14">
        <v>510640</v>
      </c>
      <c r="N218" s="14">
        <v>194477</v>
      </c>
      <c r="O218" s="14">
        <v>824788</v>
      </c>
      <c r="P218" s="14">
        <v>11065218</v>
      </c>
      <c r="Q218" s="14">
        <v>139833000</v>
      </c>
      <c r="R218" s="14">
        <v>2349</v>
      </c>
      <c r="S218" s="14">
        <v>1165</v>
      </c>
      <c r="T218" s="14">
        <v>4534</v>
      </c>
      <c r="U218" s="14">
        <v>32217</v>
      </c>
      <c r="V218" s="14">
        <v>13624</v>
      </c>
      <c r="W218" s="14">
        <v>53889</v>
      </c>
      <c r="X218" s="14">
        <v>772070</v>
      </c>
      <c r="Y218" s="14">
        <v>13895000</v>
      </c>
      <c r="Z218" s="15">
        <v>6.9</v>
      </c>
      <c r="AA218" s="15">
        <v>7.5</v>
      </c>
      <c r="AB218" s="15">
        <v>5.8</v>
      </c>
      <c r="AC218" s="15">
        <v>5.9</v>
      </c>
      <c r="AD218" s="15">
        <v>6.5</v>
      </c>
      <c r="AE218" s="15">
        <v>6.1</v>
      </c>
      <c r="AF218" s="15">
        <v>6.5</v>
      </c>
      <c r="AG218" s="15">
        <v>9</v>
      </c>
    </row>
    <row r="219" spans="1:33" s="16" customFormat="1" ht="13.8" x14ac:dyDescent="0.3">
      <c r="A219" s="13" t="s">
        <v>188</v>
      </c>
      <c r="B219" s="14">
        <v>34064</v>
      </c>
      <c r="C219" s="14">
        <v>15655</v>
      </c>
      <c r="D219" s="14">
        <v>78804</v>
      </c>
      <c r="E219" s="14">
        <v>546833</v>
      </c>
      <c r="F219" s="14">
        <v>209869</v>
      </c>
      <c r="G219" s="14">
        <v>885225</v>
      </c>
      <c r="H219" s="14">
        <v>11873836</v>
      </c>
      <c r="I219" s="14">
        <v>153834000</v>
      </c>
      <c r="J219" s="14">
        <v>31929</v>
      </c>
      <c r="K219" s="14">
        <v>14608</v>
      </c>
      <c r="L219" s="14">
        <v>74669</v>
      </c>
      <c r="M219" s="14">
        <v>517184</v>
      </c>
      <c r="N219" s="14">
        <v>196972</v>
      </c>
      <c r="O219" s="14">
        <v>835362</v>
      </c>
      <c r="P219" s="14">
        <v>11153680</v>
      </c>
      <c r="Q219" s="14">
        <v>140586000</v>
      </c>
      <c r="R219" s="14">
        <v>2135</v>
      </c>
      <c r="S219" s="14">
        <v>1047</v>
      </c>
      <c r="T219" s="14">
        <v>4135</v>
      </c>
      <c r="U219" s="14">
        <v>29649</v>
      </c>
      <c r="V219" s="14">
        <v>12897</v>
      </c>
      <c r="W219" s="14">
        <v>49863</v>
      </c>
      <c r="X219" s="14">
        <v>720156</v>
      </c>
      <c r="Y219" s="14">
        <v>13248000</v>
      </c>
      <c r="Z219" s="15">
        <v>6.3</v>
      </c>
      <c r="AA219" s="15">
        <v>6.7</v>
      </c>
      <c r="AB219" s="15">
        <v>5.2</v>
      </c>
      <c r="AC219" s="15">
        <v>5.4</v>
      </c>
      <c r="AD219" s="15">
        <v>6.1</v>
      </c>
      <c r="AE219" s="15">
        <v>5.6</v>
      </c>
      <c r="AF219" s="15">
        <v>6.1</v>
      </c>
      <c r="AG219" s="15">
        <v>8.6</v>
      </c>
    </row>
    <row r="220" spans="1:33" s="16" customFormat="1" ht="13.8" x14ac:dyDescent="0.3">
      <c r="A220" s="13" t="s">
        <v>189</v>
      </c>
      <c r="B220" s="14">
        <v>34365</v>
      </c>
      <c r="C220" s="14">
        <v>15815</v>
      </c>
      <c r="D220" s="14">
        <v>79327</v>
      </c>
      <c r="E220" s="14">
        <v>550859</v>
      </c>
      <c r="F220" s="14">
        <v>211549</v>
      </c>
      <c r="G220" s="14">
        <v>891915</v>
      </c>
      <c r="H220" s="14">
        <v>11987486</v>
      </c>
      <c r="I220" s="14">
        <v>154336000</v>
      </c>
      <c r="J220" s="14">
        <v>31823</v>
      </c>
      <c r="K220" s="14">
        <v>14559</v>
      </c>
      <c r="L220" s="14">
        <v>74422</v>
      </c>
      <c r="M220" s="14">
        <v>515464</v>
      </c>
      <c r="N220" s="14">
        <v>196316</v>
      </c>
      <c r="O220" s="14">
        <v>832584</v>
      </c>
      <c r="P220" s="14">
        <v>11115459</v>
      </c>
      <c r="Q220" s="14">
        <v>140363000</v>
      </c>
      <c r="R220" s="14">
        <v>2542</v>
      </c>
      <c r="S220" s="14">
        <v>1256</v>
      </c>
      <c r="T220" s="14">
        <v>4905</v>
      </c>
      <c r="U220" s="14">
        <v>35395</v>
      </c>
      <c r="V220" s="14">
        <v>15233</v>
      </c>
      <c r="W220" s="14">
        <v>59331</v>
      </c>
      <c r="X220" s="14">
        <v>872027</v>
      </c>
      <c r="Y220" s="14">
        <v>13973000</v>
      </c>
      <c r="Z220" s="15">
        <v>7.4</v>
      </c>
      <c r="AA220" s="15">
        <v>7.9</v>
      </c>
      <c r="AB220" s="15">
        <v>6.2</v>
      </c>
      <c r="AC220" s="15">
        <v>6.4</v>
      </c>
      <c r="AD220" s="15">
        <v>7.2</v>
      </c>
      <c r="AE220" s="15">
        <v>6.7</v>
      </c>
      <c r="AF220" s="15">
        <v>7.3</v>
      </c>
      <c r="AG220" s="15">
        <v>9.1</v>
      </c>
    </row>
    <row r="221" spans="1:33" s="16" customFormat="1" ht="13.8" x14ac:dyDescent="0.3">
      <c r="A221" s="13" t="s">
        <v>190</v>
      </c>
      <c r="B221" s="14">
        <v>34974</v>
      </c>
      <c r="C221" s="14">
        <v>16083</v>
      </c>
      <c r="D221" s="14">
        <v>80526</v>
      </c>
      <c r="E221" s="14">
        <v>557250</v>
      </c>
      <c r="F221" s="14">
        <v>214006</v>
      </c>
      <c r="G221" s="14">
        <v>902839</v>
      </c>
      <c r="H221" s="14">
        <v>12161062</v>
      </c>
      <c r="I221" s="14">
        <v>155921000</v>
      </c>
      <c r="J221" s="14">
        <v>31858</v>
      </c>
      <c r="K221" s="14">
        <v>14576</v>
      </c>
      <c r="L221" s="14">
        <v>74504</v>
      </c>
      <c r="M221" s="14">
        <v>516040</v>
      </c>
      <c r="N221" s="14">
        <v>196536</v>
      </c>
      <c r="O221" s="14">
        <v>833514</v>
      </c>
      <c r="P221" s="14">
        <v>11128677</v>
      </c>
      <c r="Q221" s="14">
        <v>140826000</v>
      </c>
      <c r="R221" s="14">
        <v>3116</v>
      </c>
      <c r="S221" s="14">
        <v>1507</v>
      </c>
      <c r="T221" s="14">
        <v>6022</v>
      </c>
      <c r="U221" s="14">
        <v>41210</v>
      </c>
      <c r="V221" s="14">
        <v>17470</v>
      </c>
      <c r="W221" s="14">
        <v>69325</v>
      </c>
      <c r="X221" s="14">
        <v>1032385</v>
      </c>
      <c r="Y221" s="14">
        <v>15095000</v>
      </c>
      <c r="Z221" s="15">
        <v>8.9</v>
      </c>
      <c r="AA221" s="15">
        <v>9.4</v>
      </c>
      <c r="AB221" s="15">
        <v>7.5</v>
      </c>
      <c r="AC221" s="15">
        <v>7.4</v>
      </c>
      <c r="AD221" s="15">
        <v>8.1999999999999993</v>
      </c>
      <c r="AE221" s="15">
        <v>7.7</v>
      </c>
      <c r="AF221" s="15">
        <v>8.5</v>
      </c>
      <c r="AG221" s="15">
        <v>9.6999999999999993</v>
      </c>
    </row>
    <row r="222" spans="1:33" s="16" customFormat="1" ht="13.8" x14ac:dyDescent="0.3">
      <c r="A222" s="13" t="s">
        <v>191</v>
      </c>
      <c r="B222" s="14">
        <v>35088</v>
      </c>
      <c r="C222" s="14">
        <v>16182</v>
      </c>
      <c r="D222" s="14">
        <v>80741</v>
      </c>
      <c r="E222" s="14">
        <v>559601</v>
      </c>
      <c r="F222" s="14">
        <v>214498</v>
      </c>
      <c r="G222" s="14">
        <v>906110</v>
      </c>
      <c r="H222" s="14">
        <v>12211483</v>
      </c>
      <c r="I222" s="14">
        <v>156255000</v>
      </c>
      <c r="J222" s="14">
        <v>31922</v>
      </c>
      <c r="K222" s="14">
        <v>14604</v>
      </c>
      <c r="L222" s="14">
        <v>74659</v>
      </c>
      <c r="M222" s="14">
        <v>517107</v>
      </c>
      <c r="N222" s="14">
        <v>196941</v>
      </c>
      <c r="O222" s="14">
        <v>835233</v>
      </c>
      <c r="P222" s="14">
        <v>11156888</v>
      </c>
      <c r="Q222" s="14">
        <v>141055000</v>
      </c>
      <c r="R222" s="14">
        <v>3166</v>
      </c>
      <c r="S222" s="14">
        <v>1578</v>
      </c>
      <c r="T222" s="14">
        <v>6082</v>
      </c>
      <c r="U222" s="14">
        <v>42494</v>
      </c>
      <c r="V222" s="14">
        <v>17557</v>
      </c>
      <c r="W222" s="14">
        <v>70877</v>
      </c>
      <c r="X222" s="14">
        <v>1054595</v>
      </c>
      <c r="Y222" s="14">
        <v>15201000</v>
      </c>
      <c r="Z222" s="15">
        <v>9</v>
      </c>
      <c r="AA222" s="15">
        <v>9.8000000000000007</v>
      </c>
      <c r="AB222" s="15">
        <v>7.5</v>
      </c>
      <c r="AC222" s="15">
        <v>7.6</v>
      </c>
      <c r="AD222" s="15">
        <v>8.1999999999999993</v>
      </c>
      <c r="AE222" s="15">
        <v>7.8</v>
      </c>
      <c r="AF222" s="15">
        <v>8.6</v>
      </c>
      <c r="AG222" s="15">
        <v>9.6999999999999993</v>
      </c>
    </row>
    <row r="223" spans="1:33" s="16" customFormat="1" ht="13.8" x14ac:dyDescent="0.3">
      <c r="A223" s="13" t="s">
        <v>192</v>
      </c>
      <c r="B223" s="14">
        <v>35019</v>
      </c>
      <c r="C223" s="14">
        <v>16050</v>
      </c>
      <c r="D223" s="14">
        <v>80400</v>
      </c>
      <c r="E223" s="14">
        <v>557551</v>
      </c>
      <c r="F223" s="14">
        <v>213611</v>
      </c>
      <c r="G223" s="14">
        <v>902631</v>
      </c>
      <c r="H223" s="14">
        <v>12140155</v>
      </c>
      <c r="I223" s="14">
        <v>154897000</v>
      </c>
      <c r="J223" s="14">
        <v>31875</v>
      </c>
      <c r="K223" s="14">
        <v>14584</v>
      </c>
      <c r="L223" s="14">
        <v>74548</v>
      </c>
      <c r="M223" s="14">
        <v>516333</v>
      </c>
      <c r="N223" s="14">
        <v>196647</v>
      </c>
      <c r="O223" s="14">
        <v>833987</v>
      </c>
      <c r="P223" s="14">
        <v>11116603</v>
      </c>
      <c r="Q223" s="14">
        <v>140074000</v>
      </c>
      <c r="R223" s="14">
        <v>3144</v>
      </c>
      <c r="S223" s="14">
        <v>1466</v>
      </c>
      <c r="T223" s="14">
        <v>5852</v>
      </c>
      <c r="U223" s="14">
        <v>41218</v>
      </c>
      <c r="V223" s="14">
        <v>16964</v>
      </c>
      <c r="W223" s="14">
        <v>68644</v>
      </c>
      <c r="X223" s="14">
        <v>1023552</v>
      </c>
      <c r="Y223" s="14">
        <v>14823000</v>
      </c>
      <c r="Z223" s="15">
        <v>9</v>
      </c>
      <c r="AA223" s="15">
        <v>9.1</v>
      </c>
      <c r="AB223" s="15">
        <v>7.3</v>
      </c>
      <c r="AC223" s="15">
        <v>7.4</v>
      </c>
      <c r="AD223" s="15">
        <v>7.9</v>
      </c>
      <c r="AE223" s="15">
        <v>7.6</v>
      </c>
      <c r="AF223" s="15">
        <v>8.4</v>
      </c>
      <c r="AG223" s="15">
        <v>9.6</v>
      </c>
    </row>
    <row r="224" spans="1:33" s="16" customFormat="1" ht="13.8" x14ac:dyDescent="0.3">
      <c r="A224" s="13" t="s">
        <v>193</v>
      </c>
      <c r="B224" s="14">
        <v>34888</v>
      </c>
      <c r="C224" s="14">
        <v>16013</v>
      </c>
      <c r="D224" s="14">
        <v>80417</v>
      </c>
      <c r="E224" s="14">
        <v>557431</v>
      </c>
      <c r="F224" s="14">
        <v>213807</v>
      </c>
      <c r="G224" s="14">
        <v>902556</v>
      </c>
      <c r="H224" s="14">
        <v>12110346</v>
      </c>
      <c r="I224" s="14">
        <v>153617000</v>
      </c>
      <c r="J224" s="14">
        <v>31908</v>
      </c>
      <c r="K224" s="14">
        <v>14599</v>
      </c>
      <c r="L224" s="14">
        <v>74621</v>
      </c>
      <c r="M224" s="14">
        <v>516851</v>
      </c>
      <c r="N224" s="14">
        <v>196844</v>
      </c>
      <c r="O224" s="14">
        <v>834823</v>
      </c>
      <c r="P224" s="14">
        <v>11091342</v>
      </c>
      <c r="Q224" s="14">
        <v>139079000</v>
      </c>
      <c r="R224" s="14">
        <v>2980</v>
      </c>
      <c r="S224" s="14">
        <v>1414</v>
      </c>
      <c r="T224" s="14">
        <v>5796</v>
      </c>
      <c r="U224" s="14">
        <v>40580</v>
      </c>
      <c r="V224" s="14">
        <v>16963</v>
      </c>
      <c r="W224" s="14">
        <v>67733</v>
      </c>
      <c r="X224" s="14">
        <v>1019004</v>
      </c>
      <c r="Y224" s="14">
        <v>14538000</v>
      </c>
      <c r="Z224" s="15">
        <v>8.5</v>
      </c>
      <c r="AA224" s="15">
        <v>8.8000000000000007</v>
      </c>
      <c r="AB224" s="15">
        <v>7.2</v>
      </c>
      <c r="AC224" s="15">
        <v>7.3</v>
      </c>
      <c r="AD224" s="15">
        <v>7.9</v>
      </c>
      <c r="AE224" s="15">
        <v>7.5</v>
      </c>
      <c r="AF224" s="15">
        <v>8.4</v>
      </c>
      <c r="AG224" s="15">
        <v>9.5</v>
      </c>
    </row>
    <row r="225" spans="1:33" s="16" customFormat="1" ht="13.8" x14ac:dyDescent="0.3">
      <c r="A225" s="13" t="s">
        <v>194</v>
      </c>
      <c r="B225" s="14">
        <v>35001</v>
      </c>
      <c r="C225" s="14">
        <v>16032</v>
      </c>
      <c r="D225" s="14">
        <v>80449</v>
      </c>
      <c r="E225" s="14">
        <v>558789</v>
      </c>
      <c r="F225" s="14">
        <v>214201</v>
      </c>
      <c r="G225" s="14">
        <v>904472</v>
      </c>
      <c r="H225" s="14">
        <v>12108159</v>
      </c>
      <c r="I225" s="14">
        <v>153635000</v>
      </c>
      <c r="J225" s="14">
        <v>32023</v>
      </c>
      <c r="K225" s="14">
        <v>14653</v>
      </c>
      <c r="L225" s="14">
        <v>74896</v>
      </c>
      <c r="M225" s="14">
        <v>518747</v>
      </c>
      <c r="N225" s="14">
        <v>197566</v>
      </c>
      <c r="O225" s="14">
        <v>837885</v>
      </c>
      <c r="P225" s="14">
        <v>11117705</v>
      </c>
      <c r="Q225" s="14">
        <v>139088000</v>
      </c>
      <c r="R225" s="14">
        <v>2978</v>
      </c>
      <c r="S225" s="14">
        <v>1379</v>
      </c>
      <c r="T225" s="14">
        <v>5553</v>
      </c>
      <c r="U225" s="14">
        <v>40042</v>
      </c>
      <c r="V225" s="14">
        <v>16635</v>
      </c>
      <c r="W225" s="14">
        <v>66587</v>
      </c>
      <c r="X225" s="14">
        <v>990454</v>
      </c>
      <c r="Y225" s="14">
        <v>14547000</v>
      </c>
      <c r="Z225" s="15">
        <v>8.5</v>
      </c>
      <c r="AA225" s="15">
        <v>8.6</v>
      </c>
      <c r="AB225" s="15">
        <v>6.9</v>
      </c>
      <c r="AC225" s="15">
        <v>7.2</v>
      </c>
      <c r="AD225" s="15">
        <v>7.8</v>
      </c>
      <c r="AE225" s="15">
        <v>7.4</v>
      </c>
      <c r="AF225" s="15">
        <v>8.1999999999999993</v>
      </c>
      <c r="AG225" s="15">
        <v>9.5</v>
      </c>
    </row>
    <row r="226" spans="1:33" s="16" customFormat="1" ht="13.8" x14ac:dyDescent="0.3">
      <c r="A226" s="13" t="s">
        <v>195</v>
      </c>
      <c r="B226" s="14">
        <v>35202</v>
      </c>
      <c r="C226" s="14">
        <v>16113</v>
      </c>
      <c r="D226" s="14">
        <v>81068</v>
      </c>
      <c r="E226" s="14">
        <v>561156</v>
      </c>
      <c r="F226" s="14">
        <v>215348</v>
      </c>
      <c r="G226" s="14">
        <v>908887</v>
      </c>
      <c r="H226" s="14">
        <v>12160491</v>
      </c>
      <c r="I226" s="14">
        <v>153539000</v>
      </c>
      <c r="J226" s="14">
        <v>32267</v>
      </c>
      <c r="K226" s="14">
        <v>14762</v>
      </c>
      <c r="L226" s="14">
        <v>75465</v>
      </c>
      <c r="M226" s="14">
        <v>522689</v>
      </c>
      <c r="N226" s="14">
        <v>199067</v>
      </c>
      <c r="O226" s="14">
        <v>844250</v>
      </c>
      <c r="P226" s="14">
        <v>11188353</v>
      </c>
      <c r="Q226" s="14">
        <v>139132000</v>
      </c>
      <c r="R226" s="14">
        <v>2935</v>
      </c>
      <c r="S226" s="14">
        <v>1351</v>
      </c>
      <c r="T226" s="14">
        <v>5603</v>
      </c>
      <c r="U226" s="14">
        <v>38467</v>
      </c>
      <c r="V226" s="14">
        <v>16281</v>
      </c>
      <c r="W226" s="14">
        <v>64637</v>
      </c>
      <c r="X226" s="14">
        <v>972138</v>
      </c>
      <c r="Y226" s="14">
        <v>14407000</v>
      </c>
      <c r="Z226" s="15">
        <v>8.3000000000000007</v>
      </c>
      <c r="AA226" s="15">
        <v>8.4</v>
      </c>
      <c r="AB226" s="15">
        <v>6.9</v>
      </c>
      <c r="AC226" s="15">
        <v>6.9</v>
      </c>
      <c r="AD226" s="15">
        <v>7.6</v>
      </c>
      <c r="AE226" s="15">
        <v>7.1</v>
      </c>
      <c r="AF226" s="15">
        <v>8</v>
      </c>
      <c r="AG226" s="15">
        <v>9.4</v>
      </c>
    </row>
    <row r="227" spans="1:33" s="16" customFormat="1" ht="13.8" x14ac:dyDescent="0.3">
      <c r="A227" s="13" t="s">
        <v>196</v>
      </c>
      <c r="B227" s="14">
        <v>34897</v>
      </c>
      <c r="C227" s="14">
        <v>16024</v>
      </c>
      <c r="D227" s="14">
        <v>80392</v>
      </c>
      <c r="E227" s="14">
        <v>556981</v>
      </c>
      <c r="F227" s="14">
        <v>213758</v>
      </c>
      <c r="G227" s="14">
        <v>902052</v>
      </c>
      <c r="H227" s="14">
        <v>12104332</v>
      </c>
      <c r="I227" s="14">
        <v>152693000</v>
      </c>
      <c r="J227" s="14">
        <v>32022</v>
      </c>
      <c r="K227" s="14">
        <v>14650</v>
      </c>
      <c r="L227" s="14">
        <v>74890</v>
      </c>
      <c r="M227" s="14">
        <v>518701</v>
      </c>
      <c r="N227" s="14">
        <v>197549</v>
      </c>
      <c r="O227" s="14">
        <v>837812</v>
      </c>
      <c r="P227" s="14">
        <v>11130383</v>
      </c>
      <c r="Q227" s="14">
        <v>137953000</v>
      </c>
      <c r="R227" s="14">
        <v>2875</v>
      </c>
      <c r="S227" s="14">
        <v>1374</v>
      </c>
      <c r="T227" s="14">
        <v>5502</v>
      </c>
      <c r="U227" s="14">
        <v>38280</v>
      </c>
      <c r="V227" s="14">
        <v>16209</v>
      </c>
      <c r="W227" s="14">
        <v>64240</v>
      </c>
      <c r="X227" s="14">
        <v>973949</v>
      </c>
      <c r="Y227" s="14">
        <v>14740000</v>
      </c>
      <c r="Z227" s="15">
        <v>8.1999999999999993</v>
      </c>
      <c r="AA227" s="15">
        <v>8.6</v>
      </c>
      <c r="AB227" s="15">
        <v>6.8</v>
      </c>
      <c r="AC227" s="15">
        <v>6.9</v>
      </c>
      <c r="AD227" s="15">
        <v>7.6</v>
      </c>
      <c r="AE227" s="15">
        <v>7.1</v>
      </c>
      <c r="AF227" s="15">
        <v>8</v>
      </c>
      <c r="AG227" s="15">
        <v>9.6999999999999993</v>
      </c>
    </row>
    <row r="228" spans="1:33" s="16" customFormat="1" ht="13.8" x14ac:dyDescent="0.3">
      <c r="A228" s="13" t="s">
        <v>197</v>
      </c>
      <c r="B228" s="14">
        <v>34833</v>
      </c>
      <c r="C228" s="14">
        <v>16435</v>
      </c>
      <c r="D228" s="14">
        <v>79390</v>
      </c>
      <c r="E228" s="14">
        <v>569944</v>
      </c>
      <c r="F228" s="14">
        <v>220385</v>
      </c>
      <c r="G228" s="14">
        <v>920987</v>
      </c>
      <c r="H228" s="14">
        <v>12153830</v>
      </c>
      <c r="I228" s="14">
        <v>152957000</v>
      </c>
      <c r="J228" s="14">
        <v>31762</v>
      </c>
      <c r="K228" s="14">
        <v>14936</v>
      </c>
      <c r="L228" s="14">
        <v>73418</v>
      </c>
      <c r="M228" s="14">
        <v>527906</v>
      </c>
      <c r="N228" s="14">
        <v>202680</v>
      </c>
      <c r="O228" s="14">
        <v>850702</v>
      </c>
      <c r="P228" s="14">
        <v>11089441</v>
      </c>
      <c r="Q228" s="14">
        <v>136809000</v>
      </c>
      <c r="R228" s="14">
        <v>3071</v>
      </c>
      <c r="S228" s="14">
        <v>1499</v>
      </c>
      <c r="T228" s="14">
        <v>5972</v>
      </c>
      <c r="U228" s="14">
        <v>42038</v>
      </c>
      <c r="V228" s="14">
        <v>17705</v>
      </c>
      <c r="W228" s="14">
        <v>70285</v>
      </c>
      <c r="X228" s="14">
        <v>1064389</v>
      </c>
      <c r="Y228" s="14">
        <v>16147000</v>
      </c>
      <c r="Z228" s="15">
        <v>8.8000000000000007</v>
      </c>
      <c r="AA228" s="15">
        <v>9.1</v>
      </c>
      <c r="AB228" s="15">
        <v>7.5</v>
      </c>
      <c r="AC228" s="15">
        <v>7.4</v>
      </c>
      <c r="AD228" s="15">
        <v>8</v>
      </c>
      <c r="AE228" s="15">
        <v>7.6</v>
      </c>
      <c r="AF228" s="15">
        <v>8.8000000000000007</v>
      </c>
      <c r="AG228" s="15">
        <v>10.6</v>
      </c>
    </row>
    <row r="229" spans="1:33" s="16" customFormat="1" ht="13.8" x14ac:dyDescent="0.3">
      <c r="A229" s="13" t="s">
        <v>198</v>
      </c>
      <c r="B229" s="14">
        <v>34943</v>
      </c>
      <c r="C229" s="14">
        <v>16496</v>
      </c>
      <c r="D229" s="14">
        <v>79665</v>
      </c>
      <c r="E229" s="14">
        <v>571683</v>
      </c>
      <c r="F229" s="14">
        <v>221278</v>
      </c>
      <c r="G229" s="14">
        <v>924065</v>
      </c>
      <c r="H229" s="14">
        <v>12180430</v>
      </c>
      <c r="I229" s="14">
        <v>153194000</v>
      </c>
      <c r="J229" s="14">
        <v>31947</v>
      </c>
      <c r="K229" s="14">
        <v>15025</v>
      </c>
      <c r="L229" s="14">
        <v>73865</v>
      </c>
      <c r="M229" s="14">
        <v>530918</v>
      </c>
      <c r="N229" s="14">
        <v>204013</v>
      </c>
      <c r="O229" s="14">
        <v>855768</v>
      </c>
      <c r="P229" s="14">
        <v>11140030</v>
      </c>
      <c r="Q229" s="14">
        <v>137203000</v>
      </c>
      <c r="R229" s="14">
        <v>2996</v>
      </c>
      <c r="S229" s="14">
        <v>1471</v>
      </c>
      <c r="T229" s="14">
        <v>5800</v>
      </c>
      <c r="U229" s="14">
        <v>40765</v>
      </c>
      <c r="V229" s="14">
        <v>17265</v>
      </c>
      <c r="W229" s="14">
        <v>68297</v>
      </c>
      <c r="X229" s="14">
        <v>1040400</v>
      </c>
      <c r="Y229" s="14">
        <v>15991000</v>
      </c>
      <c r="Z229" s="15">
        <v>8.6</v>
      </c>
      <c r="AA229" s="15">
        <v>8.9</v>
      </c>
      <c r="AB229" s="15">
        <v>7.3</v>
      </c>
      <c r="AC229" s="15">
        <v>7.1</v>
      </c>
      <c r="AD229" s="15">
        <v>7.8</v>
      </c>
      <c r="AE229" s="15">
        <v>7.4</v>
      </c>
      <c r="AF229" s="15">
        <v>8.5</v>
      </c>
      <c r="AG229" s="15">
        <v>10.4</v>
      </c>
    </row>
    <row r="230" spans="1:33" s="16" customFormat="1" ht="13.8" x14ac:dyDescent="0.3">
      <c r="A230" s="13" t="s">
        <v>199</v>
      </c>
      <c r="B230" s="14">
        <v>35172</v>
      </c>
      <c r="C230" s="14">
        <v>16613</v>
      </c>
      <c r="D230" s="14">
        <v>80119</v>
      </c>
      <c r="E230" s="14">
        <v>574064</v>
      </c>
      <c r="F230" s="14">
        <v>222413</v>
      </c>
      <c r="G230" s="14">
        <v>928381</v>
      </c>
      <c r="H230" s="14">
        <v>12221666</v>
      </c>
      <c r="I230" s="14">
        <v>153660000</v>
      </c>
      <c r="J230" s="14">
        <v>32200</v>
      </c>
      <c r="K230" s="14">
        <v>15141</v>
      </c>
      <c r="L230" s="14">
        <v>74355</v>
      </c>
      <c r="M230" s="14">
        <v>534092</v>
      </c>
      <c r="N230" s="14">
        <v>205385</v>
      </c>
      <c r="O230" s="14">
        <v>861173</v>
      </c>
      <c r="P230" s="14">
        <v>11194976</v>
      </c>
      <c r="Q230" s="14">
        <v>137983000</v>
      </c>
      <c r="R230" s="14">
        <v>2972</v>
      </c>
      <c r="S230" s="14">
        <v>1472</v>
      </c>
      <c r="T230" s="14">
        <v>5764</v>
      </c>
      <c r="U230" s="14">
        <v>39972</v>
      </c>
      <c r="V230" s="14">
        <v>17028</v>
      </c>
      <c r="W230" s="14">
        <v>67208</v>
      </c>
      <c r="X230" s="14">
        <v>1026690</v>
      </c>
      <c r="Y230" s="14">
        <v>15678000</v>
      </c>
      <c r="Z230" s="15">
        <v>8.4</v>
      </c>
      <c r="AA230" s="15">
        <v>8.9</v>
      </c>
      <c r="AB230" s="15">
        <v>7.2</v>
      </c>
      <c r="AC230" s="15">
        <v>7</v>
      </c>
      <c r="AD230" s="15">
        <v>7.7</v>
      </c>
      <c r="AE230" s="15">
        <v>7.2</v>
      </c>
      <c r="AF230" s="15">
        <v>8.4</v>
      </c>
      <c r="AG230" s="15">
        <v>10.199999999999999</v>
      </c>
    </row>
    <row r="231" spans="1:33" s="16" customFormat="1" ht="13.8" x14ac:dyDescent="0.3">
      <c r="A231" s="13" t="s">
        <v>200</v>
      </c>
      <c r="B231" s="14">
        <v>35406</v>
      </c>
      <c r="C231" s="14">
        <v>16701</v>
      </c>
      <c r="D231" s="14">
        <v>80658</v>
      </c>
      <c r="E231" s="14">
        <v>577792</v>
      </c>
      <c r="F231" s="14">
        <v>223605</v>
      </c>
      <c r="G231" s="14">
        <v>934162</v>
      </c>
      <c r="H231" s="14">
        <v>12289815</v>
      </c>
      <c r="I231" s="14">
        <v>153911000</v>
      </c>
      <c r="J231" s="14">
        <v>32561</v>
      </c>
      <c r="K231" s="14">
        <v>15307</v>
      </c>
      <c r="L231" s="14">
        <v>75102</v>
      </c>
      <c r="M231" s="14">
        <v>539262</v>
      </c>
      <c r="N231" s="14">
        <v>207410</v>
      </c>
      <c r="O231" s="14">
        <v>869642</v>
      </c>
      <c r="P231" s="14">
        <v>11308058</v>
      </c>
      <c r="Q231" s="14">
        <v>139302000</v>
      </c>
      <c r="R231" s="14">
        <v>2845</v>
      </c>
      <c r="S231" s="14">
        <v>1394</v>
      </c>
      <c r="T231" s="14">
        <v>5556</v>
      </c>
      <c r="U231" s="14">
        <v>38530</v>
      </c>
      <c r="V231" s="14">
        <v>16195</v>
      </c>
      <c r="W231" s="14">
        <v>64520</v>
      </c>
      <c r="X231" s="14">
        <v>981757</v>
      </c>
      <c r="Y231" s="14">
        <v>14609000</v>
      </c>
      <c r="Z231" s="15">
        <v>8</v>
      </c>
      <c r="AA231" s="15">
        <v>8.3000000000000007</v>
      </c>
      <c r="AB231" s="15">
        <v>6.9</v>
      </c>
      <c r="AC231" s="15">
        <v>6.7</v>
      </c>
      <c r="AD231" s="15">
        <v>7.2</v>
      </c>
      <c r="AE231" s="15">
        <v>6.9</v>
      </c>
      <c r="AF231" s="15">
        <v>8</v>
      </c>
      <c r="AG231" s="15">
        <v>9.5</v>
      </c>
    </row>
    <row r="232" spans="1:33" s="16" customFormat="1" ht="13.8" x14ac:dyDescent="0.3">
      <c r="A232" s="13" t="s">
        <v>201</v>
      </c>
      <c r="B232" s="14">
        <v>35203</v>
      </c>
      <c r="C232" s="14">
        <v>16615</v>
      </c>
      <c r="D232" s="14">
        <v>80220</v>
      </c>
      <c r="E232" s="14">
        <v>574634</v>
      </c>
      <c r="F232" s="14">
        <v>222629</v>
      </c>
      <c r="G232" s="14">
        <v>929301</v>
      </c>
      <c r="H232" s="14">
        <v>12250487</v>
      </c>
      <c r="I232" s="14">
        <v>153866000</v>
      </c>
      <c r="J232" s="14">
        <v>32379</v>
      </c>
      <c r="K232" s="14">
        <v>15226</v>
      </c>
      <c r="L232" s="14">
        <v>74764</v>
      </c>
      <c r="M232" s="14">
        <v>536549</v>
      </c>
      <c r="N232" s="14">
        <v>206689</v>
      </c>
      <c r="O232" s="14">
        <v>865607</v>
      </c>
      <c r="P232" s="14">
        <v>11278096</v>
      </c>
      <c r="Q232" s="14">
        <v>139497000</v>
      </c>
      <c r="R232" s="14">
        <v>2824</v>
      </c>
      <c r="S232" s="14">
        <v>1389</v>
      </c>
      <c r="T232" s="14">
        <v>5456</v>
      </c>
      <c r="U232" s="14">
        <v>38085</v>
      </c>
      <c r="V232" s="14">
        <v>15940</v>
      </c>
      <c r="W232" s="14">
        <v>63694</v>
      </c>
      <c r="X232" s="14">
        <v>972391</v>
      </c>
      <c r="Y232" s="14">
        <v>14369000</v>
      </c>
      <c r="Z232" s="15">
        <v>8</v>
      </c>
      <c r="AA232" s="15">
        <v>8.4</v>
      </c>
      <c r="AB232" s="15">
        <v>6.8</v>
      </c>
      <c r="AC232" s="15">
        <v>6.6</v>
      </c>
      <c r="AD232" s="15">
        <v>7.2</v>
      </c>
      <c r="AE232" s="15">
        <v>6.9</v>
      </c>
      <c r="AF232" s="15">
        <v>7.9</v>
      </c>
      <c r="AG232" s="15">
        <v>9.3000000000000007</v>
      </c>
    </row>
    <row r="233" spans="1:33" s="16" customFormat="1" ht="13.8" x14ac:dyDescent="0.3">
      <c r="A233" s="13" t="s">
        <v>202</v>
      </c>
      <c r="B233" s="14">
        <v>35470</v>
      </c>
      <c r="C233" s="14">
        <v>16773</v>
      </c>
      <c r="D233" s="14">
        <v>80600</v>
      </c>
      <c r="E233" s="14">
        <v>576154</v>
      </c>
      <c r="F233" s="14">
        <v>222751</v>
      </c>
      <c r="G233" s="14">
        <v>931748</v>
      </c>
      <c r="H233" s="14">
        <v>12277819</v>
      </c>
      <c r="I233" s="14">
        <v>154767000</v>
      </c>
      <c r="J233" s="14">
        <v>32398</v>
      </c>
      <c r="K233" s="14">
        <v>15225</v>
      </c>
      <c r="L233" s="14">
        <v>74626</v>
      </c>
      <c r="M233" s="14">
        <v>535653</v>
      </c>
      <c r="N233" s="14">
        <v>206047</v>
      </c>
      <c r="O233" s="14">
        <v>863949</v>
      </c>
      <c r="P233" s="14">
        <v>11244368</v>
      </c>
      <c r="Q233" s="14">
        <v>139882000</v>
      </c>
      <c r="R233" s="14">
        <v>3072</v>
      </c>
      <c r="S233" s="14">
        <v>1548</v>
      </c>
      <c r="T233" s="14">
        <v>5974</v>
      </c>
      <c r="U233" s="14">
        <v>40501</v>
      </c>
      <c r="V233" s="14">
        <v>16704</v>
      </c>
      <c r="W233" s="14">
        <v>67799</v>
      </c>
      <c r="X233" s="14">
        <v>1033451</v>
      </c>
      <c r="Y233" s="14">
        <v>14885000</v>
      </c>
      <c r="Z233" s="15">
        <v>8.6999999999999993</v>
      </c>
      <c r="AA233" s="15">
        <v>9.1999999999999993</v>
      </c>
      <c r="AB233" s="15">
        <v>7.4</v>
      </c>
      <c r="AC233" s="15">
        <v>7</v>
      </c>
      <c r="AD233" s="15">
        <v>7.5</v>
      </c>
      <c r="AE233" s="15">
        <v>7.3</v>
      </c>
      <c r="AF233" s="15">
        <v>8.4</v>
      </c>
      <c r="AG233" s="15">
        <v>9.6</v>
      </c>
    </row>
    <row r="234" spans="1:33" s="16" customFormat="1" ht="13.8" x14ac:dyDescent="0.3">
      <c r="A234" s="13" t="s">
        <v>203</v>
      </c>
      <c r="B234" s="14">
        <v>35452</v>
      </c>
      <c r="C234" s="14">
        <v>16775</v>
      </c>
      <c r="D234" s="14">
        <v>80665</v>
      </c>
      <c r="E234" s="14">
        <v>577046</v>
      </c>
      <c r="F234" s="14">
        <v>223239</v>
      </c>
      <c r="G234" s="14">
        <v>933177</v>
      </c>
      <c r="H234" s="14">
        <v>12317071</v>
      </c>
      <c r="I234" s="14">
        <v>155270000</v>
      </c>
      <c r="J234" s="14">
        <v>32432</v>
      </c>
      <c r="K234" s="14">
        <v>15243</v>
      </c>
      <c r="L234" s="14">
        <v>74735</v>
      </c>
      <c r="M234" s="14">
        <v>536350</v>
      </c>
      <c r="N234" s="14">
        <v>206413</v>
      </c>
      <c r="O234" s="14">
        <v>865173</v>
      </c>
      <c r="P234" s="14">
        <v>11275596</v>
      </c>
      <c r="Q234" s="14">
        <v>140134000</v>
      </c>
      <c r="R234" s="14">
        <v>3020</v>
      </c>
      <c r="S234" s="14">
        <v>1532</v>
      </c>
      <c r="T234" s="14">
        <v>5930</v>
      </c>
      <c r="U234" s="14">
        <v>40696</v>
      </c>
      <c r="V234" s="14">
        <v>16826</v>
      </c>
      <c r="W234" s="14">
        <v>68004</v>
      </c>
      <c r="X234" s="14">
        <v>1041475</v>
      </c>
      <c r="Y234" s="14">
        <v>15137000</v>
      </c>
      <c r="Z234" s="15">
        <v>8.5</v>
      </c>
      <c r="AA234" s="15">
        <v>9.1</v>
      </c>
      <c r="AB234" s="15">
        <v>7.4</v>
      </c>
      <c r="AC234" s="15">
        <v>7.1</v>
      </c>
      <c r="AD234" s="15">
        <v>7.5</v>
      </c>
      <c r="AE234" s="15">
        <v>7.3</v>
      </c>
      <c r="AF234" s="15">
        <v>8.5</v>
      </c>
      <c r="AG234" s="15">
        <v>9.6999999999999993</v>
      </c>
    </row>
    <row r="235" spans="1:33" s="16" customFormat="1" ht="13.8" x14ac:dyDescent="0.3">
      <c r="A235" s="13" t="s">
        <v>204</v>
      </c>
      <c r="B235" s="14">
        <v>35448</v>
      </c>
      <c r="C235" s="14">
        <v>16786</v>
      </c>
      <c r="D235" s="14">
        <v>80884</v>
      </c>
      <c r="E235" s="14">
        <v>578445</v>
      </c>
      <c r="F235" s="14">
        <v>223824</v>
      </c>
      <c r="G235" s="14">
        <v>935387</v>
      </c>
      <c r="H235" s="14">
        <v>12312709</v>
      </c>
      <c r="I235" s="14">
        <v>154678000</v>
      </c>
      <c r="J235" s="14">
        <v>32520</v>
      </c>
      <c r="K235" s="14">
        <v>15290</v>
      </c>
      <c r="L235" s="14">
        <v>75041</v>
      </c>
      <c r="M235" s="14">
        <v>538639</v>
      </c>
      <c r="N235" s="14">
        <v>207356</v>
      </c>
      <c r="O235" s="14">
        <v>868846</v>
      </c>
      <c r="P235" s="14">
        <v>11291587</v>
      </c>
      <c r="Q235" s="14">
        <v>139919000</v>
      </c>
      <c r="R235" s="14">
        <v>2928</v>
      </c>
      <c r="S235" s="14">
        <v>1496</v>
      </c>
      <c r="T235" s="14">
        <v>5843</v>
      </c>
      <c r="U235" s="14">
        <v>39806</v>
      </c>
      <c r="V235" s="14">
        <v>16468</v>
      </c>
      <c r="W235" s="14">
        <v>66541</v>
      </c>
      <c r="X235" s="14">
        <v>1021122</v>
      </c>
      <c r="Y235" s="14">
        <v>14759000</v>
      </c>
      <c r="Z235" s="15">
        <v>8.3000000000000007</v>
      </c>
      <c r="AA235" s="15">
        <v>8.9</v>
      </c>
      <c r="AB235" s="15">
        <v>7.2</v>
      </c>
      <c r="AC235" s="15">
        <v>6.9</v>
      </c>
      <c r="AD235" s="15">
        <v>7.4</v>
      </c>
      <c r="AE235" s="15">
        <v>7.1</v>
      </c>
      <c r="AF235" s="15">
        <v>8.3000000000000007</v>
      </c>
      <c r="AG235" s="15">
        <v>9.5</v>
      </c>
    </row>
    <row r="236" spans="1:33" s="16" customFormat="1" ht="13.8" x14ac:dyDescent="0.3">
      <c r="A236" s="13" t="s">
        <v>205</v>
      </c>
      <c r="B236" s="14">
        <v>35435</v>
      </c>
      <c r="C236" s="14">
        <v>16722</v>
      </c>
      <c r="D236" s="14">
        <v>80706</v>
      </c>
      <c r="E236" s="14">
        <v>578009</v>
      </c>
      <c r="F236" s="14">
        <v>223458</v>
      </c>
      <c r="G236" s="14">
        <v>934330</v>
      </c>
      <c r="H236" s="14">
        <v>12306192</v>
      </c>
      <c r="I236" s="14">
        <v>153854000</v>
      </c>
      <c r="J236" s="14">
        <v>32554</v>
      </c>
      <c r="K236" s="14">
        <v>15302</v>
      </c>
      <c r="L236" s="14">
        <v>75099</v>
      </c>
      <c r="M236" s="14">
        <v>539122</v>
      </c>
      <c r="N236" s="14">
        <v>207471</v>
      </c>
      <c r="O236" s="14">
        <v>869548</v>
      </c>
      <c r="P236" s="14">
        <v>11312410</v>
      </c>
      <c r="Q236" s="14">
        <v>139715000</v>
      </c>
      <c r="R236" s="14">
        <v>2881</v>
      </c>
      <c r="S236" s="14">
        <v>1420</v>
      </c>
      <c r="T236" s="14">
        <v>5607</v>
      </c>
      <c r="U236" s="14">
        <v>38887</v>
      </c>
      <c r="V236" s="14">
        <v>15987</v>
      </c>
      <c r="W236" s="14">
        <v>64782</v>
      </c>
      <c r="X236" s="14">
        <v>993782</v>
      </c>
      <c r="Y236" s="14">
        <v>14140000</v>
      </c>
      <c r="Z236" s="15">
        <v>8.1</v>
      </c>
      <c r="AA236" s="15">
        <v>8.5</v>
      </c>
      <c r="AB236" s="15">
        <v>6.9</v>
      </c>
      <c r="AC236" s="15">
        <v>6.7</v>
      </c>
      <c r="AD236" s="15">
        <v>7.2</v>
      </c>
      <c r="AE236" s="15">
        <v>6.9</v>
      </c>
      <c r="AF236" s="15">
        <v>8.1</v>
      </c>
      <c r="AG236" s="15">
        <v>9.1999999999999993</v>
      </c>
    </row>
    <row r="237" spans="1:33" s="16" customFormat="1" ht="13.8" x14ac:dyDescent="0.3">
      <c r="A237" s="13" t="s">
        <v>206</v>
      </c>
      <c r="B237" s="14">
        <v>35621</v>
      </c>
      <c r="C237" s="14">
        <v>16826</v>
      </c>
      <c r="D237" s="14">
        <v>81216</v>
      </c>
      <c r="E237" s="14">
        <v>581106</v>
      </c>
      <c r="F237" s="14">
        <v>224752</v>
      </c>
      <c r="G237" s="14">
        <v>939521</v>
      </c>
      <c r="H237" s="14">
        <v>12303061</v>
      </c>
      <c r="I237" s="14">
        <v>153652000</v>
      </c>
      <c r="J237" s="14">
        <v>32759</v>
      </c>
      <c r="K237" s="14">
        <v>15403</v>
      </c>
      <c r="L237" s="14">
        <v>75612</v>
      </c>
      <c r="M237" s="14">
        <v>542650</v>
      </c>
      <c r="N237" s="14">
        <v>208988</v>
      </c>
      <c r="O237" s="14">
        <v>875412</v>
      </c>
      <c r="P237" s="14">
        <v>11323173</v>
      </c>
      <c r="Q237" s="14">
        <v>139749000</v>
      </c>
      <c r="R237" s="14">
        <v>2862</v>
      </c>
      <c r="S237" s="14">
        <v>1423</v>
      </c>
      <c r="T237" s="14">
        <v>5604</v>
      </c>
      <c r="U237" s="14">
        <v>38456</v>
      </c>
      <c r="V237" s="14">
        <v>15764</v>
      </c>
      <c r="W237" s="14">
        <v>64109</v>
      </c>
      <c r="X237" s="14">
        <v>979888</v>
      </c>
      <c r="Y237" s="14">
        <v>13903000</v>
      </c>
      <c r="Z237" s="15">
        <v>8</v>
      </c>
      <c r="AA237" s="15">
        <v>8.5</v>
      </c>
      <c r="AB237" s="15">
        <v>6.9</v>
      </c>
      <c r="AC237" s="15">
        <v>6.6</v>
      </c>
      <c r="AD237" s="15">
        <v>7</v>
      </c>
      <c r="AE237" s="15">
        <v>6.8</v>
      </c>
      <c r="AF237" s="15">
        <v>8</v>
      </c>
      <c r="AG237" s="15">
        <v>9</v>
      </c>
    </row>
    <row r="238" spans="1:33" s="16" customFormat="1" ht="13.8" x14ac:dyDescent="0.3">
      <c r="A238" s="13" t="s">
        <v>207</v>
      </c>
      <c r="B238" s="14">
        <v>35930</v>
      </c>
      <c r="C238" s="14">
        <v>16945</v>
      </c>
      <c r="D238" s="14">
        <v>81842</v>
      </c>
      <c r="E238" s="14">
        <v>585536</v>
      </c>
      <c r="F238" s="14">
        <v>226349</v>
      </c>
      <c r="G238" s="14">
        <v>946602</v>
      </c>
      <c r="H238" s="14">
        <v>12376690</v>
      </c>
      <c r="I238" s="14">
        <v>153698000</v>
      </c>
      <c r="J238" s="14">
        <v>32929</v>
      </c>
      <c r="K238" s="14">
        <v>15484</v>
      </c>
      <c r="L238" s="14">
        <v>76035</v>
      </c>
      <c r="M238" s="14">
        <v>545908</v>
      </c>
      <c r="N238" s="14">
        <v>210110</v>
      </c>
      <c r="O238" s="14">
        <v>880466</v>
      </c>
      <c r="P238" s="14">
        <v>11355014</v>
      </c>
      <c r="Q238" s="14">
        <v>139415000</v>
      </c>
      <c r="R238" s="14">
        <v>3001</v>
      </c>
      <c r="S238" s="14">
        <v>1461</v>
      </c>
      <c r="T238" s="14">
        <v>5807</v>
      </c>
      <c r="U238" s="14">
        <v>39628</v>
      </c>
      <c r="V238" s="14">
        <v>16239</v>
      </c>
      <c r="W238" s="14">
        <v>66136</v>
      </c>
      <c r="X238" s="14">
        <v>1021676</v>
      </c>
      <c r="Y238" s="14">
        <v>14282000</v>
      </c>
      <c r="Z238" s="15">
        <v>8.4</v>
      </c>
      <c r="AA238" s="15">
        <v>8.6</v>
      </c>
      <c r="AB238" s="15">
        <v>7.1</v>
      </c>
      <c r="AC238" s="15">
        <v>6.8</v>
      </c>
      <c r="AD238" s="15">
        <v>7.2</v>
      </c>
      <c r="AE238" s="15">
        <v>7</v>
      </c>
      <c r="AF238" s="15">
        <v>8.3000000000000007</v>
      </c>
      <c r="AG238" s="15">
        <v>9.3000000000000007</v>
      </c>
    </row>
    <row r="239" spans="1:33" s="16" customFormat="1" ht="13.8" x14ac:dyDescent="0.3">
      <c r="A239" s="13" t="s">
        <v>208</v>
      </c>
      <c r="B239" s="14">
        <v>35753</v>
      </c>
      <c r="C239" s="14">
        <v>16816</v>
      </c>
      <c r="D239" s="14">
        <v>81259</v>
      </c>
      <c r="E239" s="14">
        <v>581749</v>
      </c>
      <c r="F239" s="14">
        <v>224688</v>
      </c>
      <c r="G239" s="14">
        <v>940265</v>
      </c>
      <c r="H239" s="14">
        <v>12344311</v>
      </c>
      <c r="I239" s="14">
        <v>153156000</v>
      </c>
      <c r="J239" s="14">
        <v>32821</v>
      </c>
      <c r="K239" s="14">
        <v>15431</v>
      </c>
      <c r="L239" s="14">
        <v>75761</v>
      </c>
      <c r="M239" s="14">
        <v>544125</v>
      </c>
      <c r="N239" s="14">
        <v>209257</v>
      </c>
      <c r="O239" s="14">
        <v>877395</v>
      </c>
      <c r="P239" s="14">
        <v>11359524</v>
      </c>
      <c r="Q239" s="14">
        <v>139159000</v>
      </c>
      <c r="R239" s="14">
        <v>2932</v>
      </c>
      <c r="S239" s="14">
        <v>1385</v>
      </c>
      <c r="T239" s="14">
        <v>5498</v>
      </c>
      <c r="U239" s="14">
        <v>37624</v>
      </c>
      <c r="V239" s="14">
        <v>15431</v>
      </c>
      <c r="W239" s="14">
        <v>62870</v>
      </c>
      <c r="X239" s="14">
        <v>984787</v>
      </c>
      <c r="Y239" s="14">
        <v>13997000</v>
      </c>
      <c r="Z239" s="15">
        <v>8.1999999999999993</v>
      </c>
      <c r="AA239" s="15">
        <v>8.1999999999999993</v>
      </c>
      <c r="AB239" s="15">
        <v>6.8</v>
      </c>
      <c r="AC239" s="15">
        <v>6.5</v>
      </c>
      <c r="AD239" s="15">
        <v>6.9</v>
      </c>
      <c r="AE239" s="15">
        <v>6.7</v>
      </c>
      <c r="AF239" s="15">
        <v>8</v>
      </c>
      <c r="AG239" s="15">
        <v>9.1</v>
      </c>
    </row>
    <row r="240" spans="1:33" s="16" customFormat="1" ht="13.8" x14ac:dyDescent="0.3">
      <c r="A240" s="13" t="s">
        <v>209</v>
      </c>
      <c r="B240" s="14">
        <v>35007</v>
      </c>
      <c r="C240" s="14">
        <v>16510</v>
      </c>
      <c r="D240" s="14">
        <v>81530</v>
      </c>
      <c r="E240" s="14">
        <v>581658</v>
      </c>
      <c r="F240" s="14">
        <v>225811</v>
      </c>
      <c r="G240" s="14">
        <v>940516</v>
      </c>
      <c r="H240" s="14">
        <v>12309966</v>
      </c>
      <c r="I240" s="14">
        <v>152536000</v>
      </c>
      <c r="J240" s="14">
        <v>31944</v>
      </c>
      <c r="K240" s="14">
        <v>14997</v>
      </c>
      <c r="L240" s="14">
        <v>75578</v>
      </c>
      <c r="M240" s="14">
        <v>541405</v>
      </c>
      <c r="N240" s="14">
        <v>209021</v>
      </c>
      <c r="O240" s="14">
        <v>872945</v>
      </c>
      <c r="P240" s="14">
        <v>11258889</v>
      </c>
      <c r="Q240" s="14">
        <v>137599000</v>
      </c>
      <c r="R240" s="14">
        <v>3063</v>
      </c>
      <c r="S240" s="14">
        <v>1513</v>
      </c>
      <c r="T240" s="14">
        <v>5952</v>
      </c>
      <c r="U240" s="14">
        <v>40253</v>
      </c>
      <c r="V240" s="14">
        <v>16790</v>
      </c>
      <c r="W240" s="14">
        <v>67571</v>
      </c>
      <c r="X240" s="14">
        <v>1051077</v>
      </c>
      <c r="Y240" s="14">
        <v>14937000</v>
      </c>
      <c r="Z240" s="15">
        <v>8.6999999999999993</v>
      </c>
      <c r="AA240" s="15">
        <v>9.1999999999999993</v>
      </c>
      <c r="AB240" s="15">
        <v>7.3</v>
      </c>
      <c r="AC240" s="15">
        <v>6.9</v>
      </c>
      <c r="AD240" s="15">
        <v>7.4</v>
      </c>
      <c r="AE240" s="15">
        <v>7.2</v>
      </c>
      <c r="AF240" s="15">
        <v>8.5</v>
      </c>
      <c r="AG240" s="15">
        <v>9.8000000000000007</v>
      </c>
    </row>
    <row r="241" spans="1:33" s="16" customFormat="1" ht="13.8" x14ac:dyDescent="0.3">
      <c r="A241" s="13" t="s">
        <v>210</v>
      </c>
      <c r="B241" s="14">
        <v>35176</v>
      </c>
      <c r="C241" s="14">
        <v>16598</v>
      </c>
      <c r="D241" s="14">
        <v>82073</v>
      </c>
      <c r="E241" s="14">
        <v>585294</v>
      </c>
      <c r="F241" s="14">
        <v>227620</v>
      </c>
      <c r="G241" s="14">
        <v>946761</v>
      </c>
      <c r="H241" s="14">
        <v>12345092</v>
      </c>
      <c r="I241" s="14">
        <v>152635000</v>
      </c>
      <c r="J241" s="14">
        <v>32207</v>
      </c>
      <c r="K241" s="14">
        <v>15123</v>
      </c>
      <c r="L241" s="14">
        <v>76284</v>
      </c>
      <c r="M241" s="14">
        <v>546312</v>
      </c>
      <c r="N241" s="14">
        <v>211141</v>
      </c>
      <c r="O241" s="14">
        <v>881067</v>
      </c>
      <c r="P241" s="14">
        <v>11320514</v>
      </c>
      <c r="Q241" s="14">
        <v>138093000</v>
      </c>
      <c r="R241" s="14">
        <v>2969</v>
      </c>
      <c r="S241" s="14">
        <v>1475</v>
      </c>
      <c r="T241" s="14">
        <v>5789</v>
      </c>
      <c r="U241" s="14">
        <v>38982</v>
      </c>
      <c r="V241" s="14">
        <v>16479</v>
      </c>
      <c r="W241" s="14">
        <v>65694</v>
      </c>
      <c r="X241" s="14">
        <v>1024578</v>
      </c>
      <c r="Y241" s="14">
        <v>14542000</v>
      </c>
      <c r="Z241" s="15">
        <v>8.4</v>
      </c>
      <c r="AA241" s="15">
        <v>8.9</v>
      </c>
      <c r="AB241" s="15">
        <v>7.1</v>
      </c>
      <c r="AC241" s="15">
        <v>6.7</v>
      </c>
      <c r="AD241" s="15">
        <v>7.2</v>
      </c>
      <c r="AE241" s="15">
        <v>6.9</v>
      </c>
      <c r="AF241" s="15">
        <v>8.3000000000000007</v>
      </c>
      <c r="AG241" s="15">
        <v>9.5</v>
      </c>
    </row>
    <row r="242" spans="1:33" s="16" customFormat="1" ht="13.8" x14ac:dyDescent="0.3">
      <c r="A242" s="13" t="s">
        <v>211</v>
      </c>
      <c r="B242" s="14">
        <v>35346</v>
      </c>
      <c r="C242" s="14">
        <v>16637</v>
      </c>
      <c r="D242" s="14">
        <v>82269</v>
      </c>
      <c r="E242" s="14">
        <v>587045</v>
      </c>
      <c r="F242" s="14">
        <v>228394</v>
      </c>
      <c r="G242" s="14">
        <v>949691</v>
      </c>
      <c r="H242" s="14">
        <v>12389171</v>
      </c>
      <c r="I242" s="14">
        <v>153022000</v>
      </c>
      <c r="J242" s="14">
        <v>32410</v>
      </c>
      <c r="K242" s="14">
        <v>15216</v>
      </c>
      <c r="L242" s="14">
        <v>76677</v>
      </c>
      <c r="M242" s="14">
        <v>548688</v>
      </c>
      <c r="N242" s="14">
        <v>212288</v>
      </c>
      <c r="O242" s="14">
        <v>885279</v>
      </c>
      <c r="P242" s="14">
        <v>11387794</v>
      </c>
      <c r="Q242" s="14">
        <v>138962000</v>
      </c>
      <c r="R242" s="14">
        <v>2936</v>
      </c>
      <c r="S242" s="14">
        <v>1421</v>
      </c>
      <c r="T242" s="14">
        <v>5592</v>
      </c>
      <c r="U242" s="14">
        <v>38357</v>
      </c>
      <c r="V242" s="14">
        <v>16106</v>
      </c>
      <c r="W242" s="14">
        <v>64412</v>
      </c>
      <c r="X242" s="14">
        <v>1001377</v>
      </c>
      <c r="Y242" s="14">
        <v>14060000</v>
      </c>
      <c r="Z242" s="15">
        <v>8.3000000000000007</v>
      </c>
      <c r="AA242" s="15">
        <v>8.5</v>
      </c>
      <c r="AB242" s="15">
        <v>6.8</v>
      </c>
      <c r="AC242" s="15">
        <v>6.5</v>
      </c>
      <c r="AD242" s="15">
        <v>7.1</v>
      </c>
      <c r="AE242" s="15">
        <v>6.8</v>
      </c>
      <c r="AF242" s="15">
        <v>8.1</v>
      </c>
      <c r="AG242" s="15">
        <v>9.1999999999999993</v>
      </c>
    </row>
    <row r="243" spans="1:33" s="16" customFormat="1" ht="13.8" x14ac:dyDescent="0.3">
      <c r="A243" s="13" t="s">
        <v>212</v>
      </c>
      <c r="B243" s="14">
        <v>35501</v>
      </c>
      <c r="C243" s="14">
        <v>16724</v>
      </c>
      <c r="D243" s="14">
        <v>82811</v>
      </c>
      <c r="E243" s="14">
        <v>590826</v>
      </c>
      <c r="F243" s="14">
        <v>229744</v>
      </c>
      <c r="G243" s="14">
        <v>955606</v>
      </c>
      <c r="H243" s="14">
        <v>12424712</v>
      </c>
      <c r="I243" s="14">
        <v>152898000</v>
      </c>
      <c r="J243" s="14">
        <v>32731</v>
      </c>
      <c r="K243" s="14">
        <v>15367</v>
      </c>
      <c r="L243" s="14">
        <v>77435</v>
      </c>
      <c r="M243" s="14">
        <v>553969</v>
      </c>
      <c r="N243" s="14">
        <v>214444</v>
      </c>
      <c r="O243" s="14">
        <v>893946</v>
      </c>
      <c r="P243" s="14">
        <v>11467394</v>
      </c>
      <c r="Q243" s="14">
        <v>139661000</v>
      </c>
      <c r="R243" s="14">
        <v>2770</v>
      </c>
      <c r="S243" s="14">
        <v>1357</v>
      </c>
      <c r="T243" s="14">
        <v>5376</v>
      </c>
      <c r="U243" s="14">
        <v>36857</v>
      </c>
      <c r="V243" s="14">
        <v>15300</v>
      </c>
      <c r="W243" s="14">
        <v>61660</v>
      </c>
      <c r="X243" s="14">
        <v>957318</v>
      </c>
      <c r="Y243" s="14">
        <v>13237000</v>
      </c>
      <c r="Z243" s="15">
        <v>7.8</v>
      </c>
      <c r="AA243" s="15">
        <v>8.1</v>
      </c>
      <c r="AB243" s="15">
        <v>6.5</v>
      </c>
      <c r="AC243" s="15">
        <v>6.2</v>
      </c>
      <c r="AD243" s="15">
        <v>6.7</v>
      </c>
      <c r="AE243" s="15">
        <v>6.5</v>
      </c>
      <c r="AF243" s="15">
        <v>7.7</v>
      </c>
      <c r="AG243" s="15">
        <v>8.6999999999999993</v>
      </c>
    </row>
    <row r="244" spans="1:33" s="16" customFormat="1" ht="13.8" x14ac:dyDescent="0.3">
      <c r="A244" s="13" t="s">
        <v>213</v>
      </c>
      <c r="B244" s="14">
        <v>35425</v>
      </c>
      <c r="C244" s="14">
        <v>16721</v>
      </c>
      <c r="D244" s="14">
        <v>82744</v>
      </c>
      <c r="E244" s="14">
        <v>590075</v>
      </c>
      <c r="F244" s="14">
        <v>229790</v>
      </c>
      <c r="G244" s="14">
        <v>954755</v>
      </c>
      <c r="H244" s="14">
        <v>12437345</v>
      </c>
      <c r="I244" s="14">
        <v>153449000</v>
      </c>
      <c r="J244" s="14">
        <v>32596</v>
      </c>
      <c r="K244" s="14">
        <v>15307</v>
      </c>
      <c r="L244" s="14">
        <v>77169</v>
      </c>
      <c r="M244" s="14">
        <v>551729</v>
      </c>
      <c r="N244" s="14">
        <v>213902</v>
      </c>
      <c r="O244" s="14">
        <v>890703</v>
      </c>
      <c r="P244" s="14">
        <v>11445558</v>
      </c>
      <c r="Q244" s="14">
        <v>140028000</v>
      </c>
      <c r="R244" s="14">
        <v>2829</v>
      </c>
      <c r="S244" s="14">
        <v>1414</v>
      </c>
      <c r="T244" s="14">
        <v>5575</v>
      </c>
      <c r="U244" s="14">
        <v>38346</v>
      </c>
      <c r="V244" s="14">
        <v>15888</v>
      </c>
      <c r="W244" s="14">
        <v>64052</v>
      </c>
      <c r="X244" s="14">
        <v>991787</v>
      </c>
      <c r="Y244" s="14">
        <v>13421000</v>
      </c>
      <c r="Z244" s="15">
        <v>8</v>
      </c>
      <c r="AA244" s="15">
        <v>8.5</v>
      </c>
      <c r="AB244" s="15">
        <v>6.7</v>
      </c>
      <c r="AC244" s="15">
        <v>6.5</v>
      </c>
      <c r="AD244" s="15">
        <v>6.9</v>
      </c>
      <c r="AE244" s="15">
        <v>6.7</v>
      </c>
      <c r="AF244" s="15">
        <v>8</v>
      </c>
      <c r="AG244" s="15">
        <v>8.6999999999999993</v>
      </c>
    </row>
    <row r="245" spans="1:33" s="16" customFormat="1" ht="13.8" x14ac:dyDescent="0.3">
      <c r="A245" s="13" t="s">
        <v>214</v>
      </c>
      <c r="B245" s="14">
        <v>35763</v>
      </c>
      <c r="C245" s="14">
        <v>16939</v>
      </c>
      <c r="D245" s="14">
        <v>83208</v>
      </c>
      <c r="E245" s="14">
        <v>591956</v>
      </c>
      <c r="F245" s="14">
        <v>230439</v>
      </c>
      <c r="G245" s="14">
        <v>958305</v>
      </c>
      <c r="H245" s="14">
        <v>12517523</v>
      </c>
      <c r="I245" s="14">
        <v>154538000</v>
      </c>
      <c r="J245" s="14">
        <v>32523</v>
      </c>
      <c r="K245" s="14">
        <v>15265</v>
      </c>
      <c r="L245" s="14">
        <v>76824</v>
      </c>
      <c r="M245" s="14">
        <v>549140</v>
      </c>
      <c r="N245" s="14">
        <v>212763</v>
      </c>
      <c r="O245" s="14">
        <v>886515</v>
      </c>
      <c r="P245" s="14">
        <v>11418471</v>
      </c>
      <c r="Q245" s="14">
        <v>140129000</v>
      </c>
      <c r="R245" s="14">
        <v>3240</v>
      </c>
      <c r="S245" s="14">
        <v>1674</v>
      </c>
      <c r="T245" s="14">
        <v>6384</v>
      </c>
      <c r="U245" s="14">
        <v>42816</v>
      </c>
      <c r="V245" s="14">
        <v>17676</v>
      </c>
      <c r="W245" s="14">
        <v>71790</v>
      </c>
      <c r="X245" s="14">
        <v>1099052</v>
      </c>
      <c r="Y245" s="14">
        <v>14409000</v>
      </c>
      <c r="Z245" s="15">
        <v>9.1</v>
      </c>
      <c r="AA245" s="15">
        <v>9.9</v>
      </c>
      <c r="AB245" s="15">
        <v>7.7</v>
      </c>
      <c r="AC245" s="15">
        <v>7.2</v>
      </c>
      <c r="AD245" s="15">
        <v>7.7</v>
      </c>
      <c r="AE245" s="15">
        <v>7.5</v>
      </c>
      <c r="AF245" s="15">
        <v>8.8000000000000007</v>
      </c>
      <c r="AG245" s="15">
        <v>9.3000000000000007</v>
      </c>
    </row>
    <row r="246" spans="1:33" s="16" customFormat="1" ht="13.8" x14ac:dyDescent="0.3">
      <c r="A246" s="13" t="s">
        <v>215</v>
      </c>
      <c r="B246" s="14">
        <v>35855</v>
      </c>
      <c r="C246" s="14">
        <v>16946</v>
      </c>
      <c r="D246" s="14">
        <v>83364</v>
      </c>
      <c r="E246" s="14">
        <v>593225</v>
      </c>
      <c r="F246" s="14">
        <v>230764</v>
      </c>
      <c r="G246" s="14">
        <v>960154</v>
      </c>
      <c r="H246" s="14">
        <v>12551648</v>
      </c>
      <c r="I246" s="14">
        <v>154812000</v>
      </c>
      <c r="J246" s="14">
        <v>32571</v>
      </c>
      <c r="K246" s="14">
        <v>15286</v>
      </c>
      <c r="L246" s="14">
        <v>76915</v>
      </c>
      <c r="M246" s="14">
        <v>549922</v>
      </c>
      <c r="N246" s="14">
        <v>212943</v>
      </c>
      <c r="O246" s="14">
        <v>887637</v>
      </c>
      <c r="P246" s="14">
        <v>11450685</v>
      </c>
      <c r="Q246" s="14">
        <v>140384000</v>
      </c>
      <c r="R246" s="14">
        <v>3284</v>
      </c>
      <c r="S246" s="14">
        <v>1660</v>
      </c>
      <c r="T246" s="14">
        <v>6449</v>
      </c>
      <c r="U246" s="14">
        <v>43303</v>
      </c>
      <c r="V246" s="14">
        <v>17821</v>
      </c>
      <c r="W246" s="14">
        <v>72517</v>
      </c>
      <c r="X246" s="14">
        <v>1100963</v>
      </c>
      <c r="Y246" s="14">
        <v>14428000</v>
      </c>
      <c r="Z246" s="15">
        <v>9.1999999999999993</v>
      </c>
      <c r="AA246" s="15">
        <v>9.8000000000000007</v>
      </c>
      <c r="AB246" s="15">
        <v>7.7</v>
      </c>
      <c r="AC246" s="15">
        <v>7.3</v>
      </c>
      <c r="AD246" s="15">
        <v>7.7</v>
      </c>
      <c r="AE246" s="15">
        <v>7.6</v>
      </c>
      <c r="AF246" s="15">
        <v>8.8000000000000007</v>
      </c>
      <c r="AG246" s="15">
        <v>9.3000000000000007</v>
      </c>
    </row>
    <row r="247" spans="1:33" s="16" customFormat="1" ht="13.8" x14ac:dyDescent="0.3">
      <c r="A247" s="13" t="s">
        <v>216</v>
      </c>
      <c r="B247" s="14">
        <v>35872</v>
      </c>
      <c r="C247" s="14">
        <v>16942</v>
      </c>
      <c r="D247" s="14">
        <v>83566</v>
      </c>
      <c r="E247" s="14">
        <v>594718</v>
      </c>
      <c r="F247" s="14">
        <v>231204</v>
      </c>
      <c r="G247" s="14">
        <v>962302</v>
      </c>
      <c r="H247" s="14">
        <v>12542633</v>
      </c>
      <c r="I247" s="14">
        <v>154344000</v>
      </c>
      <c r="J247" s="14">
        <v>32798</v>
      </c>
      <c r="K247" s="14">
        <v>15390</v>
      </c>
      <c r="L247" s="14">
        <v>77377</v>
      </c>
      <c r="M247" s="14">
        <v>553168</v>
      </c>
      <c r="N247" s="14">
        <v>214155</v>
      </c>
      <c r="O247" s="14">
        <v>892888</v>
      </c>
      <c r="P247" s="14">
        <v>11492544</v>
      </c>
      <c r="Q247" s="14">
        <v>140335000</v>
      </c>
      <c r="R247" s="14">
        <v>3074</v>
      </c>
      <c r="S247" s="14">
        <v>1552</v>
      </c>
      <c r="T247" s="14">
        <v>6189</v>
      </c>
      <c r="U247" s="14">
        <v>41550</v>
      </c>
      <c r="V247" s="14">
        <v>17049</v>
      </c>
      <c r="W247" s="14">
        <v>69414</v>
      </c>
      <c r="X247" s="14">
        <v>1050089</v>
      </c>
      <c r="Y247" s="14">
        <v>14008000</v>
      </c>
      <c r="Z247" s="15">
        <v>8.6</v>
      </c>
      <c r="AA247" s="15">
        <v>9.1999999999999993</v>
      </c>
      <c r="AB247" s="15">
        <v>7.4</v>
      </c>
      <c r="AC247" s="15">
        <v>7</v>
      </c>
      <c r="AD247" s="15">
        <v>7.4</v>
      </c>
      <c r="AE247" s="15">
        <v>7.2</v>
      </c>
      <c r="AF247" s="15">
        <v>8.4</v>
      </c>
      <c r="AG247" s="15">
        <v>9.1</v>
      </c>
    </row>
    <row r="248" spans="1:33" s="16" customFormat="1" ht="13.8" x14ac:dyDescent="0.3">
      <c r="A248" s="13" t="s">
        <v>217</v>
      </c>
      <c r="B248" s="14">
        <v>35977</v>
      </c>
      <c r="C248" s="14">
        <v>16996</v>
      </c>
      <c r="D248" s="14">
        <v>83838</v>
      </c>
      <c r="E248" s="14">
        <v>597377</v>
      </c>
      <c r="F248" s="14">
        <v>232263</v>
      </c>
      <c r="G248" s="14">
        <v>966451</v>
      </c>
      <c r="H248" s="14">
        <v>12571953</v>
      </c>
      <c r="I248" s="14">
        <v>154022000</v>
      </c>
      <c r="J248" s="14">
        <v>32918</v>
      </c>
      <c r="K248" s="14">
        <v>15449</v>
      </c>
      <c r="L248" s="14">
        <v>77733</v>
      </c>
      <c r="M248" s="14">
        <v>555891</v>
      </c>
      <c r="N248" s="14">
        <v>215163</v>
      </c>
      <c r="O248" s="14">
        <v>897154</v>
      </c>
      <c r="P248" s="14">
        <v>11541308</v>
      </c>
      <c r="Q248" s="14">
        <v>140502000</v>
      </c>
      <c r="R248" s="14">
        <v>3059</v>
      </c>
      <c r="S248" s="14">
        <v>1547</v>
      </c>
      <c r="T248" s="14">
        <v>6105</v>
      </c>
      <c r="U248" s="14">
        <v>41486</v>
      </c>
      <c r="V248" s="14">
        <v>17100</v>
      </c>
      <c r="W248" s="14">
        <v>69297</v>
      </c>
      <c r="X248" s="14">
        <v>1030645</v>
      </c>
      <c r="Y248" s="14">
        <v>13520000</v>
      </c>
      <c r="Z248" s="15">
        <v>8.5</v>
      </c>
      <c r="AA248" s="15">
        <v>9.1</v>
      </c>
      <c r="AB248" s="15">
        <v>7.3</v>
      </c>
      <c r="AC248" s="15">
        <v>6.9</v>
      </c>
      <c r="AD248" s="15">
        <v>7.4</v>
      </c>
      <c r="AE248" s="15">
        <v>7.2</v>
      </c>
      <c r="AF248" s="15">
        <v>8.1999999999999993</v>
      </c>
      <c r="AG248" s="15">
        <v>8.8000000000000007</v>
      </c>
    </row>
    <row r="249" spans="1:33" s="16" customFormat="1" ht="13.8" x14ac:dyDescent="0.3">
      <c r="A249" s="13" t="s">
        <v>218</v>
      </c>
      <c r="B249" s="14">
        <v>35903</v>
      </c>
      <c r="C249" s="14">
        <v>16980</v>
      </c>
      <c r="D249" s="14">
        <v>83993</v>
      </c>
      <c r="E249" s="14">
        <v>598957</v>
      </c>
      <c r="F249" s="14">
        <v>232830</v>
      </c>
      <c r="G249" s="14">
        <v>968663</v>
      </c>
      <c r="H249" s="14">
        <v>12552154</v>
      </c>
      <c r="I249" s="14">
        <v>154088000</v>
      </c>
      <c r="J249" s="14">
        <v>33104</v>
      </c>
      <c r="K249" s="14">
        <v>15543</v>
      </c>
      <c r="L249" s="14">
        <v>78352</v>
      </c>
      <c r="M249" s="14">
        <v>560533</v>
      </c>
      <c r="N249" s="14">
        <v>217026</v>
      </c>
      <c r="O249" s="14">
        <v>904558</v>
      </c>
      <c r="P249" s="14">
        <v>11592468</v>
      </c>
      <c r="Q249" s="14">
        <v>140987000</v>
      </c>
      <c r="R249" s="14">
        <v>2799</v>
      </c>
      <c r="S249" s="14">
        <v>1437</v>
      </c>
      <c r="T249" s="14">
        <v>5641</v>
      </c>
      <c r="U249" s="14">
        <v>38424</v>
      </c>
      <c r="V249" s="14">
        <v>15804</v>
      </c>
      <c r="W249" s="14">
        <v>64105</v>
      </c>
      <c r="X249" s="14">
        <v>959686</v>
      </c>
      <c r="Y249" s="14">
        <v>13102000</v>
      </c>
      <c r="Z249" s="15">
        <v>7.8</v>
      </c>
      <c r="AA249" s="15">
        <v>8.5</v>
      </c>
      <c r="AB249" s="15">
        <v>6.7</v>
      </c>
      <c r="AC249" s="15">
        <v>6.4</v>
      </c>
      <c r="AD249" s="15">
        <v>6.8</v>
      </c>
      <c r="AE249" s="15">
        <v>6.6</v>
      </c>
      <c r="AF249" s="15">
        <v>7.6</v>
      </c>
      <c r="AG249" s="15">
        <v>8.5</v>
      </c>
    </row>
    <row r="250" spans="1:33" s="16" customFormat="1" ht="13.8" x14ac:dyDescent="0.3">
      <c r="A250" s="13" t="s">
        <v>219</v>
      </c>
      <c r="B250" s="14">
        <v>36062</v>
      </c>
      <c r="C250" s="14">
        <v>17011</v>
      </c>
      <c r="D250" s="14">
        <v>84295</v>
      </c>
      <c r="E250" s="14">
        <v>601126</v>
      </c>
      <c r="F250" s="14">
        <v>233466</v>
      </c>
      <c r="G250" s="14">
        <v>971960</v>
      </c>
      <c r="H250" s="14">
        <v>12570194</v>
      </c>
      <c r="I250" s="14">
        <v>153683000</v>
      </c>
      <c r="J250" s="14">
        <v>33424</v>
      </c>
      <c r="K250" s="14">
        <v>15690</v>
      </c>
      <c r="L250" s="14">
        <v>79018</v>
      </c>
      <c r="M250" s="14">
        <v>565373</v>
      </c>
      <c r="N250" s="14">
        <v>218720</v>
      </c>
      <c r="O250" s="14">
        <v>912225</v>
      </c>
      <c r="P250" s="14">
        <v>11667012</v>
      </c>
      <c r="Q250" s="14">
        <v>141070000</v>
      </c>
      <c r="R250" s="14">
        <v>2638</v>
      </c>
      <c r="S250" s="14">
        <v>1321</v>
      </c>
      <c r="T250" s="14">
        <v>5277</v>
      </c>
      <c r="U250" s="14">
        <v>35753</v>
      </c>
      <c r="V250" s="14">
        <v>14746</v>
      </c>
      <c r="W250" s="14">
        <v>59735</v>
      </c>
      <c r="X250" s="14">
        <v>903182</v>
      </c>
      <c r="Y250" s="14">
        <v>12613000</v>
      </c>
      <c r="Z250" s="15">
        <v>7.3</v>
      </c>
      <c r="AA250" s="15">
        <v>7.8</v>
      </c>
      <c r="AB250" s="15">
        <v>6.3</v>
      </c>
      <c r="AC250" s="15">
        <v>5.9</v>
      </c>
      <c r="AD250" s="15">
        <v>6.3</v>
      </c>
      <c r="AE250" s="15">
        <v>6.1</v>
      </c>
      <c r="AF250" s="15">
        <v>7.2</v>
      </c>
      <c r="AG250" s="15">
        <v>8.1999999999999993</v>
      </c>
    </row>
    <row r="251" spans="1:33" s="16" customFormat="1" ht="13.8" x14ac:dyDescent="0.3">
      <c r="A251" s="13" t="s">
        <v>220</v>
      </c>
      <c r="B251" s="14">
        <v>35910</v>
      </c>
      <c r="C251" s="14">
        <v>16931</v>
      </c>
      <c r="D251" s="14">
        <v>83870</v>
      </c>
      <c r="E251" s="14">
        <v>598184</v>
      </c>
      <c r="F251" s="14">
        <v>232290</v>
      </c>
      <c r="G251" s="14">
        <v>967185</v>
      </c>
      <c r="H251" s="14">
        <v>12548367</v>
      </c>
      <c r="I251" s="14">
        <v>153373000</v>
      </c>
      <c r="J251" s="14">
        <v>33380</v>
      </c>
      <c r="K251" s="14">
        <v>15665</v>
      </c>
      <c r="L251" s="14">
        <v>78846</v>
      </c>
      <c r="M251" s="14">
        <v>564119</v>
      </c>
      <c r="N251" s="14">
        <v>218168</v>
      </c>
      <c r="O251" s="14">
        <v>910178</v>
      </c>
      <c r="P251" s="14">
        <v>11674110</v>
      </c>
      <c r="Q251" s="14">
        <v>140681000</v>
      </c>
      <c r="R251" s="14">
        <v>2530</v>
      </c>
      <c r="S251" s="14">
        <v>1266</v>
      </c>
      <c r="T251" s="14">
        <v>5024</v>
      </c>
      <c r="U251" s="14">
        <v>34065</v>
      </c>
      <c r="V251" s="14">
        <v>14122</v>
      </c>
      <c r="W251" s="14">
        <v>57007</v>
      </c>
      <c r="X251" s="14">
        <v>874257</v>
      </c>
      <c r="Y251" s="14">
        <v>12692000</v>
      </c>
      <c r="Z251" s="15">
        <v>7</v>
      </c>
      <c r="AA251" s="15">
        <v>7.5</v>
      </c>
      <c r="AB251" s="15">
        <v>6</v>
      </c>
      <c r="AC251" s="15">
        <v>5.7</v>
      </c>
      <c r="AD251" s="15">
        <v>6.1</v>
      </c>
      <c r="AE251" s="15">
        <v>5.9</v>
      </c>
      <c r="AF251" s="15">
        <v>7</v>
      </c>
      <c r="AG251" s="15">
        <v>8.3000000000000007</v>
      </c>
    </row>
    <row r="252" spans="1:33" s="16" customFormat="1" ht="13.8" x14ac:dyDescent="0.3">
      <c r="A252" s="13" t="s">
        <v>221</v>
      </c>
      <c r="B252" s="14">
        <v>34707</v>
      </c>
      <c r="C252" s="14">
        <v>16564</v>
      </c>
      <c r="D252" s="14">
        <v>84208</v>
      </c>
      <c r="E252" s="14">
        <v>600900</v>
      </c>
      <c r="F252" s="14">
        <v>232876</v>
      </c>
      <c r="G252" s="14">
        <v>969255</v>
      </c>
      <c r="H252" s="14">
        <v>12482183</v>
      </c>
      <c r="I252" s="14">
        <v>153485000</v>
      </c>
      <c r="J252" s="14">
        <v>32113</v>
      </c>
      <c r="K252" s="14">
        <v>15242</v>
      </c>
      <c r="L252" s="14">
        <v>78797</v>
      </c>
      <c r="M252" s="14">
        <v>564529</v>
      </c>
      <c r="N252" s="14">
        <v>217924</v>
      </c>
      <c r="O252" s="14">
        <v>908605</v>
      </c>
      <c r="P252" s="14">
        <v>11566533</v>
      </c>
      <c r="Q252" s="14">
        <v>139944000</v>
      </c>
      <c r="R252" s="14">
        <v>2594</v>
      </c>
      <c r="S252" s="14">
        <v>1322</v>
      </c>
      <c r="T252" s="14">
        <v>5411</v>
      </c>
      <c r="U252" s="14">
        <v>36371</v>
      </c>
      <c r="V252" s="14">
        <v>14952</v>
      </c>
      <c r="W252" s="14">
        <v>60650</v>
      </c>
      <c r="X252" s="14">
        <v>915650</v>
      </c>
      <c r="Y252" s="14">
        <v>13541000</v>
      </c>
      <c r="Z252" s="15">
        <v>7.5</v>
      </c>
      <c r="AA252" s="15">
        <v>8</v>
      </c>
      <c r="AB252" s="15">
        <v>6.4</v>
      </c>
      <c r="AC252" s="15">
        <v>6.1</v>
      </c>
      <c r="AD252" s="15">
        <v>6.4</v>
      </c>
      <c r="AE252" s="15">
        <v>6.3</v>
      </c>
      <c r="AF252" s="15">
        <v>7.3</v>
      </c>
      <c r="AG252" s="15">
        <v>8.8000000000000007</v>
      </c>
    </row>
    <row r="253" spans="1:33" s="16" customFormat="1" ht="13.8" x14ac:dyDescent="0.3">
      <c r="A253" s="13" t="s">
        <v>222</v>
      </c>
      <c r="B253" s="14">
        <v>34784</v>
      </c>
      <c r="C253" s="14">
        <v>16600</v>
      </c>
      <c r="D253" s="14">
        <v>84517</v>
      </c>
      <c r="E253" s="14">
        <v>603540</v>
      </c>
      <c r="F253" s="14">
        <v>234175</v>
      </c>
      <c r="G253" s="14">
        <v>973616</v>
      </c>
      <c r="H253" s="14">
        <v>12543326</v>
      </c>
      <c r="I253" s="14">
        <v>154114000</v>
      </c>
      <c r="J253" s="14">
        <v>32271</v>
      </c>
      <c r="K253" s="14">
        <v>15323</v>
      </c>
      <c r="L253" s="14">
        <v>79296</v>
      </c>
      <c r="M253" s="14">
        <v>567905</v>
      </c>
      <c r="N253" s="14">
        <v>219524</v>
      </c>
      <c r="O253" s="14">
        <v>914319</v>
      </c>
      <c r="P253" s="14">
        <v>11644147</v>
      </c>
      <c r="Q253" s="14">
        <v>140684000</v>
      </c>
      <c r="R253" s="14">
        <v>2513</v>
      </c>
      <c r="S253" s="14">
        <v>1277</v>
      </c>
      <c r="T253" s="14">
        <v>5221</v>
      </c>
      <c r="U253" s="14">
        <v>35635</v>
      </c>
      <c r="V253" s="14">
        <v>14651</v>
      </c>
      <c r="W253" s="14">
        <v>59297</v>
      </c>
      <c r="X253" s="14">
        <v>899179</v>
      </c>
      <c r="Y253" s="14">
        <v>13430000</v>
      </c>
      <c r="Z253" s="15">
        <v>7.2</v>
      </c>
      <c r="AA253" s="15">
        <v>7.7</v>
      </c>
      <c r="AB253" s="15">
        <v>6.2</v>
      </c>
      <c r="AC253" s="15">
        <v>5.9</v>
      </c>
      <c r="AD253" s="15">
        <v>6.3</v>
      </c>
      <c r="AE253" s="15">
        <v>6.1</v>
      </c>
      <c r="AF253" s="15">
        <v>7.2</v>
      </c>
      <c r="AG253" s="15">
        <v>8.6999999999999993</v>
      </c>
    </row>
    <row r="254" spans="1:33" s="16" customFormat="1" ht="13.8" x14ac:dyDescent="0.3">
      <c r="A254" s="13" t="s">
        <v>223</v>
      </c>
      <c r="B254" s="14">
        <v>34937</v>
      </c>
      <c r="C254" s="14">
        <v>16654</v>
      </c>
      <c r="D254" s="14">
        <v>84579</v>
      </c>
      <c r="E254" s="14">
        <v>604244</v>
      </c>
      <c r="F254" s="14">
        <v>234358</v>
      </c>
      <c r="G254" s="14">
        <v>974772</v>
      </c>
      <c r="H254" s="14">
        <v>12543334</v>
      </c>
      <c r="I254" s="14">
        <v>154316000</v>
      </c>
      <c r="J254" s="14">
        <v>32482</v>
      </c>
      <c r="K254" s="14">
        <v>15421</v>
      </c>
      <c r="L254" s="14">
        <v>79737</v>
      </c>
      <c r="M254" s="14">
        <v>570896</v>
      </c>
      <c r="N254" s="14">
        <v>220717</v>
      </c>
      <c r="O254" s="14">
        <v>919253</v>
      </c>
      <c r="P254" s="14">
        <v>11708447</v>
      </c>
      <c r="Q254" s="14">
        <v>141412000</v>
      </c>
      <c r="R254" s="14">
        <v>2455</v>
      </c>
      <c r="S254" s="14">
        <v>1233</v>
      </c>
      <c r="T254" s="14">
        <v>4842</v>
      </c>
      <c r="U254" s="14">
        <v>33348</v>
      </c>
      <c r="V254" s="14">
        <v>13641</v>
      </c>
      <c r="W254" s="14">
        <v>55519</v>
      </c>
      <c r="X254" s="14">
        <v>834887</v>
      </c>
      <c r="Y254" s="14">
        <v>12904000</v>
      </c>
      <c r="Z254" s="15">
        <v>7</v>
      </c>
      <c r="AA254" s="15">
        <v>7.4</v>
      </c>
      <c r="AB254" s="15">
        <v>5.7</v>
      </c>
      <c r="AC254" s="15">
        <v>5.5</v>
      </c>
      <c r="AD254" s="15">
        <v>5.8</v>
      </c>
      <c r="AE254" s="15">
        <v>5.7</v>
      </c>
      <c r="AF254" s="15">
        <v>6.7</v>
      </c>
      <c r="AG254" s="15">
        <v>8.4</v>
      </c>
    </row>
    <row r="255" spans="1:33" s="16" customFormat="1" ht="13.8" x14ac:dyDescent="0.3">
      <c r="A255" s="13" t="s">
        <v>224</v>
      </c>
      <c r="B255" s="14">
        <v>34887</v>
      </c>
      <c r="C255" s="14">
        <v>16632</v>
      </c>
      <c r="D255" s="14">
        <v>84755</v>
      </c>
      <c r="E255" s="14">
        <v>604859</v>
      </c>
      <c r="F255" s="14">
        <v>234627</v>
      </c>
      <c r="G255" s="14">
        <v>975760</v>
      </c>
      <c r="H255" s="14">
        <v>12550323</v>
      </c>
      <c r="I255" s="14">
        <v>153905000</v>
      </c>
      <c r="J255" s="14">
        <v>32695</v>
      </c>
      <c r="K255" s="14">
        <v>15517</v>
      </c>
      <c r="L255" s="14">
        <v>80176</v>
      </c>
      <c r="M255" s="14">
        <v>573844</v>
      </c>
      <c r="N255" s="14">
        <v>221890</v>
      </c>
      <c r="O255" s="14">
        <v>924122</v>
      </c>
      <c r="P255" s="14">
        <v>11765863</v>
      </c>
      <c r="Q255" s="14">
        <v>141995000</v>
      </c>
      <c r="R255" s="14">
        <v>2192</v>
      </c>
      <c r="S255" s="14">
        <v>1115</v>
      </c>
      <c r="T255" s="14">
        <v>4579</v>
      </c>
      <c r="U255" s="14">
        <v>31015</v>
      </c>
      <c r="V255" s="14">
        <v>12737</v>
      </c>
      <c r="W255" s="14">
        <v>51638</v>
      </c>
      <c r="X255" s="14">
        <v>784460</v>
      </c>
      <c r="Y255" s="14">
        <v>11910000</v>
      </c>
      <c r="Z255" s="15">
        <v>6.3</v>
      </c>
      <c r="AA255" s="15">
        <v>6.7</v>
      </c>
      <c r="AB255" s="15">
        <v>5.4</v>
      </c>
      <c r="AC255" s="15">
        <v>5.0999999999999996</v>
      </c>
      <c r="AD255" s="15">
        <v>5.4</v>
      </c>
      <c r="AE255" s="15">
        <v>5.3</v>
      </c>
      <c r="AF255" s="15">
        <v>6.3</v>
      </c>
      <c r="AG255" s="15">
        <v>7.7</v>
      </c>
    </row>
    <row r="256" spans="1:33" s="16" customFormat="1" ht="13.8" x14ac:dyDescent="0.3">
      <c r="A256" s="13" t="s">
        <v>225</v>
      </c>
      <c r="B256" s="14">
        <v>34986</v>
      </c>
      <c r="C256" s="14">
        <v>16668</v>
      </c>
      <c r="D256" s="14">
        <v>85020</v>
      </c>
      <c r="E256" s="14">
        <v>606192</v>
      </c>
      <c r="F256" s="14">
        <v>235568</v>
      </c>
      <c r="G256" s="14">
        <v>978434</v>
      </c>
      <c r="H256" s="14">
        <v>12603437</v>
      </c>
      <c r="I256" s="14">
        <v>154998000</v>
      </c>
      <c r="J256" s="14">
        <v>32677</v>
      </c>
      <c r="K256" s="14">
        <v>15510</v>
      </c>
      <c r="L256" s="14">
        <v>80159</v>
      </c>
      <c r="M256" s="14">
        <v>573308</v>
      </c>
      <c r="N256" s="14">
        <v>222029</v>
      </c>
      <c r="O256" s="14">
        <v>923683</v>
      </c>
      <c r="P256" s="14">
        <v>11772418</v>
      </c>
      <c r="Q256" s="14">
        <v>142727000</v>
      </c>
      <c r="R256" s="14">
        <v>2309</v>
      </c>
      <c r="S256" s="14">
        <v>1158</v>
      </c>
      <c r="T256" s="14">
        <v>4861</v>
      </c>
      <c r="U256" s="14">
        <v>32884</v>
      </c>
      <c r="V256" s="14">
        <v>13539</v>
      </c>
      <c r="W256" s="14">
        <v>54751</v>
      </c>
      <c r="X256" s="14">
        <v>831019</v>
      </c>
      <c r="Y256" s="14">
        <v>12271000</v>
      </c>
      <c r="Z256" s="15">
        <v>6.6</v>
      </c>
      <c r="AA256" s="15">
        <v>6.9</v>
      </c>
      <c r="AB256" s="15">
        <v>5.7</v>
      </c>
      <c r="AC256" s="15">
        <v>5.4</v>
      </c>
      <c r="AD256" s="15">
        <v>5.7</v>
      </c>
      <c r="AE256" s="15">
        <v>5.6</v>
      </c>
      <c r="AF256" s="15">
        <v>6.6</v>
      </c>
      <c r="AG256" s="15">
        <v>7.9</v>
      </c>
    </row>
    <row r="257" spans="1:33" s="16" customFormat="1" ht="13.8" x14ac:dyDescent="0.3">
      <c r="A257" s="13" t="s">
        <v>226</v>
      </c>
      <c r="B257" s="14">
        <v>35354</v>
      </c>
      <c r="C257" s="14">
        <v>16880</v>
      </c>
      <c r="D257" s="14">
        <v>85808</v>
      </c>
      <c r="E257" s="14">
        <v>610514</v>
      </c>
      <c r="F257" s="14">
        <v>236999</v>
      </c>
      <c r="G257" s="14">
        <v>985555</v>
      </c>
      <c r="H257" s="14">
        <v>12700221</v>
      </c>
      <c r="I257" s="14">
        <v>156385000</v>
      </c>
      <c r="J257" s="14">
        <v>32770</v>
      </c>
      <c r="K257" s="14">
        <v>15548</v>
      </c>
      <c r="L257" s="14">
        <v>80248</v>
      </c>
      <c r="M257" s="14">
        <v>574189</v>
      </c>
      <c r="N257" s="14">
        <v>222009</v>
      </c>
      <c r="O257" s="14">
        <v>924764</v>
      </c>
      <c r="P257" s="14">
        <v>11775798</v>
      </c>
      <c r="Q257" s="14">
        <v>143202000</v>
      </c>
      <c r="R257" s="14">
        <v>2584</v>
      </c>
      <c r="S257" s="14">
        <v>1332</v>
      </c>
      <c r="T257" s="14">
        <v>5560</v>
      </c>
      <c r="U257" s="14">
        <v>36325</v>
      </c>
      <c r="V257" s="14">
        <v>14990</v>
      </c>
      <c r="W257" s="14">
        <v>60791</v>
      </c>
      <c r="X257" s="14">
        <v>924423</v>
      </c>
      <c r="Y257" s="14">
        <v>13184000</v>
      </c>
      <c r="Z257" s="15">
        <v>7.3</v>
      </c>
      <c r="AA257" s="15">
        <v>7.9</v>
      </c>
      <c r="AB257" s="15">
        <v>6.5</v>
      </c>
      <c r="AC257" s="15">
        <v>5.9</v>
      </c>
      <c r="AD257" s="15">
        <v>6.3</v>
      </c>
      <c r="AE257" s="15">
        <v>6.2</v>
      </c>
      <c r="AF257" s="15">
        <v>7.3</v>
      </c>
      <c r="AG257" s="15">
        <v>8.4</v>
      </c>
    </row>
    <row r="258" spans="1:33" s="16" customFormat="1" ht="13.8" x14ac:dyDescent="0.3">
      <c r="A258" s="13" t="s">
        <v>227</v>
      </c>
      <c r="B258" s="14">
        <v>35373</v>
      </c>
      <c r="C258" s="14">
        <v>16881</v>
      </c>
      <c r="D258" s="14">
        <v>85843</v>
      </c>
      <c r="E258" s="14">
        <v>611221</v>
      </c>
      <c r="F258" s="14">
        <v>237305</v>
      </c>
      <c r="G258" s="14">
        <v>986623</v>
      </c>
      <c r="H258" s="14">
        <v>12703834</v>
      </c>
      <c r="I258" s="14">
        <v>156526000</v>
      </c>
      <c r="J258" s="14">
        <v>32797</v>
      </c>
      <c r="K258" s="14">
        <v>15562</v>
      </c>
      <c r="L258" s="14">
        <v>80335</v>
      </c>
      <c r="M258" s="14">
        <v>574845</v>
      </c>
      <c r="N258" s="14">
        <v>222276</v>
      </c>
      <c r="O258" s="14">
        <v>925815</v>
      </c>
      <c r="P258" s="14">
        <v>11780589</v>
      </c>
      <c r="Q258" s="14">
        <v>143126000</v>
      </c>
      <c r="R258" s="14">
        <v>2576</v>
      </c>
      <c r="S258" s="14">
        <v>1319</v>
      </c>
      <c r="T258" s="14">
        <v>5508</v>
      </c>
      <c r="U258" s="14">
        <v>36376</v>
      </c>
      <c r="V258" s="14">
        <v>15029</v>
      </c>
      <c r="W258" s="14">
        <v>60808</v>
      </c>
      <c r="X258" s="14">
        <v>923245</v>
      </c>
      <c r="Y258" s="14">
        <v>13400000</v>
      </c>
      <c r="Z258" s="15">
        <v>7.3</v>
      </c>
      <c r="AA258" s="15">
        <v>7.8</v>
      </c>
      <c r="AB258" s="15">
        <v>6.4</v>
      </c>
      <c r="AC258" s="15">
        <v>6</v>
      </c>
      <c r="AD258" s="15">
        <v>6.3</v>
      </c>
      <c r="AE258" s="15">
        <v>6.2</v>
      </c>
      <c r="AF258" s="15">
        <v>7.3</v>
      </c>
      <c r="AG258" s="15">
        <v>8.6</v>
      </c>
    </row>
    <row r="259" spans="1:33" s="16" customFormat="1" ht="13.8" x14ac:dyDescent="0.3">
      <c r="A259" s="13" t="s">
        <v>228</v>
      </c>
      <c r="B259" s="14">
        <v>35107</v>
      </c>
      <c r="C259" s="14">
        <v>16754</v>
      </c>
      <c r="D259" s="14">
        <v>85420</v>
      </c>
      <c r="E259" s="14">
        <v>608984</v>
      </c>
      <c r="F259" s="14">
        <v>236084</v>
      </c>
      <c r="G259" s="14">
        <v>982349</v>
      </c>
      <c r="H259" s="14">
        <v>12620239</v>
      </c>
      <c r="I259" s="14">
        <v>155255000</v>
      </c>
      <c r="J259" s="14">
        <v>32761</v>
      </c>
      <c r="K259" s="14">
        <v>15547</v>
      </c>
      <c r="L259" s="14">
        <v>80299</v>
      </c>
      <c r="M259" s="14">
        <v>574851</v>
      </c>
      <c r="N259" s="14">
        <v>222139</v>
      </c>
      <c r="O259" s="14">
        <v>925597</v>
      </c>
      <c r="P259" s="14">
        <v>11757562</v>
      </c>
      <c r="Q259" s="14">
        <v>142558000</v>
      </c>
      <c r="R259" s="14">
        <v>2346</v>
      </c>
      <c r="S259" s="14">
        <v>1207</v>
      </c>
      <c r="T259" s="14">
        <v>5121</v>
      </c>
      <c r="U259" s="14">
        <v>34133</v>
      </c>
      <c r="V259" s="14">
        <v>13945</v>
      </c>
      <c r="W259" s="14">
        <v>56752</v>
      </c>
      <c r="X259" s="14">
        <v>862677</v>
      </c>
      <c r="Y259" s="14">
        <v>12696000</v>
      </c>
      <c r="Z259" s="15">
        <v>6.7</v>
      </c>
      <c r="AA259" s="15">
        <v>7.2</v>
      </c>
      <c r="AB259" s="15">
        <v>6</v>
      </c>
      <c r="AC259" s="15">
        <v>5.6</v>
      </c>
      <c r="AD259" s="15">
        <v>5.9</v>
      </c>
      <c r="AE259" s="15">
        <v>5.8</v>
      </c>
      <c r="AF259" s="15">
        <v>6.8</v>
      </c>
      <c r="AG259" s="15">
        <v>8.1999999999999993</v>
      </c>
    </row>
    <row r="260" spans="1:33" s="16" customFormat="1" ht="13.8" x14ac:dyDescent="0.3">
      <c r="A260" s="13" t="s">
        <v>229</v>
      </c>
      <c r="B260" s="14">
        <v>35259</v>
      </c>
      <c r="C260" s="14">
        <v>16830</v>
      </c>
      <c r="D260" s="14">
        <v>85838</v>
      </c>
      <c r="E260" s="14">
        <v>612821</v>
      </c>
      <c r="F260" s="14">
        <v>237334</v>
      </c>
      <c r="G260" s="14">
        <v>988082</v>
      </c>
      <c r="H260" s="14">
        <v>12651147</v>
      </c>
      <c r="I260" s="14">
        <v>155075000</v>
      </c>
      <c r="J260" s="14">
        <v>33100</v>
      </c>
      <c r="K260" s="14">
        <v>15706</v>
      </c>
      <c r="L260" s="14">
        <v>81102</v>
      </c>
      <c r="M260" s="14">
        <v>580909</v>
      </c>
      <c r="N260" s="14">
        <v>224202</v>
      </c>
      <c r="O260" s="14">
        <v>935019</v>
      </c>
      <c r="P260" s="14">
        <v>11845844</v>
      </c>
      <c r="Q260" s="14">
        <v>143333000</v>
      </c>
      <c r="R260" s="14">
        <v>2159</v>
      </c>
      <c r="S260" s="14">
        <v>1124</v>
      </c>
      <c r="T260" s="14">
        <v>4736</v>
      </c>
      <c r="U260" s="14">
        <v>31912</v>
      </c>
      <c r="V260" s="14">
        <v>13132</v>
      </c>
      <c r="W260" s="14">
        <v>53063</v>
      </c>
      <c r="X260" s="14">
        <v>805303</v>
      </c>
      <c r="Y260" s="14">
        <v>11742000</v>
      </c>
      <c r="Z260" s="15">
        <v>6.1</v>
      </c>
      <c r="AA260" s="15">
        <v>6.7</v>
      </c>
      <c r="AB260" s="15">
        <v>5.5</v>
      </c>
      <c r="AC260" s="15">
        <v>5.2</v>
      </c>
      <c r="AD260" s="15">
        <v>5.5</v>
      </c>
      <c r="AE260" s="15">
        <v>5.4</v>
      </c>
      <c r="AF260" s="15">
        <v>6.4</v>
      </c>
      <c r="AG260" s="15">
        <v>7.6</v>
      </c>
    </row>
    <row r="261" spans="1:33" s="16" customFormat="1" ht="13.8" x14ac:dyDescent="0.3">
      <c r="A261" s="13" t="s">
        <v>230</v>
      </c>
      <c r="B261" s="14">
        <v>35531</v>
      </c>
      <c r="C261" s="14">
        <v>16954</v>
      </c>
      <c r="D261" s="14">
        <v>86580</v>
      </c>
      <c r="E261" s="14">
        <v>617985</v>
      </c>
      <c r="F261" s="14">
        <v>239462</v>
      </c>
      <c r="G261" s="14">
        <v>996512</v>
      </c>
      <c r="H261" s="14">
        <v>12691416</v>
      </c>
      <c r="I261" s="14">
        <v>155779000</v>
      </c>
      <c r="J261" s="14">
        <v>33373</v>
      </c>
      <c r="K261" s="14">
        <v>15840</v>
      </c>
      <c r="L261" s="14">
        <v>81886</v>
      </c>
      <c r="M261" s="14">
        <v>586454</v>
      </c>
      <c r="N261" s="14">
        <v>226546</v>
      </c>
      <c r="O261" s="14">
        <v>944099</v>
      </c>
      <c r="P261" s="14">
        <v>11901563</v>
      </c>
      <c r="Q261" s="14">
        <v>144039000</v>
      </c>
      <c r="R261" s="14">
        <v>2158</v>
      </c>
      <c r="S261" s="14">
        <v>1114</v>
      </c>
      <c r="T261" s="14">
        <v>4694</v>
      </c>
      <c r="U261" s="14">
        <v>31531</v>
      </c>
      <c r="V261" s="14">
        <v>12916</v>
      </c>
      <c r="W261" s="14">
        <v>52413</v>
      </c>
      <c r="X261" s="14">
        <v>789853</v>
      </c>
      <c r="Y261" s="14">
        <v>11741000</v>
      </c>
      <c r="Z261" s="15">
        <v>6.1</v>
      </c>
      <c r="AA261" s="15">
        <v>6.6</v>
      </c>
      <c r="AB261" s="15">
        <v>5.4</v>
      </c>
      <c r="AC261" s="15">
        <v>5.0999999999999996</v>
      </c>
      <c r="AD261" s="15">
        <v>5.4</v>
      </c>
      <c r="AE261" s="15">
        <v>5.3</v>
      </c>
      <c r="AF261" s="15">
        <v>6.2</v>
      </c>
      <c r="AG261" s="15">
        <v>7.5</v>
      </c>
    </row>
    <row r="262" spans="1:33" s="16" customFormat="1" ht="13.8" x14ac:dyDescent="0.3">
      <c r="A262" s="13" t="s">
        <v>231</v>
      </c>
      <c r="B262" s="14">
        <v>35613</v>
      </c>
      <c r="C262" s="14">
        <v>17009</v>
      </c>
      <c r="D262" s="14">
        <v>86846</v>
      </c>
      <c r="E262" s="14">
        <v>620405</v>
      </c>
      <c r="F262" s="14">
        <v>240166</v>
      </c>
      <c r="G262" s="14">
        <v>1000039</v>
      </c>
      <c r="H262" s="14">
        <v>12683476</v>
      </c>
      <c r="I262" s="14">
        <v>154953000</v>
      </c>
      <c r="J262" s="14">
        <v>33573</v>
      </c>
      <c r="K262" s="14">
        <v>15935</v>
      </c>
      <c r="L262" s="14">
        <v>82380</v>
      </c>
      <c r="M262" s="14">
        <v>590366</v>
      </c>
      <c r="N262" s="14">
        <v>227769</v>
      </c>
      <c r="O262" s="14">
        <v>950023</v>
      </c>
      <c r="P262" s="14">
        <v>11917884</v>
      </c>
      <c r="Q262" s="14">
        <v>143549000</v>
      </c>
      <c r="R262" s="14">
        <v>2040</v>
      </c>
      <c r="S262" s="14">
        <v>1074</v>
      </c>
      <c r="T262" s="14">
        <v>4466</v>
      </c>
      <c r="U262" s="14">
        <v>30039</v>
      </c>
      <c r="V262" s="14">
        <v>12397</v>
      </c>
      <c r="W262" s="14">
        <v>50016</v>
      </c>
      <c r="X262" s="14">
        <v>765592</v>
      </c>
      <c r="Y262" s="14">
        <v>11404000</v>
      </c>
      <c r="Z262" s="15">
        <v>5.7</v>
      </c>
      <c r="AA262" s="15">
        <v>6.3</v>
      </c>
      <c r="AB262" s="15">
        <v>5.0999999999999996</v>
      </c>
      <c r="AC262" s="15">
        <v>4.8</v>
      </c>
      <c r="AD262" s="15">
        <v>5.2</v>
      </c>
      <c r="AE262" s="15">
        <v>5</v>
      </c>
      <c r="AF262" s="15">
        <v>6</v>
      </c>
      <c r="AG262" s="15">
        <v>7.4</v>
      </c>
    </row>
    <row r="263" spans="1:33" s="16" customFormat="1" ht="13.8" x14ac:dyDescent="0.3">
      <c r="A263" s="13" t="s">
        <v>232</v>
      </c>
      <c r="B263" s="14">
        <v>35439</v>
      </c>
      <c r="C263" s="14">
        <v>16910</v>
      </c>
      <c r="D263" s="14">
        <v>86384</v>
      </c>
      <c r="E263" s="14">
        <v>617536</v>
      </c>
      <c r="F263" s="14">
        <v>239215</v>
      </c>
      <c r="G263" s="14">
        <v>995484</v>
      </c>
      <c r="H263" s="14">
        <v>12676828</v>
      </c>
      <c r="I263" s="14">
        <v>154904000</v>
      </c>
      <c r="J263" s="14">
        <v>33322</v>
      </c>
      <c r="K263" s="14">
        <v>15820</v>
      </c>
      <c r="L263" s="14">
        <v>81865</v>
      </c>
      <c r="M263" s="14">
        <v>586610</v>
      </c>
      <c r="N263" s="14">
        <v>226500</v>
      </c>
      <c r="O263" s="14">
        <v>944117</v>
      </c>
      <c r="P263" s="14">
        <v>11886094</v>
      </c>
      <c r="Q263" s="14">
        <v>143060000</v>
      </c>
      <c r="R263" s="14">
        <v>2117</v>
      </c>
      <c r="S263" s="14">
        <v>1090</v>
      </c>
      <c r="T263" s="14">
        <v>4519</v>
      </c>
      <c r="U263" s="14">
        <v>30926</v>
      </c>
      <c r="V263" s="14">
        <v>12715</v>
      </c>
      <c r="W263" s="14">
        <v>51367</v>
      </c>
      <c r="X263" s="14">
        <v>790734</v>
      </c>
      <c r="Y263" s="14">
        <v>11844000</v>
      </c>
      <c r="Z263" s="15">
        <v>6</v>
      </c>
      <c r="AA263" s="15">
        <v>6.4</v>
      </c>
      <c r="AB263" s="15">
        <v>5.2</v>
      </c>
      <c r="AC263" s="15">
        <v>5</v>
      </c>
      <c r="AD263" s="15">
        <v>5.3</v>
      </c>
      <c r="AE263" s="15">
        <v>5.2</v>
      </c>
      <c r="AF263" s="15">
        <v>6.2</v>
      </c>
      <c r="AG263" s="15">
        <v>7.6</v>
      </c>
    </row>
    <row r="264" spans="1:33" s="16" customFormat="1" ht="13.8" x14ac:dyDescent="0.3">
      <c r="A264" s="13" t="s">
        <v>233</v>
      </c>
      <c r="B264" s="14">
        <v>35102</v>
      </c>
      <c r="C264" s="14">
        <v>16753</v>
      </c>
      <c r="D264" s="14">
        <v>87985</v>
      </c>
      <c r="E264" s="14">
        <v>617132</v>
      </c>
      <c r="F264" s="14">
        <v>241538</v>
      </c>
      <c r="G264" s="14">
        <v>998510</v>
      </c>
      <c r="H264" s="14">
        <v>12670103</v>
      </c>
      <c r="I264" s="14">
        <v>154794000</v>
      </c>
      <c r="J264" s="14">
        <v>32700</v>
      </c>
      <c r="K264" s="14">
        <v>15530</v>
      </c>
      <c r="L264" s="14">
        <v>82693</v>
      </c>
      <c r="M264" s="14">
        <v>581656</v>
      </c>
      <c r="N264" s="14">
        <v>226972</v>
      </c>
      <c r="O264" s="14">
        <v>939551</v>
      </c>
      <c r="P264" s="14">
        <v>11775857</v>
      </c>
      <c r="Q264" s="14">
        <v>141614000</v>
      </c>
      <c r="R264" s="14">
        <v>2402</v>
      </c>
      <c r="S264" s="14">
        <v>1223</v>
      </c>
      <c r="T264" s="14">
        <v>5292</v>
      </c>
      <c r="U264" s="14">
        <v>35476</v>
      </c>
      <c r="V264" s="14">
        <v>14566</v>
      </c>
      <c r="W264" s="14">
        <v>58959</v>
      </c>
      <c r="X264" s="14">
        <v>894246</v>
      </c>
      <c r="Y264" s="14">
        <v>13181000</v>
      </c>
      <c r="Z264" s="15">
        <v>6.8</v>
      </c>
      <c r="AA264" s="15">
        <v>7.3</v>
      </c>
      <c r="AB264" s="15">
        <v>6</v>
      </c>
      <c r="AC264" s="15">
        <v>5.7</v>
      </c>
      <c r="AD264" s="15">
        <v>6</v>
      </c>
      <c r="AE264" s="15">
        <v>5.9</v>
      </c>
      <c r="AF264" s="15">
        <v>7.1</v>
      </c>
      <c r="AG264" s="15">
        <v>8.5</v>
      </c>
    </row>
    <row r="265" spans="1:33" s="16" customFormat="1" ht="13.8" x14ac:dyDescent="0.3">
      <c r="A265" s="13" t="s">
        <v>234</v>
      </c>
      <c r="B265" s="14">
        <v>35195</v>
      </c>
      <c r="C265" s="14">
        <v>16801</v>
      </c>
      <c r="D265" s="14">
        <v>88199</v>
      </c>
      <c r="E265" s="14">
        <v>618629</v>
      </c>
      <c r="F265" s="14">
        <v>242220</v>
      </c>
      <c r="G265" s="14">
        <v>1001044</v>
      </c>
      <c r="H265" s="14">
        <v>12699993</v>
      </c>
      <c r="I265" s="14">
        <v>154727000</v>
      </c>
      <c r="J265" s="14">
        <v>32903</v>
      </c>
      <c r="K265" s="14">
        <v>15627</v>
      </c>
      <c r="L265" s="14">
        <v>83201</v>
      </c>
      <c r="M265" s="14">
        <v>585131</v>
      </c>
      <c r="N265" s="14">
        <v>228403</v>
      </c>
      <c r="O265" s="14">
        <v>945265</v>
      </c>
      <c r="P265" s="14">
        <v>11851335</v>
      </c>
      <c r="Q265" s="14">
        <v>142228000</v>
      </c>
      <c r="R265" s="14">
        <v>2292</v>
      </c>
      <c r="S265" s="14">
        <v>1174</v>
      </c>
      <c r="T265" s="14">
        <v>4998</v>
      </c>
      <c r="U265" s="14">
        <v>33498</v>
      </c>
      <c r="V265" s="14">
        <v>13817</v>
      </c>
      <c r="W265" s="14">
        <v>55779</v>
      </c>
      <c r="X265" s="14">
        <v>848658</v>
      </c>
      <c r="Y265" s="14">
        <v>12500000</v>
      </c>
      <c r="Z265" s="15">
        <v>6.5</v>
      </c>
      <c r="AA265" s="15">
        <v>7</v>
      </c>
      <c r="AB265" s="15">
        <v>5.7</v>
      </c>
      <c r="AC265" s="15">
        <v>5.4</v>
      </c>
      <c r="AD265" s="15">
        <v>5.7</v>
      </c>
      <c r="AE265" s="15">
        <v>5.6</v>
      </c>
      <c r="AF265" s="15">
        <v>6.7</v>
      </c>
      <c r="AG265" s="15">
        <v>8.1</v>
      </c>
    </row>
    <row r="266" spans="1:33" s="16" customFormat="1" ht="13.8" x14ac:dyDescent="0.3">
      <c r="A266" s="13" t="s">
        <v>235</v>
      </c>
      <c r="B266" s="14">
        <v>35344</v>
      </c>
      <c r="C266" s="14">
        <v>16867</v>
      </c>
      <c r="D266" s="14">
        <v>88323</v>
      </c>
      <c r="E266" s="14">
        <v>619354</v>
      </c>
      <c r="F266" s="14">
        <v>242611</v>
      </c>
      <c r="G266" s="14">
        <v>1002499</v>
      </c>
      <c r="H266" s="14">
        <v>12689411</v>
      </c>
      <c r="I266" s="14">
        <v>154512000</v>
      </c>
      <c r="J266" s="14">
        <v>33001</v>
      </c>
      <c r="K266" s="14">
        <v>15677</v>
      </c>
      <c r="L266" s="14">
        <v>83515</v>
      </c>
      <c r="M266" s="14">
        <v>587089</v>
      </c>
      <c r="N266" s="14">
        <v>229434</v>
      </c>
      <c r="O266" s="14">
        <v>948716</v>
      </c>
      <c r="P266" s="14">
        <v>11878871</v>
      </c>
      <c r="Q266" s="14">
        <v>142698000</v>
      </c>
      <c r="R266" s="14">
        <v>2343</v>
      </c>
      <c r="S266" s="14">
        <v>1190</v>
      </c>
      <c r="T266" s="14">
        <v>4808</v>
      </c>
      <c r="U266" s="14">
        <v>32265</v>
      </c>
      <c r="V266" s="14">
        <v>13177</v>
      </c>
      <c r="W266" s="14">
        <v>53783</v>
      </c>
      <c r="X266" s="14">
        <v>810540</v>
      </c>
      <c r="Y266" s="14">
        <v>11815000</v>
      </c>
      <c r="Z266" s="15">
        <v>6.6</v>
      </c>
      <c r="AA266" s="15">
        <v>7.1</v>
      </c>
      <c r="AB266" s="15">
        <v>5.4</v>
      </c>
      <c r="AC266" s="15">
        <v>5.2</v>
      </c>
      <c r="AD266" s="15">
        <v>5.4</v>
      </c>
      <c r="AE266" s="15">
        <v>5.4</v>
      </c>
      <c r="AF266" s="15">
        <v>6.4</v>
      </c>
      <c r="AG266" s="15">
        <v>7.6</v>
      </c>
    </row>
    <row r="267" spans="1:33" s="16" customFormat="1" ht="13.8" x14ac:dyDescent="0.3">
      <c r="A267" s="13" t="s">
        <v>236</v>
      </c>
      <c r="B267" s="14">
        <v>35503</v>
      </c>
      <c r="C267" s="14">
        <v>16944</v>
      </c>
      <c r="D267" s="14">
        <v>88955</v>
      </c>
      <c r="E267" s="14">
        <v>624016</v>
      </c>
      <c r="F267" s="14">
        <v>244058</v>
      </c>
      <c r="G267" s="14">
        <v>1009476</v>
      </c>
      <c r="H267" s="14">
        <v>12743598</v>
      </c>
      <c r="I267" s="14">
        <v>154739000</v>
      </c>
      <c r="J267" s="14">
        <v>33432</v>
      </c>
      <c r="K267" s="14">
        <v>15874</v>
      </c>
      <c r="L267" s="14">
        <v>84432</v>
      </c>
      <c r="M267" s="14">
        <v>593678</v>
      </c>
      <c r="N267" s="14">
        <v>231683</v>
      </c>
      <c r="O267" s="14">
        <v>959099</v>
      </c>
      <c r="P267" s="14">
        <v>11972211</v>
      </c>
      <c r="Q267" s="14">
        <v>143724000</v>
      </c>
      <c r="R267" s="14">
        <v>2071</v>
      </c>
      <c r="S267" s="14">
        <v>1070</v>
      </c>
      <c r="T267" s="14">
        <v>4523</v>
      </c>
      <c r="U267" s="14">
        <v>30338</v>
      </c>
      <c r="V267" s="14">
        <v>12375</v>
      </c>
      <c r="W267" s="14">
        <v>50377</v>
      </c>
      <c r="X267" s="14">
        <v>771387</v>
      </c>
      <c r="Y267" s="14">
        <v>11014000</v>
      </c>
      <c r="Z267" s="15">
        <v>5.8</v>
      </c>
      <c r="AA267" s="15">
        <v>6.3</v>
      </c>
      <c r="AB267" s="15">
        <v>5.0999999999999996</v>
      </c>
      <c r="AC267" s="15">
        <v>4.9000000000000004</v>
      </c>
      <c r="AD267" s="15">
        <v>5.0999999999999996</v>
      </c>
      <c r="AE267" s="15">
        <v>5</v>
      </c>
      <c r="AF267" s="15">
        <v>6.1</v>
      </c>
      <c r="AG267" s="15">
        <v>7.1</v>
      </c>
    </row>
    <row r="268" spans="1:33" s="16" customFormat="1" ht="13.8" x14ac:dyDescent="0.3">
      <c r="A268" s="13" t="s">
        <v>237</v>
      </c>
      <c r="B268" s="14">
        <v>35646</v>
      </c>
      <c r="C268" s="14">
        <v>17004</v>
      </c>
      <c r="D268" s="14">
        <v>89364</v>
      </c>
      <c r="E268" s="14">
        <v>625124</v>
      </c>
      <c r="F268" s="14">
        <v>244905</v>
      </c>
      <c r="G268" s="14">
        <v>1012043</v>
      </c>
      <c r="H268" s="14">
        <v>12790609</v>
      </c>
      <c r="I268" s="14">
        <v>155734000</v>
      </c>
      <c r="J268" s="14">
        <v>33477</v>
      </c>
      <c r="K268" s="14">
        <v>15893</v>
      </c>
      <c r="L268" s="14">
        <v>84490</v>
      </c>
      <c r="M268" s="14">
        <v>593610</v>
      </c>
      <c r="N268" s="14">
        <v>231956</v>
      </c>
      <c r="O268" s="14">
        <v>959426</v>
      </c>
      <c r="P268" s="14">
        <v>11984589</v>
      </c>
      <c r="Q268" s="14">
        <v>144432000</v>
      </c>
      <c r="R268" s="14">
        <v>2169</v>
      </c>
      <c r="S268" s="14">
        <v>1111</v>
      </c>
      <c r="T268" s="14">
        <v>4874</v>
      </c>
      <c r="U268" s="14">
        <v>31514</v>
      </c>
      <c r="V268" s="14">
        <v>12949</v>
      </c>
      <c r="W268" s="14">
        <v>52617</v>
      </c>
      <c r="X268" s="14">
        <v>806020</v>
      </c>
      <c r="Y268" s="14">
        <v>11302000</v>
      </c>
      <c r="Z268" s="15">
        <v>6.1</v>
      </c>
      <c r="AA268" s="15">
        <v>6.5</v>
      </c>
      <c r="AB268" s="15">
        <v>5.5</v>
      </c>
      <c r="AC268" s="15">
        <v>5</v>
      </c>
      <c r="AD268" s="15">
        <v>5.3</v>
      </c>
      <c r="AE268" s="15">
        <v>5.2</v>
      </c>
      <c r="AF268" s="15">
        <v>6.3</v>
      </c>
      <c r="AG268" s="15">
        <v>7.3</v>
      </c>
    </row>
    <row r="269" spans="1:33" s="16" customFormat="1" ht="13.8" x14ac:dyDescent="0.3">
      <c r="A269" s="13" t="s">
        <v>238</v>
      </c>
      <c r="B269" s="14">
        <v>36071</v>
      </c>
      <c r="C269" s="14">
        <v>17196</v>
      </c>
      <c r="D269" s="14">
        <v>89972</v>
      </c>
      <c r="E269" s="14">
        <v>628835</v>
      </c>
      <c r="F269" s="14">
        <v>246357</v>
      </c>
      <c r="G269" s="14">
        <v>1018431</v>
      </c>
      <c r="H269" s="14">
        <v>12870285</v>
      </c>
      <c r="I269" s="14">
        <v>157089000</v>
      </c>
      <c r="J269" s="14">
        <v>33551</v>
      </c>
      <c r="K269" s="14">
        <v>15926</v>
      </c>
      <c r="L269" s="14">
        <v>84586</v>
      </c>
      <c r="M269" s="14">
        <v>594115</v>
      </c>
      <c r="N269" s="14">
        <v>232171</v>
      </c>
      <c r="O269" s="14">
        <v>960349</v>
      </c>
      <c r="P269" s="14">
        <v>11983554</v>
      </c>
      <c r="Q269" s="14">
        <v>144841000</v>
      </c>
      <c r="R269" s="14">
        <v>2520</v>
      </c>
      <c r="S269" s="14">
        <v>1270</v>
      </c>
      <c r="T269" s="14">
        <v>5386</v>
      </c>
      <c r="U269" s="14">
        <v>34720</v>
      </c>
      <c r="V269" s="14">
        <v>14186</v>
      </c>
      <c r="W269" s="14">
        <v>58082</v>
      </c>
      <c r="X269" s="14">
        <v>886731</v>
      </c>
      <c r="Y269" s="14">
        <v>12248000</v>
      </c>
      <c r="Z269" s="15">
        <v>7</v>
      </c>
      <c r="AA269" s="15">
        <v>7.4</v>
      </c>
      <c r="AB269" s="15">
        <v>6</v>
      </c>
      <c r="AC269" s="15">
        <v>5.5</v>
      </c>
      <c r="AD269" s="15">
        <v>5.8</v>
      </c>
      <c r="AE269" s="15">
        <v>5.7</v>
      </c>
      <c r="AF269" s="15">
        <v>6.9</v>
      </c>
      <c r="AG269" s="15">
        <v>7.8</v>
      </c>
    </row>
    <row r="270" spans="1:33" s="16" customFormat="1" ht="13.8" x14ac:dyDescent="0.3">
      <c r="A270" s="13" t="s">
        <v>239</v>
      </c>
      <c r="B270" s="14">
        <v>36101</v>
      </c>
      <c r="C270" s="14">
        <v>17231</v>
      </c>
      <c r="D270" s="14">
        <v>90035</v>
      </c>
      <c r="E270" s="14">
        <v>629494</v>
      </c>
      <c r="F270" s="14">
        <v>246558</v>
      </c>
      <c r="G270" s="14">
        <v>1019419</v>
      </c>
      <c r="H270" s="14">
        <v>12880760</v>
      </c>
      <c r="I270" s="14">
        <v>157196000</v>
      </c>
      <c r="J270" s="14">
        <v>33653</v>
      </c>
      <c r="K270" s="14">
        <v>15972</v>
      </c>
      <c r="L270" s="14">
        <v>84807</v>
      </c>
      <c r="M270" s="14">
        <v>595720</v>
      </c>
      <c r="N270" s="14">
        <v>232711</v>
      </c>
      <c r="O270" s="14">
        <v>962863</v>
      </c>
      <c r="P270" s="14">
        <v>12020064</v>
      </c>
      <c r="Q270" s="14">
        <v>145113000</v>
      </c>
      <c r="R270" s="14">
        <v>2448</v>
      </c>
      <c r="S270" s="14">
        <v>1259</v>
      </c>
      <c r="T270" s="14">
        <v>5228</v>
      </c>
      <c r="U270" s="14">
        <v>33774</v>
      </c>
      <c r="V270" s="14">
        <v>13847</v>
      </c>
      <c r="W270" s="14">
        <v>56556</v>
      </c>
      <c r="X270" s="14">
        <v>860696</v>
      </c>
      <c r="Y270" s="14">
        <v>12083000</v>
      </c>
      <c r="Z270" s="15">
        <v>6.8</v>
      </c>
      <c r="AA270" s="15">
        <v>7.3</v>
      </c>
      <c r="AB270" s="15">
        <v>5.8</v>
      </c>
      <c r="AC270" s="15">
        <v>5.4</v>
      </c>
      <c r="AD270" s="15">
        <v>5.6</v>
      </c>
      <c r="AE270" s="15">
        <v>5.5</v>
      </c>
      <c r="AF270" s="15">
        <v>6.7</v>
      </c>
      <c r="AG270" s="15">
        <v>7.7</v>
      </c>
    </row>
    <row r="271" spans="1:33" s="16" customFormat="1" ht="13.8" x14ac:dyDescent="0.3">
      <c r="A271" s="13" t="s">
        <v>240</v>
      </c>
      <c r="B271" s="14">
        <v>35863</v>
      </c>
      <c r="C271" s="14">
        <v>17087</v>
      </c>
      <c r="D271" s="14">
        <v>89610</v>
      </c>
      <c r="E271" s="14">
        <v>627660</v>
      </c>
      <c r="F271" s="14">
        <v>245866</v>
      </c>
      <c r="G271" s="14">
        <v>1016086</v>
      </c>
      <c r="H271" s="14">
        <v>12822764</v>
      </c>
      <c r="I271" s="14">
        <v>155971000</v>
      </c>
      <c r="J271" s="14">
        <v>33568</v>
      </c>
      <c r="K271" s="14">
        <v>15937</v>
      </c>
      <c r="L271" s="14">
        <v>84758</v>
      </c>
      <c r="M271" s="14">
        <v>595569</v>
      </c>
      <c r="N271" s="14">
        <v>232707</v>
      </c>
      <c r="O271" s="14">
        <v>962539</v>
      </c>
      <c r="P271" s="14">
        <v>12008258</v>
      </c>
      <c r="Q271" s="14">
        <v>144509000</v>
      </c>
      <c r="R271" s="14">
        <v>2295</v>
      </c>
      <c r="S271" s="14">
        <v>1150</v>
      </c>
      <c r="T271" s="14">
        <v>4852</v>
      </c>
      <c r="U271" s="14">
        <v>32091</v>
      </c>
      <c r="V271" s="14">
        <v>13159</v>
      </c>
      <c r="W271" s="14">
        <v>53547</v>
      </c>
      <c r="X271" s="14">
        <v>814506</v>
      </c>
      <c r="Y271" s="14">
        <v>11462000</v>
      </c>
      <c r="Z271" s="15">
        <v>6.4</v>
      </c>
      <c r="AA271" s="15">
        <v>6.7</v>
      </c>
      <c r="AB271" s="15">
        <v>5.4</v>
      </c>
      <c r="AC271" s="15">
        <v>5.0999999999999996</v>
      </c>
      <c r="AD271" s="15">
        <v>5.4</v>
      </c>
      <c r="AE271" s="15">
        <v>5.3</v>
      </c>
      <c r="AF271" s="15">
        <v>6.4</v>
      </c>
      <c r="AG271" s="15">
        <v>7.3</v>
      </c>
    </row>
    <row r="272" spans="1:33" s="16" customFormat="1" ht="13.8" x14ac:dyDescent="0.3">
      <c r="A272" s="13" t="s">
        <v>241</v>
      </c>
      <c r="B272" s="14">
        <v>35972</v>
      </c>
      <c r="C272" s="14">
        <v>17123</v>
      </c>
      <c r="D272" s="14">
        <v>89967</v>
      </c>
      <c r="E272" s="14">
        <v>630880</v>
      </c>
      <c r="F272" s="14">
        <v>246994</v>
      </c>
      <c r="G272" s="14">
        <v>1020936</v>
      </c>
      <c r="H272" s="14">
        <v>12856004</v>
      </c>
      <c r="I272" s="14">
        <v>155536000</v>
      </c>
      <c r="J272" s="14">
        <v>33758</v>
      </c>
      <c r="K272" s="14">
        <v>16025</v>
      </c>
      <c r="L272" s="14">
        <v>85180</v>
      </c>
      <c r="M272" s="14">
        <v>598550</v>
      </c>
      <c r="N272" s="14">
        <v>233792</v>
      </c>
      <c r="O272" s="14">
        <v>967305</v>
      </c>
      <c r="P272" s="14">
        <v>12049932</v>
      </c>
      <c r="Q272" s="14">
        <v>144651000</v>
      </c>
      <c r="R272" s="14">
        <v>2214</v>
      </c>
      <c r="S272" s="14">
        <v>1098</v>
      </c>
      <c r="T272" s="14">
        <v>4787</v>
      </c>
      <c r="U272" s="14">
        <v>32330</v>
      </c>
      <c r="V272" s="14">
        <v>13202</v>
      </c>
      <c r="W272" s="14">
        <v>53631</v>
      </c>
      <c r="X272" s="14">
        <v>806072</v>
      </c>
      <c r="Y272" s="14">
        <v>10885000</v>
      </c>
      <c r="Z272" s="15">
        <v>6.2</v>
      </c>
      <c r="AA272" s="15">
        <v>6.4</v>
      </c>
      <c r="AB272" s="15">
        <v>5.3</v>
      </c>
      <c r="AC272" s="15">
        <v>5.0999999999999996</v>
      </c>
      <c r="AD272" s="15">
        <v>5.3</v>
      </c>
      <c r="AE272" s="15">
        <v>5.3</v>
      </c>
      <c r="AF272" s="15">
        <v>6.3</v>
      </c>
      <c r="AG272" s="15">
        <v>7</v>
      </c>
    </row>
    <row r="273" spans="1:33" s="16" customFormat="1" ht="13.8" x14ac:dyDescent="0.3">
      <c r="A273" s="13" t="s">
        <v>242</v>
      </c>
      <c r="B273" s="14">
        <v>35951</v>
      </c>
      <c r="C273" s="14">
        <v>17148</v>
      </c>
      <c r="D273" s="14">
        <v>90048</v>
      </c>
      <c r="E273" s="14">
        <v>630407</v>
      </c>
      <c r="F273" s="14">
        <v>246698</v>
      </c>
      <c r="G273" s="14">
        <v>1020252</v>
      </c>
      <c r="H273" s="14">
        <v>12793689</v>
      </c>
      <c r="I273" s="14">
        <v>154918000</v>
      </c>
      <c r="J273" s="14">
        <v>33791</v>
      </c>
      <c r="K273" s="14">
        <v>16041</v>
      </c>
      <c r="L273" s="14">
        <v>85254</v>
      </c>
      <c r="M273" s="14">
        <v>599036</v>
      </c>
      <c r="N273" s="14">
        <v>233994</v>
      </c>
      <c r="O273" s="14">
        <v>968116</v>
      </c>
      <c r="P273" s="14">
        <v>12020984</v>
      </c>
      <c r="Q273" s="14">
        <v>144144000</v>
      </c>
      <c r="R273" s="14">
        <v>2160</v>
      </c>
      <c r="S273" s="14">
        <v>1107</v>
      </c>
      <c r="T273" s="14">
        <v>4794</v>
      </c>
      <c r="U273" s="14">
        <v>31371</v>
      </c>
      <c r="V273" s="14">
        <v>12704</v>
      </c>
      <c r="W273" s="14">
        <v>52136</v>
      </c>
      <c r="X273" s="14">
        <v>772705</v>
      </c>
      <c r="Y273" s="14">
        <v>10773000</v>
      </c>
      <c r="Z273" s="15">
        <v>6</v>
      </c>
      <c r="AA273" s="15">
        <v>6.5</v>
      </c>
      <c r="AB273" s="15">
        <v>5.3</v>
      </c>
      <c r="AC273" s="15">
        <v>5</v>
      </c>
      <c r="AD273" s="15">
        <v>5.0999999999999996</v>
      </c>
      <c r="AE273" s="15">
        <v>5.0999999999999996</v>
      </c>
      <c r="AF273" s="15">
        <v>6</v>
      </c>
      <c r="AG273" s="15">
        <v>7</v>
      </c>
    </row>
    <row r="274" spans="1:33" s="16" customFormat="1" ht="13.8" x14ac:dyDescent="0.3">
      <c r="A274" s="13" t="s">
        <v>243</v>
      </c>
      <c r="B274" s="14">
        <v>36114</v>
      </c>
      <c r="C274" s="14">
        <v>17233</v>
      </c>
      <c r="D274" s="14">
        <v>90777</v>
      </c>
      <c r="E274" s="14">
        <v>636802</v>
      </c>
      <c r="F274" s="14">
        <v>249198</v>
      </c>
      <c r="G274" s="14">
        <v>1030124</v>
      </c>
      <c r="H274" s="14">
        <v>12878428</v>
      </c>
      <c r="I274" s="14">
        <v>155046000</v>
      </c>
      <c r="J274" s="14">
        <v>34185</v>
      </c>
      <c r="K274" s="14">
        <v>16235</v>
      </c>
      <c r="L274" s="14">
        <v>86441</v>
      </c>
      <c r="M274" s="14">
        <v>608039</v>
      </c>
      <c r="N274" s="14">
        <v>237247</v>
      </c>
      <c r="O274" s="14">
        <v>982147</v>
      </c>
      <c r="P274" s="14">
        <v>12137800</v>
      </c>
      <c r="Q274" s="14">
        <v>144775000</v>
      </c>
      <c r="R274" s="14">
        <v>1929</v>
      </c>
      <c r="S274" s="14">
        <v>998</v>
      </c>
      <c r="T274" s="14">
        <v>4336</v>
      </c>
      <c r="U274" s="14">
        <v>28763</v>
      </c>
      <c r="V274" s="14">
        <v>11951</v>
      </c>
      <c r="W274" s="14">
        <v>47977</v>
      </c>
      <c r="X274" s="14">
        <v>740628</v>
      </c>
      <c r="Y274" s="14">
        <v>10271000</v>
      </c>
      <c r="Z274" s="15">
        <v>5.3</v>
      </c>
      <c r="AA274" s="15">
        <v>5.8</v>
      </c>
      <c r="AB274" s="15">
        <v>4.8</v>
      </c>
      <c r="AC274" s="15">
        <v>4.5</v>
      </c>
      <c r="AD274" s="15">
        <v>4.8</v>
      </c>
      <c r="AE274" s="15">
        <v>4.7</v>
      </c>
      <c r="AF274" s="15">
        <v>5.8</v>
      </c>
      <c r="AG274" s="15">
        <v>6.6</v>
      </c>
    </row>
    <row r="275" spans="1:33" s="16" customFormat="1" ht="13.8" x14ac:dyDescent="0.3">
      <c r="A275" s="13" t="s">
        <v>244</v>
      </c>
      <c r="B275" s="14">
        <v>35955</v>
      </c>
      <c r="C275" s="14">
        <v>17131</v>
      </c>
      <c r="D275" s="14">
        <v>90272</v>
      </c>
      <c r="E275" s="14">
        <v>633276</v>
      </c>
      <c r="F275" s="14">
        <v>247898</v>
      </c>
      <c r="G275" s="14">
        <v>1024532</v>
      </c>
      <c r="H275" s="14">
        <v>12847956</v>
      </c>
      <c r="I275" s="14">
        <v>154408000</v>
      </c>
      <c r="J275" s="14">
        <v>34146</v>
      </c>
      <c r="K275" s="14">
        <v>16213</v>
      </c>
      <c r="L275" s="14">
        <v>86253</v>
      </c>
      <c r="M275" s="14">
        <v>606420</v>
      </c>
      <c r="N275" s="14">
        <v>236728</v>
      </c>
      <c r="O275" s="14">
        <v>979760</v>
      </c>
      <c r="P275" s="14">
        <v>12148997</v>
      </c>
      <c r="Q275" s="14">
        <v>144423000</v>
      </c>
      <c r="R275" s="14">
        <v>1809</v>
      </c>
      <c r="S275" s="14">
        <v>918</v>
      </c>
      <c r="T275" s="14">
        <v>4019</v>
      </c>
      <c r="U275" s="14">
        <v>26856</v>
      </c>
      <c r="V275" s="14">
        <v>11170</v>
      </c>
      <c r="W275" s="14">
        <v>44772</v>
      </c>
      <c r="X275" s="14">
        <v>698959</v>
      </c>
      <c r="Y275" s="14">
        <v>9984000</v>
      </c>
      <c r="Z275" s="15">
        <v>5</v>
      </c>
      <c r="AA275" s="15">
        <v>5.4</v>
      </c>
      <c r="AB275" s="15">
        <v>4.5</v>
      </c>
      <c r="AC275" s="15">
        <v>4.2</v>
      </c>
      <c r="AD275" s="15">
        <v>4.5</v>
      </c>
      <c r="AE275" s="15">
        <v>4.4000000000000004</v>
      </c>
      <c r="AF275" s="15">
        <v>5.4</v>
      </c>
      <c r="AG275" s="15">
        <v>6.5</v>
      </c>
    </row>
    <row r="276" spans="1:33" s="16" customFormat="1" ht="13.8" x14ac:dyDescent="0.3">
      <c r="A276" s="13" t="s">
        <v>245</v>
      </c>
      <c r="B276" s="14">
        <v>35944</v>
      </c>
      <c r="C276" s="14">
        <v>16880</v>
      </c>
      <c r="D276" s="14">
        <v>92178</v>
      </c>
      <c r="E276" s="14">
        <v>631797</v>
      </c>
      <c r="F276" s="14">
        <v>250406</v>
      </c>
      <c r="G276" s="14">
        <v>1027205</v>
      </c>
      <c r="H276" s="14">
        <v>12826625</v>
      </c>
      <c r="I276" s="14">
        <v>154381000</v>
      </c>
      <c r="J276" s="14">
        <v>34013</v>
      </c>
      <c r="K276" s="14">
        <v>15921</v>
      </c>
      <c r="L276" s="14">
        <v>87793</v>
      </c>
      <c r="M276" s="14">
        <v>602812</v>
      </c>
      <c r="N276" s="14">
        <v>238306</v>
      </c>
      <c r="O276" s="14">
        <v>978845</v>
      </c>
      <c r="P276" s="14">
        <v>12080970</v>
      </c>
      <c r="Q276" s="14">
        <v>143526000</v>
      </c>
      <c r="R276" s="14">
        <v>1931</v>
      </c>
      <c r="S276" s="14">
        <v>959</v>
      </c>
      <c r="T276" s="14">
        <v>4385</v>
      </c>
      <c r="U276" s="14">
        <v>28985</v>
      </c>
      <c r="V276" s="14">
        <v>12100</v>
      </c>
      <c r="W276" s="14">
        <v>48360</v>
      </c>
      <c r="X276" s="14">
        <v>745655</v>
      </c>
      <c r="Y276" s="14">
        <v>10855000</v>
      </c>
      <c r="Z276" s="15">
        <v>5.4</v>
      </c>
      <c r="AA276" s="15">
        <v>5.7</v>
      </c>
      <c r="AB276" s="15">
        <v>4.8</v>
      </c>
      <c r="AC276" s="15">
        <v>4.5999999999999996</v>
      </c>
      <c r="AD276" s="15">
        <v>4.8</v>
      </c>
      <c r="AE276" s="15">
        <v>4.7</v>
      </c>
      <c r="AF276" s="15">
        <v>5.8</v>
      </c>
      <c r="AG276" s="15">
        <v>7</v>
      </c>
    </row>
    <row r="277" spans="1:33" s="16" customFormat="1" ht="13.8" x14ac:dyDescent="0.3">
      <c r="A277" s="13" t="s">
        <v>246</v>
      </c>
      <c r="B277" s="14">
        <v>36321</v>
      </c>
      <c r="C277" s="14">
        <v>17043</v>
      </c>
      <c r="D277" s="14">
        <v>92982</v>
      </c>
      <c r="E277" s="14">
        <v>637056</v>
      </c>
      <c r="F277" s="14">
        <v>252523</v>
      </c>
      <c r="G277" s="14">
        <v>1035925</v>
      </c>
      <c r="H277" s="14">
        <v>12908587</v>
      </c>
      <c r="I277" s="14">
        <v>155027000</v>
      </c>
      <c r="J277" s="14">
        <v>34353</v>
      </c>
      <c r="K277" s="14">
        <v>16074</v>
      </c>
      <c r="L277" s="14">
        <v>88515</v>
      </c>
      <c r="M277" s="14">
        <v>607752</v>
      </c>
      <c r="N277" s="14">
        <v>240071</v>
      </c>
      <c r="O277" s="14">
        <v>986765</v>
      </c>
      <c r="P277" s="14">
        <v>12158345</v>
      </c>
      <c r="Q277" s="14">
        <v>144134000</v>
      </c>
      <c r="R277" s="14">
        <v>1968</v>
      </c>
      <c r="S277" s="14">
        <v>969</v>
      </c>
      <c r="T277" s="14">
        <v>4467</v>
      </c>
      <c r="U277" s="14">
        <v>29304</v>
      </c>
      <c r="V277" s="14">
        <v>12452</v>
      </c>
      <c r="W277" s="14">
        <v>49160</v>
      </c>
      <c r="X277" s="14">
        <v>750242</v>
      </c>
      <c r="Y277" s="14">
        <v>10893000</v>
      </c>
      <c r="Z277" s="15">
        <v>5.4</v>
      </c>
      <c r="AA277" s="15">
        <v>5.7</v>
      </c>
      <c r="AB277" s="15">
        <v>4.8</v>
      </c>
      <c r="AC277" s="15">
        <v>4.5999999999999996</v>
      </c>
      <c r="AD277" s="15">
        <v>4.9000000000000004</v>
      </c>
      <c r="AE277" s="15">
        <v>4.7</v>
      </c>
      <c r="AF277" s="15">
        <v>5.8</v>
      </c>
      <c r="AG277" s="15">
        <v>7</v>
      </c>
    </row>
    <row r="278" spans="1:33" s="16" customFormat="1" ht="13.8" x14ac:dyDescent="0.3">
      <c r="A278" s="13" t="s">
        <v>247</v>
      </c>
      <c r="B278" s="14">
        <v>36597</v>
      </c>
      <c r="C278" s="14">
        <v>17177</v>
      </c>
      <c r="D278" s="14">
        <v>93389</v>
      </c>
      <c r="E278" s="14">
        <v>640504</v>
      </c>
      <c r="F278" s="14">
        <v>253919</v>
      </c>
      <c r="G278" s="14">
        <v>1041586</v>
      </c>
      <c r="H278" s="14">
        <v>12947014</v>
      </c>
      <c r="I278" s="14">
        <v>155627000</v>
      </c>
      <c r="J278" s="14">
        <v>34621</v>
      </c>
      <c r="K278" s="14">
        <v>16200</v>
      </c>
      <c r="L278" s="14">
        <v>89215</v>
      </c>
      <c r="M278" s="14">
        <v>612427</v>
      </c>
      <c r="N278" s="14">
        <v>242039</v>
      </c>
      <c r="O278" s="14">
        <v>994502</v>
      </c>
      <c r="P278" s="14">
        <v>12235504</v>
      </c>
      <c r="Q278" s="14">
        <v>145090000</v>
      </c>
      <c r="R278" s="14">
        <v>1976</v>
      </c>
      <c r="S278" s="14">
        <v>977</v>
      </c>
      <c r="T278" s="14">
        <v>4174</v>
      </c>
      <c r="U278" s="14">
        <v>28077</v>
      </c>
      <c r="V278" s="14">
        <v>11880</v>
      </c>
      <c r="W278" s="14">
        <v>47084</v>
      </c>
      <c r="X278" s="14">
        <v>711510</v>
      </c>
      <c r="Y278" s="14">
        <v>10537000</v>
      </c>
      <c r="Z278" s="15">
        <v>5.4</v>
      </c>
      <c r="AA278" s="15">
        <v>5.7</v>
      </c>
      <c r="AB278" s="15">
        <v>4.5</v>
      </c>
      <c r="AC278" s="15">
        <v>4.4000000000000004</v>
      </c>
      <c r="AD278" s="15">
        <v>4.7</v>
      </c>
      <c r="AE278" s="15">
        <v>4.5</v>
      </c>
      <c r="AF278" s="15">
        <v>5.5</v>
      </c>
      <c r="AG278" s="15">
        <v>6.8</v>
      </c>
    </row>
    <row r="279" spans="1:33" s="16" customFormat="1" ht="13.8" x14ac:dyDescent="0.3">
      <c r="A279" s="13" t="s">
        <v>248</v>
      </c>
      <c r="B279" s="14">
        <v>36382</v>
      </c>
      <c r="C279" s="14">
        <v>17100</v>
      </c>
      <c r="D279" s="14">
        <v>93200</v>
      </c>
      <c r="E279" s="14">
        <v>638989</v>
      </c>
      <c r="F279" s="14">
        <v>253417</v>
      </c>
      <c r="G279" s="14">
        <v>1039088</v>
      </c>
      <c r="H279" s="14">
        <v>12922690</v>
      </c>
      <c r="I279" s="14">
        <v>154845000</v>
      </c>
      <c r="J279" s="14">
        <v>34800</v>
      </c>
      <c r="K279" s="14">
        <v>16281</v>
      </c>
      <c r="L279" s="14">
        <v>89611</v>
      </c>
      <c r="M279" s="14">
        <v>615025</v>
      </c>
      <c r="N279" s="14">
        <v>243076</v>
      </c>
      <c r="O279" s="14">
        <v>998793</v>
      </c>
      <c r="P279" s="14">
        <v>12302022</v>
      </c>
      <c r="Q279" s="14">
        <v>145767000</v>
      </c>
      <c r="R279" s="14">
        <v>1582</v>
      </c>
      <c r="S279" s="14">
        <v>819</v>
      </c>
      <c r="T279" s="14">
        <v>3589</v>
      </c>
      <c r="U279" s="14">
        <v>23964</v>
      </c>
      <c r="V279" s="14">
        <v>10341</v>
      </c>
      <c r="W279" s="14">
        <v>40295</v>
      </c>
      <c r="X279" s="14">
        <v>620668</v>
      </c>
      <c r="Y279" s="14">
        <v>9079000</v>
      </c>
      <c r="Z279" s="15">
        <v>4.3</v>
      </c>
      <c r="AA279" s="15">
        <v>4.8</v>
      </c>
      <c r="AB279" s="15">
        <v>3.9</v>
      </c>
      <c r="AC279" s="15">
        <v>3.8</v>
      </c>
      <c r="AD279" s="15">
        <v>4.0999999999999996</v>
      </c>
      <c r="AE279" s="15">
        <v>3.9</v>
      </c>
      <c r="AF279" s="15">
        <v>4.8</v>
      </c>
      <c r="AG279" s="15">
        <v>5.9</v>
      </c>
    </row>
    <row r="280" spans="1:33" s="16" customFormat="1" ht="13.8" x14ac:dyDescent="0.3">
      <c r="A280" s="13" t="s">
        <v>249</v>
      </c>
      <c r="B280" s="14">
        <v>36461</v>
      </c>
      <c r="C280" s="14">
        <v>17134</v>
      </c>
      <c r="D280" s="14">
        <v>93411</v>
      </c>
      <c r="E280" s="14">
        <v>639426</v>
      </c>
      <c r="F280" s="14">
        <v>253592</v>
      </c>
      <c r="G280" s="14">
        <v>1040024</v>
      </c>
      <c r="H280" s="14">
        <v>12958407</v>
      </c>
      <c r="I280" s="14">
        <v>155841000</v>
      </c>
      <c r="J280" s="14">
        <v>34742</v>
      </c>
      <c r="K280" s="14">
        <v>16252</v>
      </c>
      <c r="L280" s="14">
        <v>89414</v>
      </c>
      <c r="M280" s="14">
        <v>613460</v>
      </c>
      <c r="N280" s="14">
        <v>242569</v>
      </c>
      <c r="O280" s="14">
        <v>996437</v>
      </c>
      <c r="P280" s="14">
        <v>12298193</v>
      </c>
      <c r="Q280" s="14">
        <v>146398000</v>
      </c>
      <c r="R280" s="14">
        <v>1719</v>
      </c>
      <c r="S280" s="14">
        <v>882</v>
      </c>
      <c r="T280" s="14">
        <v>3997</v>
      </c>
      <c r="U280" s="14">
        <v>25966</v>
      </c>
      <c r="V280" s="14">
        <v>11023</v>
      </c>
      <c r="W280" s="14">
        <v>43587</v>
      </c>
      <c r="X280" s="14">
        <v>660214</v>
      </c>
      <c r="Y280" s="14">
        <v>9443000</v>
      </c>
      <c r="Z280" s="15">
        <v>4.7</v>
      </c>
      <c r="AA280" s="15">
        <v>5.0999999999999996</v>
      </c>
      <c r="AB280" s="15">
        <v>4.3</v>
      </c>
      <c r="AC280" s="15">
        <v>4.0999999999999996</v>
      </c>
      <c r="AD280" s="15">
        <v>4.3</v>
      </c>
      <c r="AE280" s="15">
        <v>4.2</v>
      </c>
      <c r="AF280" s="15">
        <v>5.0999999999999996</v>
      </c>
      <c r="AG280" s="15">
        <v>6.1</v>
      </c>
    </row>
    <row r="281" spans="1:33" s="16" customFormat="1" ht="13.8" x14ac:dyDescent="0.3">
      <c r="A281" s="13" t="s">
        <v>250</v>
      </c>
      <c r="B281" s="14">
        <v>36825</v>
      </c>
      <c r="C281" s="14">
        <v>17327</v>
      </c>
      <c r="D281" s="14">
        <v>94104</v>
      </c>
      <c r="E281" s="14">
        <v>643097</v>
      </c>
      <c r="F281" s="14">
        <v>255053</v>
      </c>
      <c r="G281" s="14">
        <v>1046406</v>
      </c>
      <c r="H281" s="14">
        <v>13023850</v>
      </c>
      <c r="I281" s="14">
        <v>156997000</v>
      </c>
      <c r="J281" s="14">
        <v>34840</v>
      </c>
      <c r="K281" s="14">
        <v>16299</v>
      </c>
      <c r="L281" s="14">
        <v>89666</v>
      </c>
      <c r="M281" s="14">
        <v>615289</v>
      </c>
      <c r="N281" s="14">
        <v>243214</v>
      </c>
      <c r="O281" s="14">
        <v>999308</v>
      </c>
      <c r="P281" s="14">
        <v>12308099</v>
      </c>
      <c r="Q281" s="14">
        <v>147104000</v>
      </c>
      <c r="R281" s="14">
        <v>1985</v>
      </c>
      <c r="S281" s="14">
        <v>1028</v>
      </c>
      <c r="T281" s="14">
        <v>4438</v>
      </c>
      <c r="U281" s="14">
        <v>27808</v>
      </c>
      <c r="V281" s="14">
        <v>11839</v>
      </c>
      <c r="W281" s="14">
        <v>47098</v>
      </c>
      <c r="X281" s="14">
        <v>715751</v>
      </c>
      <c r="Y281" s="14">
        <v>9893000</v>
      </c>
      <c r="Z281" s="15">
        <v>5.4</v>
      </c>
      <c r="AA281" s="15">
        <v>5.9</v>
      </c>
      <c r="AB281" s="15">
        <v>4.7</v>
      </c>
      <c r="AC281" s="15">
        <v>4.3</v>
      </c>
      <c r="AD281" s="15">
        <v>4.5999999999999996</v>
      </c>
      <c r="AE281" s="15">
        <v>4.5</v>
      </c>
      <c r="AF281" s="15">
        <v>5.5</v>
      </c>
      <c r="AG281" s="15">
        <v>6.3</v>
      </c>
    </row>
    <row r="282" spans="1:33" s="16" customFormat="1" ht="13.8" x14ac:dyDescent="0.3">
      <c r="A282" s="13" t="s">
        <v>251</v>
      </c>
      <c r="B282" s="14">
        <v>36916</v>
      </c>
      <c r="C282" s="14">
        <v>17356</v>
      </c>
      <c r="D282" s="14">
        <v>94296</v>
      </c>
      <c r="E282" s="14">
        <v>644660</v>
      </c>
      <c r="F282" s="14">
        <v>255720</v>
      </c>
      <c r="G282" s="14">
        <v>1048948</v>
      </c>
      <c r="H282" s="14">
        <v>13058606</v>
      </c>
      <c r="I282" s="14">
        <v>157573000</v>
      </c>
      <c r="J282" s="14">
        <v>34836</v>
      </c>
      <c r="K282" s="14">
        <v>16298</v>
      </c>
      <c r="L282" s="14">
        <v>89719</v>
      </c>
      <c r="M282" s="14">
        <v>615657</v>
      </c>
      <c r="N282" s="14">
        <v>243428</v>
      </c>
      <c r="O282" s="14">
        <v>999938</v>
      </c>
      <c r="P282" s="14">
        <v>12320690</v>
      </c>
      <c r="Q282" s="14">
        <v>147265000</v>
      </c>
      <c r="R282" s="14">
        <v>2080</v>
      </c>
      <c r="S282" s="14">
        <v>1058</v>
      </c>
      <c r="T282" s="14">
        <v>4577</v>
      </c>
      <c r="U282" s="14">
        <v>29003</v>
      </c>
      <c r="V282" s="14">
        <v>12292</v>
      </c>
      <c r="W282" s="14">
        <v>49010</v>
      </c>
      <c r="X282" s="14">
        <v>737916</v>
      </c>
      <c r="Y282" s="14">
        <v>10307000</v>
      </c>
      <c r="Z282" s="15">
        <v>5.6</v>
      </c>
      <c r="AA282" s="15">
        <v>6.1</v>
      </c>
      <c r="AB282" s="15">
        <v>4.9000000000000004</v>
      </c>
      <c r="AC282" s="15">
        <v>4.5</v>
      </c>
      <c r="AD282" s="15">
        <v>4.8</v>
      </c>
      <c r="AE282" s="15">
        <v>4.7</v>
      </c>
      <c r="AF282" s="15">
        <v>5.7</v>
      </c>
      <c r="AG282" s="15">
        <v>6.5</v>
      </c>
    </row>
    <row r="283" spans="1:33" s="16" customFormat="1" ht="13.8" x14ac:dyDescent="0.3">
      <c r="A283" s="13" t="s">
        <v>252</v>
      </c>
      <c r="B283" s="14">
        <v>36635</v>
      </c>
      <c r="C283" s="14">
        <v>17194</v>
      </c>
      <c r="D283" s="14">
        <v>93736</v>
      </c>
      <c r="E283" s="14">
        <v>642287</v>
      </c>
      <c r="F283" s="14">
        <v>254778</v>
      </c>
      <c r="G283" s="14">
        <v>1044630</v>
      </c>
      <c r="H283" s="14">
        <v>12997790</v>
      </c>
      <c r="I283" s="14">
        <v>156434000</v>
      </c>
      <c r="J283" s="14">
        <v>34689</v>
      </c>
      <c r="K283" s="14">
        <v>16235</v>
      </c>
      <c r="L283" s="14">
        <v>89466</v>
      </c>
      <c r="M283" s="14">
        <v>614058</v>
      </c>
      <c r="N283" s="14">
        <v>242851</v>
      </c>
      <c r="O283" s="14">
        <v>997299</v>
      </c>
      <c r="P283" s="14">
        <v>12293846</v>
      </c>
      <c r="Q283" s="14">
        <v>146647000</v>
      </c>
      <c r="R283" s="14">
        <v>1946</v>
      </c>
      <c r="S283" s="14">
        <v>959</v>
      </c>
      <c r="T283" s="14">
        <v>4270</v>
      </c>
      <c r="U283" s="14">
        <v>28229</v>
      </c>
      <c r="V283" s="14">
        <v>11927</v>
      </c>
      <c r="W283" s="14">
        <v>47331</v>
      </c>
      <c r="X283" s="14">
        <v>703944</v>
      </c>
      <c r="Y283" s="14">
        <v>9787000</v>
      </c>
      <c r="Z283" s="15">
        <v>5.3</v>
      </c>
      <c r="AA283" s="15">
        <v>5.6</v>
      </c>
      <c r="AB283" s="15">
        <v>4.5999999999999996</v>
      </c>
      <c r="AC283" s="15">
        <v>4.4000000000000004</v>
      </c>
      <c r="AD283" s="15">
        <v>4.7</v>
      </c>
      <c r="AE283" s="15">
        <v>4.5</v>
      </c>
      <c r="AF283" s="15">
        <v>5.4</v>
      </c>
      <c r="AG283" s="15">
        <v>6.3</v>
      </c>
    </row>
    <row r="284" spans="1:33" s="16" customFormat="1" ht="13.8" x14ac:dyDescent="0.3">
      <c r="A284" s="13" t="s">
        <v>253</v>
      </c>
      <c r="B284" s="14">
        <v>36645</v>
      </c>
      <c r="C284" s="14">
        <v>17203</v>
      </c>
      <c r="D284" s="14">
        <v>93834</v>
      </c>
      <c r="E284" s="14">
        <v>643599</v>
      </c>
      <c r="F284" s="14">
        <v>254781</v>
      </c>
      <c r="G284" s="14">
        <v>1046062</v>
      </c>
      <c r="H284" s="14">
        <v>12998435</v>
      </c>
      <c r="I284" s="14">
        <v>155903000</v>
      </c>
      <c r="J284" s="14">
        <v>34867</v>
      </c>
      <c r="K284" s="14">
        <v>16315</v>
      </c>
      <c r="L284" s="14">
        <v>89844</v>
      </c>
      <c r="M284" s="14">
        <v>617043</v>
      </c>
      <c r="N284" s="14">
        <v>243621</v>
      </c>
      <c r="O284" s="14">
        <v>1001690</v>
      </c>
      <c r="P284" s="14">
        <v>12347827</v>
      </c>
      <c r="Q284" s="14">
        <v>146941000</v>
      </c>
      <c r="R284" s="14">
        <v>1778</v>
      </c>
      <c r="S284" s="14">
        <v>888</v>
      </c>
      <c r="T284" s="14">
        <v>3990</v>
      </c>
      <c r="U284" s="14">
        <v>26556</v>
      </c>
      <c r="V284" s="14">
        <v>11160</v>
      </c>
      <c r="W284" s="14">
        <v>44372</v>
      </c>
      <c r="X284" s="14">
        <v>650608</v>
      </c>
      <c r="Y284" s="14">
        <v>8962000</v>
      </c>
      <c r="Z284" s="15">
        <v>4.9000000000000004</v>
      </c>
      <c r="AA284" s="15">
        <v>5.2</v>
      </c>
      <c r="AB284" s="15">
        <v>4.3</v>
      </c>
      <c r="AC284" s="15">
        <v>4.0999999999999996</v>
      </c>
      <c r="AD284" s="15">
        <v>4.4000000000000004</v>
      </c>
      <c r="AE284" s="15">
        <v>4.2</v>
      </c>
      <c r="AF284" s="15">
        <v>5</v>
      </c>
      <c r="AG284" s="15">
        <v>5.7</v>
      </c>
    </row>
    <row r="285" spans="1:33" s="16" customFormat="1" ht="13.8" x14ac:dyDescent="0.3">
      <c r="A285" s="13" t="s">
        <v>254</v>
      </c>
      <c r="B285" s="14">
        <v>36791</v>
      </c>
      <c r="C285" s="14">
        <v>17265</v>
      </c>
      <c r="D285" s="14">
        <v>94417</v>
      </c>
      <c r="E285" s="14">
        <v>647510</v>
      </c>
      <c r="F285" s="14">
        <v>256200</v>
      </c>
      <c r="G285" s="14">
        <v>1052183</v>
      </c>
      <c r="H285" s="14">
        <v>13035078</v>
      </c>
      <c r="I285" s="14">
        <v>156616000</v>
      </c>
      <c r="J285" s="14">
        <v>35169</v>
      </c>
      <c r="K285" s="14">
        <v>16456</v>
      </c>
      <c r="L285" s="14">
        <v>90651</v>
      </c>
      <c r="M285" s="14">
        <v>622779</v>
      </c>
      <c r="N285" s="14">
        <v>245771</v>
      </c>
      <c r="O285" s="14">
        <v>1010826</v>
      </c>
      <c r="P285" s="14">
        <v>12428228</v>
      </c>
      <c r="Q285" s="14">
        <v>147936000</v>
      </c>
      <c r="R285" s="14">
        <v>1622</v>
      </c>
      <c r="S285" s="14">
        <v>809</v>
      </c>
      <c r="T285" s="14">
        <v>3766</v>
      </c>
      <c r="U285" s="14">
        <v>24731</v>
      </c>
      <c r="V285" s="14">
        <v>10429</v>
      </c>
      <c r="W285" s="14">
        <v>41357</v>
      </c>
      <c r="X285" s="14">
        <v>606850</v>
      </c>
      <c r="Y285" s="14">
        <v>8680000</v>
      </c>
      <c r="Z285" s="15">
        <v>4.4000000000000004</v>
      </c>
      <c r="AA285" s="15">
        <v>4.7</v>
      </c>
      <c r="AB285" s="15">
        <v>4</v>
      </c>
      <c r="AC285" s="15">
        <v>3.8</v>
      </c>
      <c r="AD285" s="15">
        <v>4.0999999999999996</v>
      </c>
      <c r="AE285" s="15">
        <v>3.9</v>
      </c>
      <c r="AF285" s="15">
        <v>4.7</v>
      </c>
      <c r="AG285" s="15">
        <v>5.5</v>
      </c>
    </row>
    <row r="286" spans="1:33" s="16" customFormat="1" ht="13.8" x14ac:dyDescent="0.3">
      <c r="A286" s="13" t="s">
        <v>255</v>
      </c>
      <c r="B286" s="14">
        <v>36853</v>
      </c>
      <c r="C286" s="14">
        <v>17297</v>
      </c>
      <c r="D286" s="14">
        <v>94651</v>
      </c>
      <c r="E286" s="14">
        <v>649507</v>
      </c>
      <c r="F286" s="14">
        <v>256914</v>
      </c>
      <c r="G286" s="14">
        <v>1055222</v>
      </c>
      <c r="H286" s="14">
        <v>13048406</v>
      </c>
      <c r="I286" s="14">
        <v>156297000</v>
      </c>
      <c r="J286" s="14">
        <v>35254</v>
      </c>
      <c r="K286" s="14">
        <v>16500</v>
      </c>
      <c r="L286" s="14">
        <v>90986</v>
      </c>
      <c r="M286" s="14">
        <v>625417</v>
      </c>
      <c r="N286" s="14">
        <v>246692</v>
      </c>
      <c r="O286" s="14">
        <v>1014849</v>
      </c>
      <c r="P286" s="14">
        <v>12448894</v>
      </c>
      <c r="Q286" s="14">
        <v>147666000</v>
      </c>
      <c r="R286" s="14">
        <v>1599</v>
      </c>
      <c r="S286" s="14">
        <v>797</v>
      </c>
      <c r="T286" s="14">
        <v>3665</v>
      </c>
      <c r="U286" s="14">
        <v>24090</v>
      </c>
      <c r="V286" s="14">
        <v>10222</v>
      </c>
      <c r="W286" s="14">
        <v>40373</v>
      </c>
      <c r="X286" s="14">
        <v>599512</v>
      </c>
      <c r="Y286" s="14">
        <v>8630000</v>
      </c>
      <c r="Z286" s="15">
        <v>4.3</v>
      </c>
      <c r="AA286" s="15">
        <v>4.5999999999999996</v>
      </c>
      <c r="AB286" s="15">
        <v>3.9</v>
      </c>
      <c r="AC286" s="15">
        <v>3.7</v>
      </c>
      <c r="AD286" s="15">
        <v>4</v>
      </c>
      <c r="AE286" s="15">
        <v>3.8</v>
      </c>
      <c r="AF286" s="15">
        <v>4.5999999999999996</v>
      </c>
      <c r="AG286" s="15">
        <v>5.5</v>
      </c>
    </row>
    <row r="287" spans="1:33" s="16" customFormat="1" ht="13.8" x14ac:dyDescent="0.3">
      <c r="A287" s="13" t="s">
        <v>256</v>
      </c>
      <c r="B287" s="14">
        <v>36502</v>
      </c>
      <c r="C287" s="14">
        <v>17138</v>
      </c>
      <c r="D287" s="14">
        <v>93882</v>
      </c>
      <c r="E287" s="14">
        <v>644063</v>
      </c>
      <c r="F287" s="14">
        <v>255019</v>
      </c>
      <c r="G287" s="14">
        <v>1046604</v>
      </c>
      <c r="H287" s="14">
        <v>12976326</v>
      </c>
      <c r="I287" s="14">
        <v>155521000</v>
      </c>
      <c r="J287" s="14">
        <v>35060</v>
      </c>
      <c r="K287" s="14">
        <v>16415</v>
      </c>
      <c r="L287" s="14">
        <v>90592</v>
      </c>
      <c r="M287" s="14">
        <v>622324</v>
      </c>
      <c r="N287" s="14">
        <v>245902</v>
      </c>
      <c r="O287" s="14">
        <v>1010293</v>
      </c>
      <c r="P287" s="14">
        <v>12428196</v>
      </c>
      <c r="Q287" s="14">
        <v>147190000</v>
      </c>
      <c r="R287" s="14">
        <v>1442</v>
      </c>
      <c r="S287" s="14">
        <v>723</v>
      </c>
      <c r="T287" s="14">
        <v>3290</v>
      </c>
      <c r="U287" s="14">
        <v>21739</v>
      </c>
      <c r="V287" s="14">
        <v>9117</v>
      </c>
      <c r="W287" s="14">
        <v>36311</v>
      </c>
      <c r="X287" s="14">
        <v>548130</v>
      </c>
      <c r="Y287" s="14">
        <v>8331000</v>
      </c>
      <c r="Z287" s="15">
        <v>4</v>
      </c>
      <c r="AA287" s="15">
        <v>4.2</v>
      </c>
      <c r="AB287" s="15">
        <v>3.5</v>
      </c>
      <c r="AC287" s="15">
        <v>3.4</v>
      </c>
      <c r="AD287" s="15">
        <v>3.6</v>
      </c>
      <c r="AE287" s="15">
        <v>3.5</v>
      </c>
      <c r="AF287" s="15">
        <v>4.2</v>
      </c>
      <c r="AG287" s="15">
        <v>5.4</v>
      </c>
    </row>
    <row r="288" spans="1:33" s="16" customFormat="1" ht="13.8" x14ac:dyDescent="0.3">
      <c r="A288" s="13" t="s">
        <v>257</v>
      </c>
      <c r="B288" s="14">
        <v>36743</v>
      </c>
      <c r="C288" s="14">
        <v>17065</v>
      </c>
      <c r="D288" s="14">
        <v>96456</v>
      </c>
      <c r="E288" s="14">
        <v>642254</v>
      </c>
      <c r="F288" s="14">
        <v>258724</v>
      </c>
      <c r="G288" s="14">
        <v>1051242</v>
      </c>
      <c r="H288" s="14">
        <v>12979100</v>
      </c>
      <c r="I288" s="14">
        <v>156050000</v>
      </c>
      <c r="J288" s="14">
        <v>35103</v>
      </c>
      <c r="K288" s="14">
        <v>16219</v>
      </c>
      <c r="L288" s="14">
        <v>92587</v>
      </c>
      <c r="M288" s="14">
        <v>617453</v>
      </c>
      <c r="N288" s="14">
        <v>248306</v>
      </c>
      <c r="O288" s="14">
        <v>1009668</v>
      </c>
      <c r="P288" s="14">
        <v>12353305</v>
      </c>
      <c r="Q288" s="14">
        <v>146552000</v>
      </c>
      <c r="R288" s="14">
        <v>1640</v>
      </c>
      <c r="S288" s="14">
        <v>846</v>
      </c>
      <c r="T288" s="14">
        <v>3869</v>
      </c>
      <c r="U288" s="14">
        <v>24801</v>
      </c>
      <c r="V288" s="14">
        <v>10418</v>
      </c>
      <c r="W288" s="14">
        <v>41574</v>
      </c>
      <c r="X288" s="14">
        <v>625795</v>
      </c>
      <c r="Y288" s="14">
        <v>9498000</v>
      </c>
      <c r="Z288" s="15">
        <v>4.5</v>
      </c>
      <c r="AA288" s="15">
        <v>5</v>
      </c>
      <c r="AB288" s="15">
        <v>4</v>
      </c>
      <c r="AC288" s="15">
        <v>3.9</v>
      </c>
      <c r="AD288" s="15">
        <v>4</v>
      </c>
      <c r="AE288" s="15">
        <v>4</v>
      </c>
      <c r="AF288" s="15">
        <v>4.8</v>
      </c>
      <c r="AG288" s="15">
        <v>6.1</v>
      </c>
    </row>
    <row r="289" spans="1:33" s="16" customFormat="1" ht="13.8" x14ac:dyDescent="0.3">
      <c r="A289" s="13" t="s">
        <v>258</v>
      </c>
      <c r="B289" s="14">
        <v>36897</v>
      </c>
      <c r="C289" s="14">
        <v>17112</v>
      </c>
      <c r="D289" s="14">
        <v>96685</v>
      </c>
      <c r="E289" s="14">
        <v>643381</v>
      </c>
      <c r="F289" s="14">
        <v>259565</v>
      </c>
      <c r="G289" s="14">
        <v>1053640</v>
      </c>
      <c r="H289" s="14">
        <v>12981064</v>
      </c>
      <c r="I289" s="14">
        <v>156213000</v>
      </c>
      <c r="J289" s="14">
        <v>35352</v>
      </c>
      <c r="K289" s="14">
        <v>16330</v>
      </c>
      <c r="L289" s="14">
        <v>93125</v>
      </c>
      <c r="M289" s="14">
        <v>620426</v>
      </c>
      <c r="N289" s="14">
        <v>249851</v>
      </c>
      <c r="O289" s="14">
        <v>1015084</v>
      </c>
      <c r="P289" s="14">
        <v>12386436</v>
      </c>
      <c r="Q289" s="14">
        <v>147118000</v>
      </c>
      <c r="R289" s="14">
        <v>1545</v>
      </c>
      <c r="S289" s="14">
        <v>782</v>
      </c>
      <c r="T289" s="14">
        <v>3560</v>
      </c>
      <c r="U289" s="14">
        <v>22955</v>
      </c>
      <c r="V289" s="14">
        <v>9714</v>
      </c>
      <c r="W289" s="14">
        <v>38556</v>
      </c>
      <c r="X289" s="14">
        <v>594628</v>
      </c>
      <c r="Y289" s="14">
        <v>9095000</v>
      </c>
      <c r="Z289" s="15">
        <v>4.2</v>
      </c>
      <c r="AA289" s="15">
        <v>4.5999999999999996</v>
      </c>
      <c r="AB289" s="15">
        <v>3.7</v>
      </c>
      <c r="AC289" s="15">
        <v>3.6</v>
      </c>
      <c r="AD289" s="15">
        <v>3.7</v>
      </c>
      <c r="AE289" s="15">
        <v>3.7</v>
      </c>
      <c r="AF289" s="15">
        <v>4.5999999999999996</v>
      </c>
      <c r="AG289" s="15">
        <v>5.8</v>
      </c>
    </row>
    <row r="290" spans="1:33" s="16" customFormat="1" ht="13.8" x14ac:dyDescent="0.3">
      <c r="A290" s="13" t="s">
        <v>259</v>
      </c>
      <c r="B290" s="14">
        <v>36995</v>
      </c>
      <c r="C290" s="14">
        <v>17153</v>
      </c>
      <c r="D290" s="14">
        <v>96830</v>
      </c>
      <c r="E290" s="14">
        <v>644647</v>
      </c>
      <c r="F290" s="14">
        <v>259799</v>
      </c>
      <c r="G290" s="14">
        <v>1055424</v>
      </c>
      <c r="H290" s="14">
        <v>12959022</v>
      </c>
      <c r="I290" s="14">
        <v>156318000</v>
      </c>
      <c r="J290" s="14">
        <v>35569</v>
      </c>
      <c r="K290" s="14">
        <v>16425</v>
      </c>
      <c r="L290" s="14">
        <v>93547</v>
      </c>
      <c r="M290" s="14">
        <v>623429</v>
      </c>
      <c r="N290" s="14">
        <v>250722</v>
      </c>
      <c r="O290" s="14">
        <v>1019692</v>
      </c>
      <c r="P290" s="14">
        <v>12389800</v>
      </c>
      <c r="Q290" s="14">
        <v>147635000</v>
      </c>
      <c r="R290" s="14">
        <v>1426</v>
      </c>
      <c r="S290" s="14">
        <v>728</v>
      </c>
      <c r="T290" s="14">
        <v>3283</v>
      </c>
      <c r="U290" s="14">
        <v>21218</v>
      </c>
      <c r="V290" s="14">
        <v>9077</v>
      </c>
      <c r="W290" s="14">
        <v>35732</v>
      </c>
      <c r="X290" s="14">
        <v>569222</v>
      </c>
      <c r="Y290" s="14">
        <v>8682000</v>
      </c>
      <c r="Z290" s="15">
        <v>3.9</v>
      </c>
      <c r="AA290" s="15">
        <v>4.2</v>
      </c>
      <c r="AB290" s="15">
        <v>3.4</v>
      </c>
      <c r="AC290" s="15">
        <v>3.3</v>
      </c>
      <c r="AD290" s="15">
        <v>3.5</v>
      </c>
      <c r="AE290" s="15">
        <v>3.4</v>
      </c>
      <c r="AF290" s="15">
        <v>4.4000000000000004</v>
      </c>
      <c r="AG290" s="15">
        <v>5.6</v>
      </c>
    </row>
    <row r="291" spans="1:33" s="16" customFormat="1" ht="13.8" x14ac:dyDescent="0.3">
      <c r="A291" s="13" t="s">
        <v>260</v>
      </c>
      <c r="B291" s="14">
        <v>37182</v>
      </c>
      <c r="C291" s="14">
        <v>17228</v>
      </c>
      <c r="D291" s="14">
        <v>97408</v>
      </c>
      <c r="E291" s="14">
        <v>649205</v>
      </c>
      <c r="F291" s="14">
        <v>261195</v>
      </c>
      <c r="G291" s="14">
        <v>1062218</v>
      </c>
      <c r="H291" s="14">
        <v>12996117</v>
      </c>
      <c r="I291" s="14">
        <v>156554000</v>
      </c>
      <c r="J291" s="14">
        <v>35877</v>
      </c>
      <c r="K291" s="14">
        <v>16569</v>
      </c>
      <c r="L291" s="14">
        <v>94434</v>
      </c>
      <c r="M291" s="14">
        <v>629909</v>
      </c>
      <c r="N291" s="14">
        <v>252964</v>
      </c>
      <c r="O291" s="14">
        <v>1029753</v>
      </c>
      <c r="P291" s="14">
        <v>12468739</v>
      </c>
      <c r="Q291" s="14">
        <v>148587000</v>
      </c>
      <c r="R291" s="14">
        <v>1305</v>
      </c>
      <c r="S291" s="14">
        <v>659</v>
      </c>
      <c r="T291" s="14">
        <v>2974</v>
      </c>
      <c r="U291" s="14">
        <v>19296</v>
      </c>
      <c r="V291" s="14">
        <v>8231</v>
      </c>
      <c r="W291" s="14">
        <v>32465</v>
      </c>
      <c r="X291" s="14">
        <v>527378</v>
      </c>
      <c r="Y291" s="14">
        <v>7966000</v>
      </c>
      <c r="Z291" s="15">
        <v>3.5</v>
      </c>
      <c r="AA291" s="15">
        <v>3.8</v>
      </c>
      <c r="AB291" s="15">
        <v>3.1</v>
      </c>
      <c r="AC291" s="15">
        <v>3</v>
      </c>
      <c r="AD291" s="15">
        <v>3.2</v>
      </c>
      <c r="AE291" s="15">
        <v>3.1</v>
      </c>
      <c r="AF291" s="15">
        <v>4.0999999999999996</v>
      </c>
      <c r="AG291" s="15">
        <v>5.0999999999999996</v>
      </c>
    </row>
    <row r="292" spans="1:33" s="16" customFormat="1" ht="13.8" x14ac:dyDescent="0.3">
      <c r="A292" s="13" t="s">
        <v>261</v>
      </c>
      <c r="B292" s="14">
        <v>37383</v>
      </c>
      <c r="C292" s="14">
        <v>17340</v>
      </c>
      <c r="D292" s="14">
        <v>97945</v>
      </c>
      <c r="E292" s="14">
        <v>652218</v>
      </c>
      <c r="F292" s="14">
        <v>262332</v>
      </c>
      <c r="G292" s="14">
        <v>1067218</v>
      </c>
      <c r="H292" s="14">
        <v>13036654</v>
      </c>
      <c r="I292" s="14">
        <v>157719000</v>
      </c>
      <c r="J292" s="14">
        <v>36000</v>
      </c>
      <c r="K292" s="14">
        <v>16623</v>
      </c>
      <c r="L292" s="14">
        <v>94661</v>
      </c>
      <c r="M292" s="14">
        <v>631456</v>
      </c>
      <c r="N292" s="14">
        <v>253437</v>
      </c>
      <c r="O292" s="14">
        <v>1032177</v>
      </c>
      <c r="P292" s="14">
        <v>12474618</v>
      </c>
      <c r="Q292" s="14">
        <v>149349000</v>
      </c>
      <c r="R292" s="14">
        <v>1383</v>
      </c>
      <c r="S292" s="14">
        <v>717</v>
      </c>
      <c r="T292" s="14">
        <v>3284</v>
      </c>
      <c r="U292" s="14">
        <v>20762</v>
      </c>
      <c r="V292" s="14">
        <v>8895</v>
      </c>
      <c r="W292" s="14">
        <v>35041</v>
      </c>
      <c r="X292" s="14">
        <v>562036</v>
      </c>
      <c r="Y292" s="14">
        <v>8370000</v>
      </c>
      <c r="Z292" s="15">
        <v>3.7</v>
      </c>
      <c r="AA292" s="15">
        <v>4.0999999999999996</v>
      </c>
      <c r="AB292" s="15">
        <v>3.4</v>
      </c>
      <c r="AC292" s="15">
        <v>3.2</v>
      </c>
      <c r="AD292" s="15">
        <v>3.4</v>
      </c>
      <c r="AE292" s="15">
        <v>3.3</v>
      </c>
      <c r="AF292" s="15">
        <v>4.3</v>
      </c>
      <c r="AG292" s="15">
        <v>5.3</v>
      </c>
    </row>
    <row r="293" spans="1:33" s="16" customFormat="1" ht="13.8" x14ac:dyDescent="0.3">
      <c r="A293" s="13" t="s">
        <v>262</v>
      </c>
      <c r="B293" s="14">
        <v>37693</v>
      </c>
      <c r="C293" s="14">
        <v>17468</v>
      </c>
      <c r="D293" s="14">
        <v>98512</v>
      </c>
      <c r="E293" s="14">
        <v>654816</v>
      </c>
      <c r="F293" s="14">
        <v>263618</v>
      </c>
      <c r="G293" s="14">
        <v>1072107</v>
      </c>
      <c r="H293" s="14">
        <v>13062312</v>
      </c>
      <c r="I293" s="14">
        <v>158283000</v>
      </c>
      <c r="J293" s="14">
        <v>36052</v>
      </c>
      <c r="K293" s="14">
        <v>16647</v>
      </c>
      <c r="L293" s="14">
        <v>94836</v>
      </c>
      <c r="M293" s="14">
        <v>632440</v>
      </c>
      <c r="N293" s="14">
        <v>254033</v>
      </c>
      <c r="O293" s="14">
        <v>1034008</v>
      </c>
      <c r="P293" s="14">
        <v>12448800</v>
      </c>
      <c r="Q293" s="14">
        <v>149645000</v>
      </c>
      <c r="R293" s="14">
        <v>1641</v>
      </c>
      <c r="S293" s="14">
        <v>821</v>
      </c>
      <c r="T293" s="14">
        <v>3676</v>
      </c>
      <c r="U293" s="14">
        <v>22376</v>
      </c>
      <c r="V293" s="14">
        <v>9585</v>
      </c>
      <c r="W293" s="14">
        <v>38099</v>
      </c>
      <c r="X293" s="14">
        <v>613512</v>
      </c>
      <c r="Y293" s="14">
        <v>8638000</v>
      </c>
      <c r="Z293" s="15">
        <v>4.4000000000000004</v>
      </c>
      <c r="AA293" s="15">
        <v>4.7</v>
      </c>
      <c r="AB293" s="15">
        <v>3.7</v>
      </c>
      <c r="AC293" s="15">
        <v>3.4</v>
      </c>
      <c r="AD293" s="15">
        <v>3.6</v>
      </c>
      <c r="AE293" s="15">
        <v>3.6</v>
      </c>
      <c r="AF293" s="15">
        <v>4.7</v>
      </c>
      <c r="AG293" s="15">
        <v>5.5</v>
      </c>
    </row>
    <row r="294" spans="1:33" s="16" customFormat="1" ht="13.8" x14ac:dyDescent="0.3">
      <c r="A294" s="13" t="s">
        <v>263</v>
      </c>
      <c r="B294" s="14">
        <v>37595</v>
      </c>
      <c r="C294" s="14">
        <v>17426</v>
      </c>
      <c r="D294" s="14">
        <v>98264</v>
      </c>
      <c r="E294" s="14">
        <v>654113</v>
      </c>
      <c r="F294" s="14">
        <v>263317</v>
      </c>
      <c r="G294" s="14">
        <v>1070715</v>
      </c>
      <c r="H294" s="14">
        <v>13067324</v>
      </c>
      <c r="I294" s="14">
        <v>158527000</v>
      </c>
      <c r="J294" s="14">
        <v>35906</v>
      </c>
      <c r="K294" s="14">
        <v>16585</v>
      </c>
      <c r="L294" s="14">
        <v>94591</v>
      </c>
      <c r="M294" s="14">
        <v>630970</v>
      </c>
      <c r="N294" s="14">
        <v>253474</v>
      </c>
      <c r="O294" s="14">
        <v>1031526</v>
      </c>
      <c r="P294" s="14">
        <v>12437057</v>
      </c>
      <c r="Q294" s="14">
        <v>149722000</v>
      </c>
      <c r="R294" s="14">
        <v>1689</v>
      </c>
      <c r="S294" s="14">
        <v>841</v>
      </c>
      <c r="T294" s="14">
        <v>3673</v>
      </c>
      <c r="U294" s="14">
        <v>23143</v>
      </c>
      <c r="V294" s="14">
        <v>9843</v>
      </c>
      <c r="W294" s="14">
        <v>39189</v>
      </c>
      <c r="X294" s="14">
        <v>630267</v>
      </c>
      <c r="Y294" s="14">
        <v>8805000</v>
      </c>
      <c r="Z294" s="15">
        <v>4.5</v>
      </c>
      <c r="AA294" s="15">
        <v>4.8</v>
      </c>
      <c r="AB294" s="15">
        <v>3.7</v>
      </c>
      <c r="AC294" s="15">
        <v>3.5</v>
      </c>
      <c r="AD294" s="15">
        <v>3.7</v>
      </c>
      <c r="AE294" s="15">
        <v>3.7</v>
      </c>
      <c r="AF294" s="15">
        <v>4.8</v>
      </c>
      <c r="AG294" s="15">
        <v>5.6</v>
      </c>
    </row>
    <row r="295" spans="1:33" s="16" customFormat="1" ht="13.8" x14ac:dyDescent="0.3">
      <c r="A295" s="13" t="s">
        <v>264</v>
      </c>
      <c r="B295" s="14">
        <v>37318</v>
      </c>
      <c r="C295" s="14">
        <v>17317</v>
      </c>
      <c r="D295" s="14">
        <v>97957</v>
      </c>
      <c r="E295" s="14">
        <v>652500</v>
      </c>
      <c r="F295" s="14">
        <v>262770</v>
      </c>
      <c r="G295" s="14">
        <v>1067862</v>
      </c>
      <c r="H295" s="14">
        <v>13021527</v>
      </c>
      <c r="I295" s="14">
        <v>157390000</v>
      </c>
      <c r="J295" s="14">
        <v>35854</v>
      </c>
      <c r="K295" s="14">
        <v>16568</v>
      </c>
      <c r="L295" s="14">
        <v>94614</v>
      </c>
      <c r="M295" s="14">
        <v>631136</v>
      </c>
      <c r="N295" s="14">
        <v>253722</v>
      </c>
      <c r="O295" s="14">
        <v>1031894</v>
      </c>
      <c r="P295" s="14">
        <v>12429376</v>
      </c>
      <c r="Q295" s="14">
        <v>149228000</v>
      </c>
      <c r="R295" s="14">
        <v>1464</v>
      </c>
      <c r="S295" s="14">
        <v>749</v>
      </c>
      <c r="T295" s="14">
        <v>3343</v>
      </c>
      <c r="U295" s="14">
        <v>21364</v>
      </c>
      <c r="V295" s="14">
        <v>9048</v>
      </c>
      <c r="W295" s="14">
        <v>35968</v>
      </c>
      <c r="X295" s="14">
        <v>592151</v>
      </c>
      <c r="Y295" s="14">
        <v>8162000</v>
      </c>
      <c r="Z295" s="15">
        <v>3.9</v>
      </c>
      <c r="AA295" s="15">
        <v>4.3</v>
      </c>
      <c r="AB295" s="15">
        <v>3.4</v>
      </c>
      <c r="AC295" s="15">
        <v>3.3</v>
      </c>
      <c r="AD295" s="15">
        <v>3.4</v>
      </c>
      <c r="AE295" s="15">
        <v>3.4</v>
      </c>
      <c r="AF295" s="15">
        <v>4.5</v>
      </c>
      <c r="AG295" s="15">
        <v>5.2</v>
      </c>
    </row>
    <row r="296" spans="1:33" s="16" customFormat="1" ht="13.8" x14ac:dyDescent="0.3">
      <c r="A296" s="13" t="s">
        <v>265</v>
      </c>
      <c r="B296" s="14">
        <v>37437</v>
      </c>
      <c r="C296" s="14">
        <v>17382</v>
      </c>
      <c r="D296" s="14">
        <v>98326</v>
      </c>
      <c r="E296" s="14">
        <v>654910</v>
      </c>
      <c r="F296" s="14">
        <v>263690</v>
      </c>
      <c r="G296" s="14">
        <v>1071745</v>
      </c>
      <c r="H296" s="14">
        <v>13002359</v>
      </c>
      <c r="I296" s="14">
        <v>156607000</v>
      </c>
      <c r="J296" s="14">
        <v>36014</v>
      </c>
      <c r="K296" s="14">
        <v>16639</v>
      </c>
      <c r="L296" s="14">
        <v>94960</v>
      </c>
      <c r="M296" s="14">
        <v>633427</v>
      </c>
      <c r="N296" s="14">
        <v>254575</v>
      </c>
      <c r="O296" s="14">
        <v>1035615</v>
      </c>
      <c r="P296" s="14">
        <v>12415867</v>
      </c>
      <c r="Q296" s="14">
        <v>148980000</v>
      </c>
      <c r="R296" s="14">
        <v>1423</v>
      </c>
      <c r="S296" s="14">
        <v>743</v>
      </c>
      <c r="T296" s="14">
        <v>3366</v>
      </c>
      <c r="U296" s="14">
        <v>21483</v>
      </c>
      <c r="V296" s="14">
        <v>9115</v>
      </c>
      <c r="W296" s="14">
        <v>36130</v>
      </c>
      <c r="X296" s="14">
        <v>586492</v>
      </c>
      <c r="Y296" s="14">
        <v>7628000</v>
      </c>
      <c r="Z296" s="15">
        <v>3.8</v>
      </c>
      <c r="AA296" s="15">
        <v>4.3</v>
      </c>
      <c r="AB296" s="15">
        <v>3.4</v>
      </c>
      <c r="AC296" s="15">
        <v>3.3</v>
      </c>
      <c r="AD296" s="15">
        <v>3.5</v>
      </c>
      <c r="AE296" s="15">
        <v>3.4</v>
      </c>
      <c r="AF296" s="15">
        <v>4.5</v>
      </c>
      <c r="AG296" s="15">
        <v>4.9000000000000004</v>
      </c>
    </row>
    <row r="297" spans="1:33" s="16" customFormat="1" ht="13.8" x14ac:dyDescent="0.3">
      <c r="A297" s="13" t="s">
        <v>266</v>
      </c>
      <c r="B297" s="14">
        <v>37674</v>
      </c>
      <c r="C297" s="14">
        <v>17533</v>
      </c>
      <c r="D297" s="14">
        <v>99010</v>
      </c>
      <c r="E297" s="14">
        <v>659500</v>
      </c>
      <c r="F297" s="14">
        <v>265344</v>
      </c>
      <c r="G297" s="14">
        <v>1079061</v>
      </c>
      <c r="H297" s="14">
        <v>13054226</v>
      </c>
      <c r="I297" s="14">
        <v>157313000</v>
      </c>
      <c r="J297" s="14">
        <v>36284</v>
      </c>
      <c r="K297" s="14">
        <v>16763</v>
      </c>
      <c r="L297" s="14">
        <v>95674</v>
      </c>
      <c r="M297" s="14">
        <v>638318</v>
      </c>
      <c r="N297" s="14">
        <v>256432</v>
      </c>
      <c r="O297" s="14">
        <v>1043471</v>
      </c>
      <c r="P297" s="14">
        <v>12476433</v>
      </c>
      <c r="Q297" s="14">
        <v>149716000</v>
      </c>
      <c r="R297" s="14">
        <v>1390</v>
      </c>
      <c r="S297" s="14">
        <v>770</v>
      </c>
      <c r="T297" s="14">
        <v>3336</v>
      </c>
      <c r="U297" s="14">
        <v>21182</v>
      </c>
      <c r="V297" s="14">
        <v>8912</v>
      </c>
      <c r="W297" s="14">
        <v>35590</v>
      </c>
      <c r="X297" s="14">
        <v>577793</v>
      </c>
      <c r="Y297" s="14">
        <v>7597000</v>
      </c>
      <c r="Z297" s="15">
        <v>3.7</v>
      </c>
      <c r="AA297" s="15">
        <v>4.4000000000000004</v>
      </c>
      <c r="AB297" s="15">
        <v>3.4</v>
      </c>
      <c r="AC297" s="15">
        <v>3.2</v>
      </c>
      <c r="AD297" s="15">
        <v>3.4</v>
      </c>
      <c r="AE297" s="15">
        <v>3.3</v>
      </c>
      <c r="AF297" s="15">
        <v>4.4000000000000004</v>
      </c>
      <c r="AG297" s="15">
        <v>4.8</v>
      </c>
    </row>
    <row r="298" spans="1:33" s="16" customFormat="1" ht="13.8" x14ac:dyDescent="0.3">
      <c r="A298" s="13" t="s">
        <v>267</v>
      </c>
      <c r="B298" s="14">
        <v>37821</v>
      </c>
      <c r="C298" s="14">
        <v>17598</v>
      </c>
      <c r="D298" s="14">
        <v>99611</v>
      </c>
      <c r="E298" s="14">
        <v>664070</v>
      </c>
      <c r="F298" s="14">
        <v>267178</v>
      </c>
      <c r="G298" s="14">
        <v>1086278</v>
      </c>
      <c r="H298" s="14">
        <v>13107234</v>
      </c>
      <c r="I298" s="14">
        <v>157340000</v>
      </c>
      <c r="J298" s="14">
        <v>36475</v>
      </c>
      <c r="K298" s="14">
        <v>16858</v>
      </c>
      <c r="L298" s="14">
        <v>96364</v>
      </c>
      <c r="M298" s="14">
        <v>643182</v>
      </c>
      <c r="N298" s="14">
        <v>258411</v>
      </c>
      <c r="O298" s="14">
        <v>1051290</v>
      </c>
      <c r="P298" s="14">
        <v>12525309</v>
      </c>
      <c r="Q298" s="14">
        <v>149766000</v>
      </c>
      <c r="R298" s="14">
        <v>1346</v>
      </c>
      <c r="S298" s="14">
        <v>740</v>
      </c>
      <c r="T298" s="14">
        <v>3247</v>
      </c>
      <c r="U298" s="14">
        <v>20888</v>
      </c>
      <c r="V298" s="14">
        <v>8767</v>
      </c>
      <c r="W298" s="14">
        <v>34988</v>
      </c>
      <c r="X298" s="14">
        <v>581925</v>
      </c>
      <c r="Y298" s="14">
        <v>7573000</v>
      </c>
      <c r="Z298" s="15">
        <v>3.6</v>
      </c>
      <c r="AA298" s="15">
        <v>4.2</v>
      </c>
      <c r="AB298" s="15">
        <v>3.3</v>
      </c>
      <c r="AC298" s="15">
        <v>3.1</v>
      </c>
      <c r="AD298" s="15">
        <v>3.3</v>
      </c>
      <c r="AE298" s="15">
        <v>3.2</v>
      </c>
      <c r="AF298" s="15">
        <v>4.4000000000000004</v>
      </c>
      <c r="AG298" s="15">
        <v>4.8</v>
      </c>
    </row>
    <row r="299" spans="1:33" s="16" customFormat="1" ht="13.8" x14ac:dyDescent="0.3">
      <c r="A299" s="13" t="s">
        <v>268</v>
      </c>
      <c r="B299" s="14">
        <v>37816</v>
      </c>
      <c r="C299" s="14">
        <v>17579</v>
      </c>
      <c r="D299" s="14">
        <v>99489</v>
      </c>
      <c r="E299" s="14">
        <v>663014</v>
      </c>
      <c r="F299" s="14">
        <v>266979</v>
      </c>
      <c r="G299" s="14">
        <v>1084877</v>
      </c>
      <c r="H299" s="14">
        <v>13096855</v>
      </c>
      <c r="I299" s="14">
        <v>157245000</v>
      </c>
      <c r="J299" s="14">
        <v>36521</v>
      </c>
      <c r="K299" s="14">
        <v>16880</v>
      </c>
      <c r="L299" s="14">
        <v>96475</v>
      </c>
      <c r="M299" s="14">
        <v>643565</v>
      </c>
      <c r="N299" s="14">
        <v>258838</v>
      </c>
      <c r="O299" s="14">
        <v>1052279</v>
      </c>
      <c r="P299" s="14">
        <v>12545545</v>
      </c>
      <c r="Q299" s="14">
        <v>149703000</v>
      </c>
      <c r="R299" s="14">
        <v>1295</v>
      </c>
      <c r="S299" s="14">
        <v>699</v>
      </c>
      <c r="T299" s="14">
        <v>3014</v>
      </c>
      <c r="U299" s="14">
        <v>19449</v>
      </c>
      <c r="V299" s="14">
        <v>8141</v>
      </c>
      <c r="W299" s="14">
        <v>32598</v>
      </c>
      <c r="X299" s="14">
        <v>551310</v>
      </c>
      <c r="Y299" s="14">
        <v>7542000</v>
      </c>
      <c r="Z299" s="15">
        <v>3.4</v>
      </c>
      <c r="AA299" s="15">
        <v>4</v>
      </c>
      <c r="AB299" s="15">
        <v>3</v>
      </c>
      <c r="AC299" s="15">
        <v>2.9</v>
      </c>
      <c r="AD299" s="15">
        <v>3</v>
      </c>
      <c r="AE299" s="15">
        <v>3</v>
      </c>
      <c r="AF299" s="15">
        <v>4.2</v>
      </c>
      <c r="AG299" s="15">
        <v>4.8</v>
      </c>
    </row>
    <row r="300" spans="1:33" s="16" customFormat="1" ht="13.8" x14ac:dyDescent="0.3">
      <c r="A300" s="13" t="s">
        <v>269</v>
      </c>
      <c r="B300" s="14">
        <v>37545</v>
      </c>
      <c r="C300" s="14">
        <v>18227</v>
      </c>
      <c r="D300" s="14">
        <v>101612</v>
      </c>
      <c r="E300" s="14">
        <v>655436</v>
      </c>
      <c r="F300" s="14">
        <v>266467</v>
      </c>
      <c r="G300" s="14">
        <v>1079287</v>
      </c>
      <c r="H300" s="14">
        <v>13088935</v>
      </c>
      <c r="I300" s="14">
        <v>157347000</v>
      </c>
      <c r="J300" s="14">
        <v>36097</v>
      </c>
      <c r="K300" s="14">
        <v>17448</v>
      </c>
      <c r="L300" s="14">
        <v>98216</v>
      </c>
      <c r="M300" s="14">
        <v>634036</v>
      </c>
      <c r="N300" s="14">
        <v>257484</v>
      </c>
      <c r="O300" s="14">
        <v>1043281</v>
      </c>
      <c r="P300" s="14">
        <v>12493796</v>
      </c>
      <c r="Q300" s="14">
        <v>149037000</v>
      </c>
      <c r="R300" s="14">
        <v>1448</v>
      </c>
      <c r="S300" s="14">
        <v>779</v>
      </c>
      <c r="T300" s="14">
        <v>3396</v>
      </c>
      <c r="U300" s="14">
        <v>21400</v>
      </c>
      <c r="V300" s="14">
        <v>8983</v>
      </c>
      <c r="W300" s="14">
        <v>36006</v>
      </c>
      <c r="X300" s="14">
        <v>595139</v>
      </c>
      <c r="Y300" s="14">
        <v>8309000</v>
      </c>
      <c r="Z300" s="15">
        <v>3.9</v>
      </c>
      <c r="AA300" s="15">
        <v>4.3</v>
      </c>
      <c r="AB300" s="15">
        <v>3.3</v>
      </c>
      <c r="AC300" s="15">
        <v>3.3</v>
      </c>
      <c r="AD300" s="15">
        <v>3.4</v>
      </c>
      <c r="AE300" s="15">
        <v>3.3</v>
      </c>
      <c r="AF300" s="15">
        <v>4.5</v>
      </c>
      <c r="AG300" s="15">
        <v>5.3</v>
      </c>
    </row>
    <row r="301" spans="1:33" s="16" customFormat="1" ht="13.8" x14ac:dyDescent="0.3">
      <c r="A301" s="13" t="s">
        <v>270</v>
      </c>
      <c r="B301" s="14">
        <v>38125</v>
      </c>
      <c r="C301" s="14">
        <v>18465</v>
      </c>
      <c r="D301" s="14">
        <v>102727</v>
      </c>
      <c r="E301" s="14">
        <v>661696</v>
      </c>
      <c r="F301" s="14">
        <v>269281</v>
      </c>
      <c r="G301" s="14">
        <v>1090294</v>
      </c>
      <c r="H301" s="14">
        <v>13205116</v>
      </c>
      <c r="I301" s="14">
        <v>158279000</v>
      </c>
      <c r="J301" s="14">
        <v>36675</v>
      </c>
      <c r="K301" s="14">
        <v>17692</v>
      </c>
      <c r="L301" s="14">
        <v>99323</v>
      </c>
      <c r="M301" s="14">
        <v>640686</v>
      </c>
      <c r="N301" s="14">
        <v>260314</v>
      </c>
      <c r="O301" s="14">
        <v>1054690</v>
      </c>
      <c r="P301" s="14">
        <v>12612263</v>
      </c>
      <c r="Q301" s="14">
        <v>150060000</v>
      </c>
      <c r="R301" s="14">
        <v>1450</v>
      </c>
      <c r="S301" s="14">
        <v>773</v>
      </c>
      <c r="T301" s="14">
        <v>3404</v>
      </c>
      <c r="U301" s="14">
        <v>21010</v>
      </c>
      <c r="V301" s="14">
        <v>8967</v>
      </c>
      <c r="W301" s="14">
        <v>35604</v>
      </c>
      <c r="X301" s="14">
        <v>592853</v>
      </c>
      <c r="Y301" s="14">
        <v>8219000</v>
      </c>
      <c r="Z301" s="15">
        <v>3.8</v>
      </c>
      <c r="AA301" s="15">
        <v>4.2</v>
      </c>
      <c r="AB301" s="15">
        <v>3.3</v>
      </c>
      <c r="AC301" s="15">
        <v>3.2</v>
      </c>
      <c r="AD301" s="15">
        <v>3.3</v>
      </c>
      <c r="AE301" s="15">
        <v>3.3</v>
      </c>
      <c r="AF301" s="15">
        <v>4.5</v>
      </c>
      <c r="AG301" s="15">
        <v>5.2</v>
      </c>
    </row>
    <row r="302" spans="1:33" s="16" customFormat="1" ht="13.8" x14ac:dyDescent="0.3">
      <c r="A302" s="13" t="s">
        <v>271</v>
      </c>
      <c r="B302" s="14">
        <v>38326</v>
      </c>
      <c r="C302" s="14">
        <v>18583</v>
      </c>
      <c r="D302" s="14">
        <v>103051</v>
      </c>
      <c r="E302" s="14">
        <v>663838</v>
      </c>
      <c r="F302" s="14">
        <v>269990</v>
      </c>
      <c r="G302" s="14">
        <v>1093788</v>
      </c>
      <c r="H302" s="14">
        <v>13227912</v>
      </c>
      <c r="I302" s="14">
        <v>158854000</v>
      </c>
      <c r="J302" s="14">
        <v>36891</v>
      </c>
      <c r="K302" s="14">
        <v>17794</v>
      </c>
      <c r="L302" s="14">
        <v>99697</v>
      </c>
      <c r="M302" s="14">
        <v>642967</v>
      </c>
      <c r="N302" s="14">
        <v>261041</v>
      </c>
      <c r="O302" s="14">
        <v>1058390</v>
      </c>
      <c r="P302" s="14">
        <v>12629049</v>
      </c>
      <c r="Q302" s="14">
        <v>150738000</v>
      </c>
      <c r="R302" s="14">
        <v>1435</v>
      </c>
      <c r="S302" s="14">
        <v>789</v>
      </c>
      <c r="T302" s="14">
        <v>3354</v>
      </c>
      <c r="U302" s="14">
        <v>20871</v>
      </c>
      <c r="V302" s="14">
        <v>8949</v>
      </c>
      <c r="W302" s="14">
        <v>35398</v>
      </c>
      <c r="X302" s="14">
        <v>598863</v>
      </c>
      <c r="Y302" s="14">
        <v>8116000</v>
      </c>
      <c r="Z302" s="15">
        <v>3.7</v>
      </c>
      <c r="AA302" s="15">
        <v>4.2</v>
      </c>
      <c r="AB302" s="15">
        <v>3.3</v>
      </c>
      <c r="AC302" s="15">
        <v>3.1</v>
      </c>
      <c r="AD302" s="15">
        <v>3.3</v>
      </c>
      <c r="AE302" s="15">
        <v>3.2</v>
      </c>
      <c r="AF302" s="15">
        <v>4.5</v>
      </c>
      <c r="AG302" s="15">
        <v>5.0999999999999996</v>
      </c>
    </row>
    <row r="303" spans="1:33" s="16" customFormat="1" ht="13.8" x14ac:dyDescent="0.3">
      <c r="A303" s="13" t="s">
        <v>272</v>
      </c>
      <c r="B303" s="14">
        <v>38369</v>
      </c>
      <c r="C303" s="14">
        <v>18600</v>
      </c>
      <c r="D303" s="14">
        <v>103145</v>
      </c>
      <c r="E303" s="14">
        <v>664635</v>
      </c>
      <c r="F303" s="14">
        <v>270095</v>
      </c>
      <c r="G303" s="14">
        <v>1094844</v>
      </c>
      <c r="H303" s="14">
        <v>13220780</v>
      </c>
      <c r="I303" s="14">
        <v>158488000</v>
      </c>
      <c r="J303" s="14">
        <v>37054</v>
      </c>
      <c r="K303" s="14">
        <v>17885</v>
      </c>
      <c r="L303" s="14">
        <v>100114</v>
      </c>
      <c r="M303" s="14">
        <v>645690</v>
      </c>
      <c r="N303" s="14">
        <v>261931</v>
      </c>
      <c r="O303" s="14">
        <v>1062674</v>
      </c>
      <c r="P303" s="14">
        <v>12658451</v>
      </c>
      <c r="Q303" s="14">
        <v>151075000</v>
      </c>
      <c r="R303" s="14">
        <v>1315</v>
      </c>
      <c r="S303" s="14">
        <v>715</v>
      </c>
      <c r="T303" s="14">
        <v>3031</v>
      </c>
      <c r="U303" s="14">
        <v>18945</v>
      </c>
      <c r="V303" s="14">
        <v>8164</v>
      </c>
      <c r="W303" s="14">
        <v>32170</v>
      </c>
      <c r="X303" s="14">
        <v>562329</v>
      </c>
      <c r="Y303" s="14">
        <v>7413000</v>
      </c>
      <c r="Z303" s="15">
        <v>3.4</v>
      </c>
      <c r="AA303" s="15">
        <v>3.8</v>
      </c>
      <c r="AB303" s="15">
        <v>2.9</v>
      </c>
      <c r="AC303" s="15">
        <v>2.9</v>
      </c>
      <c r="AD303" s="15">
        <v>3</v>
      </c>
      <c r="AE303" s="15">
        <v>2.9</v>
      </c>
      <c r="AF303" s="15">
        <v>4.3</v>
      </c>
      <c r="AG303" s="15">
        <v>4.7</v>
      </c>
    </row>
    <row r="304" spans="1:33" s="16" customFormat="1" ht="13.8" x14ac:dyDescent="0.3">
      <c r="A304" s="13" t="s">
        <v>273</v>
      </c>
      <c r="B304" s="14">
        <v>38430</v>
      </c>
      <c r="C304" s="14">
        <v>18611</v>
      </c>
      <c r="D304" s="14">
        <v>103132</v>
      </c>
      <c r="E304" s="14">
        <v>664346</v>
      </c>
      <c r="F304" s="14">
        <v>270018</v>
      </c>
      <c r="G304" s="14">
        <v>1094537</v>
      </c>
      <c r="H304" s="14">
        <v>13212805</v>
      </c>
      <c r="I304" s="14">
        <v>158800000</v>
      </c>
      <c r="J304" s="14">
        <v>37111</v>
      </c>
      <c r="K304" s="14">
        <v>17898</v>
      </c>
      <c r="L304" s="14">
        <v>100060</v>
      </c>
      <c r="M304" s="14">
        <v>645137</v>
      </c>
      <c r="N304" s="14">
        <v>261737</v>
      </c>
      <c r="O304" s="14">
        <v>1061943</v>
      </c>
      <c r="P304" s="14">
        <v>12651140</v>
      </c>
      <c r="Q304" s="14">
        <v>151594000</v>
      </c>
      <c r="R304" s="14">
        <v>1319</v>
      </c>
      <c r="S304" s="14">
        <v>713</v>
      </c>
      <c r="T304" s="14">
        <v>3072</v>
      </c>
      <c r="U304" s="14">
        <v>19209</v>
      </c>
      <c r="V304" s="14">
        <v>8281</v>
      </c>
      <c r="W304" s="14">
        <v>32594</v>
      </c>
      <c r="X304" s="14">
        <v>561665</v>
      </c>
      <c r="Y304" s="14">
        <v>7207000</v>
      </c>
      <c r="Z304" s="15">
        <v>3.4</v>
      </c>
      <c r="AA304" s="15">
        <v>3.8</v>
      </c>
      <c r="AB304" s="15">
        <v>3</v>
      </c>
      <c r="AC304" s="15">
        <v>2.9</v>
      </c>
      <c r="AD304" s="15">
        <v>3.1</v>
      </c>
      <c r="AE304" s="15">
        <v>3</v>
      </c>
      <c r="AF304" s="15">
        <v>4.3</v>
      </c>
      <c r="AG304" s="15">
        <v>4.5</v>
      </c>
    </row>
    <row r="305" spans="1:33" s="16" customFormat="1" ht="13.8" x14ac:dyDescent="0.3">
      <c r="A305" s="13" t="s">
        <v>274</v>
      </c>
      <c r="B305" s="14">
        <v>38828</v>
      </c>
      <c r="C305" s="14">
        <v>18814</v>
      </c>
      <c r="D305" s="14">
        <v>104235</v>
      </c>
      <c r="E305" s="14">
        <v>670609</v>
      </c>
      <c r="F305" s="14">
        <v>272497</v>
      </c>
      <c r="G305" s="14">
        <v>1104983</v>
      </c>
      <c r="H305" s="14">
        <v>13294268</v>
      </c>
      <c r="I305" s="14">
        <v>160135000</v>
      </c>
      <c r="J305" s="14">
        <v>37155</v>
      </c>
      <c r="K305" s="14">
        <v>17945</v>
      </c>
      <c r="L305" s="14">
        <v>100445</v>
      </c>
      <c r="M305" s="14">
        <v>647934</v>
      </c>
      <c r="N305" s="14">
        <v>262711</v>
      </c>
      <c r="O305" s="14">
        <v>1066190</v>
      </c>
      <c r="P305" s="14">
        <v>12635366</v>
      </c>
      <c r="Q305" s="14">
        <v>151990000</v>
      </c>
      <c r="R305" s="14">
        <v>1673</v>
      </c>
      <c r="S305" s="14">
        <v>869</v>
      </c>
      <c r="T305" s="14">
        <v>3790</v>
      </c>
      <c r="U305" s="14">
        <v>22675</v>
      </c>
      <c r="V305" s="14">
        <v>9786</v>
      </c>
      <c r="W305" s="14">
        <v>38793</v>
      </c>
      <c r="X305" s="14">
        <v>658902</v>
      </c>
      <c r="Y305" s="14">
        <v>8144000</v>
      </c>
      <c r="Z305" s="15">
        <v>4.3</v>
      </c>
      <c r="AA305" s="15">
        <v>4.5999999999999996</v>
      </c>
      <c r="AB305" s="15">
        <v>3.6</v>
      </c>
      <c r="AC305" s="15">
        <v>3.4</v>
      </c>
      <c r="AD305" s="15">
        <v>3.6</v>
      </c>
      <c r="AE305" s="15">
        <v>3.5</v>
      </c>
      <c r="AF305" s="15">
        <v>5</v>
      </c>
      <c r="AG305" s="15">
        <v>5.0999999999999996</v>
      </c>
    </row>
    <row r="306" spans="1:33" s="16" customFormat="1" ht="13.8" x14ac:dyDescent="0.3">
      <c r="A306" s="13" t="s">
        <v>275</v>
      </c>
      <c r="B306" s="14">
        <v>38857</v>
      </c>
      <c r="C306" s="14">
        <v>18833</v>
      </c>
      <c r="D306" s="14">
        <v>104672</v>
      </c>
      <c r="E306" s="14">
        <v>674197</v>
      </c>
      <c r="F306" s="14">
        <v>274060</v>
      </c>
      <c r="G306" s="14">
        <v>1110619</v>
      </c>
      <c r="H306" s="14">
        <v>13334557</v>
      </c>
      <c r="I306" s="14">
        <v>160705000</v>
      </c>
      <c r="J306" s="14">
        <v>37109</v>
      </c>
      <c r="K306" s="14">
        <v>17943</v>
      </c>
      <c r="L306" s="14">
        <v>100771</v>
      </c>
      <c r="M306" s="14">
        <v>650434</v>
      </c>
      <c r="N306" s="14">
        <v>263854</v>
      </c>
      <c r="O306" s="14">
        <v>1070111</v>
      </c>
      <c r="P306" s="14">
        <v>12657106</v>
      </c>
      <c r="Q306" s="14">
        <v>152437000</v>
      </c>
      <c r="R306" s="14">
        <v>1748</v>
      </c>
      <c r="S306" s="14">
        <v>890</v>
      </c>
      <c r="T306" s="14">
        <v>3901</v>
      </c>
      <c r="U306" s="14">
        <v>23763</v>
      </c>
      <c r="V306" s="14">
        <v>10206</v>
      </c>
      <c r="W306" s="14">
        <v>40508</v>
      </c>
      <c r="X306" s="14">
        <v>677451</v>
      </c>
      <c r="Y306" s="14">
        <v>8267000</v>
      </c>
      <c r="Z306" s="15">
        <v>4.5</v>
      </c>
      <c r="AA306" s="15">
        <v>4.7</v>
      </c>
      <c r="AB306" s="15">
        <v>3.7</v>
      </c>
      <c r="AC306" s="15">
        <v>3.5</v>
      </c>
      <c r="AD306" s="15">
        <v>3.7</v>
      </c>
      <c r="AE306" s="15">
        <v>3.6</v>
      </c>
      <c r="AF306" s="15">
        <v>5.0999999999999996</v>
      </c>
      <c r="AG306" s="15">
        <v>5.0999999999999996</v>
      </c>
    </row>
    <row r="307" spans="1:33" s="16" customFormat="1" ht="13.8" x14ac:dyDescent="0.3">
      <c r="A307" s="13" t="s">
        <v>276</v>
      </c>
      <c r="B307" s="14">
        <v>38685</v>
      </c>
      <c r="C307" s="14">
        <v>18719</v>
      </c>
      <c r="D307" s="14">
        <v>104222</v>
      </c>
      <c r="E307" s="14">
        <v>671123</v>
      </c>
      <c r="F307" s="14">
        <v>272983</v>
      </c>
      <c r="G307" s="14">
        <v>1105732</v>
      </c>
      <c r="H307" s="14">
        <v>13300956</v>
      </c>
      <c r="I307" s="14">
        <v>159800000</v>
      </c>
      <c r="J307" s="14">
        <v>37058</v>
      </c>
      <c r="K307" s="14">
        <v>17902</v>
      </c>
      <c r="L307" s="14">
        <v>100489</v>
      </c>
      <c r="M307" s="14">
        <v>648437</v>
      </c>
      <c r="N307" s="14">
        <v>263157</v>
      </c>
      <c r="O307" s="14">
        <v>1067043</v>
      </c>
      <c r="P307" s="14">
        <v>12645159</v>
      </c>
      <c r="Q307" s="14">
        <v>151804000</v>
      </c>
      <c r="R307" s="14">
        <v>1627</v>
      </c>
      <c r="S307" s="14">
        <v>817</v>
      </c>
      <c r="T307" s="14">
        <v>3733</v>
      </c>
      <c r="U307" s="14">
        <v>22686</v>
      </c>
      <c r="V307" s="14">
        <v>9826</v>
      </c>
      <c r="W307" s="14">
        <v>38689</v>
      </c>
      <c r="X307" s="14">
        <v>655797</v>
      </c>
      <c r="Y307" s="14">
        <v>7996000</v>
      </c>
      <c r="Z307" s="15">
        <v>4.2</v>
      </c>
      <c r="AA307" s="15">
        <v>4.4000000000000004</v>
      </c>
      <c r="AB307" s="15">
        <v>3.6</v>
      </c>
      <c r="AC307" s="15">
        <v>3.4</v>
      </c>
      <c r="AD307" s="15">
        <v>3.6</v>
      </c>
      <c r="AE307" s="15">
        <v>3.5</v>
      </c>
      <c r="AF307" s="15">
        <v>4.9000000000000004</v>
      </c>
      <c r="AG307" s="15">
        <v>5</v>
      </c>
    </row>
    <row r="308" spans="1:33" s="16" customFormat="1" ht="13.8" x14ac:dyDescent="0.3">
      <c r="A308" s="13" t="s">
        <v>277</v>
      </c>
      <c r="B308" s="14">
        <v>38673</v>
      </c>
      <c r="C308" s="14">
        <v>18740</v>
      </c>
      <c r="D308" s="14">
        <v>104633</v>
      </c>
      <c r="E308" s="14">
        <v>674264</v>
      </c>
      <c r="F308" s="14">
        <v>274621</v>
      </c>
      <c r="G308" s="14">
        <v>1110931</v>
      </c>
      <c r="H308" s="14">
        <v>13315347</v>
      </c>
      <c r="I308" s="14">
        <v>159636000</v>
      </c>
      <c r="J308" s="14">
        <v>37107</v>
      </c>
      <c r="K308" s="14">
        <v>17917</v>
      </c>
      <c r="L308" s="14">
        <v>100848</v>
      </c>
      <c r="M308" s="14">
        <v>650859</v>
      </c>
      <c r="N308" s="14">
        <v>264500</v>
      </c>
      <c r="O308" s="14">
        <v>1071231</v>
      </c>
      <c r="P308" s="14">
        <v>12657642</v>
      </c>
      <c r="Q308" s="14">
        <v>151977000</v>
      </c>
      <c r="R308" s="14">
        <v>1566</v>
      </c>
      <c r="S308" s="14">
        <v>823</v>
      </c>
      <c r="T308" s="14">
        <v>3785</v>
      </c>
      <c r="U308" s="14">
        <v>23405</v>
      </c>
      <c r="V308" s="14">
        <v>10121</v>
      </c>
      <c r="W308" s="14">
        <v>39700</v>
      </c>
      <c r="X308" s="14">
        <v>657705</v>
      </c>
      <c r="Y308" s="14">
        <v>7658000</v>
      </c>
      <c r="Z308" s="15">
        <v>4</v>
      </c>
      <c r="AA308" s="15">
        <v>4.4000000000000004</v>
      </c>
      <c r="AB308" s="15">
        <v>3.6</v>
      </c>
      <c r="AC308" s="15">
        <v>3.5</v>
      </c>
      <c r="AD308" s="15">
        <v>3.7</v>
      </c>
      <c r="AE308" s="15">
        <v>3.6</v>
      </c>
      <c r="AF308" s="15">
        <v>4.9000000000000004</v>
      </c>
      <c r="AG308" s="15">
        <v>4.8</v>
      </c>
    </row>
    <row r="309" spans="1:33" s="16" customFormat="1" ht="13.8" x14ac:dyDescent="0.3">
      <c r="A309" s="13" t="s">
        <v>278</v>
      </c>
      <c r="B309" s="14">
        <v>38822</v>
      </c>
      <c r="C309" s="14">
        <v>18802</v>
      </c>
      <c r="D309" s="14">
        <v>105058</v>
      </c>
      <c r="E309" s="14">
        <v>677120</v>
      </c>
      <c r="F309" s="14">
        <v>275613</v>
      </c>
      <c r="G309" s="14">
        <v>1115415</v>
      </c>
      <c r="H309" s="14">
        <v>13305613</v>
      </c>
      <c r="I309" s="14">
        <v>159783000</v>
      </c>
      <c r="J309" s="14">
        <v>37321</v>
      </c>
      <c r="K309" s="14">
        <v>18037</v>
      </c>
      <c r="L309" s="14">
        <v>101460</v>
      </c>
      <c r="M309" s="14">
        <v>654908</v>
      </c>
      <c r="N309" s="14">
        <v>265927</v>
      </c>
      <c r="O309" s="14">
        <v>1077653</v>
      </c>
      <c r="P309" s="14">
        <v>12693785</v>
      </c>
      <c r="Q309" s="14">
        <v>152335000</v>
      </c>
      <c r="R309" s="14">
        <v>1501</v>
      </c>
      <c r="S309" s="14">
        <v>765</v>
      </c>
      <c r="T309" s="14">
        <v>3598</v>
      </c>
      <c r="U309" s="14">
        <v>22212</v>
      </c>
      <c r="V309" s="14">
        <v>9686</v>
      </c>
      <c r="W309" s="14">
        <v>37762</v>
      </c>
      <c r="X309" s="14">
        <v>611828</v>
      </c>
      <c r="Y309" s="14">
        <v>7447000</v>
      </c>
      <c r="Z309" s="15">
        <v>3.9</v>
      </c>
      <c r="AA309" s="15">
        <v>4.0999999999999996</v>
      </c>
      <c r="AB309" s="15">
        <v>3.4</v>
      </c>
      <c r="AC309" s="15">
        <v>3.3</v>
      </c>
      <c r="AD309" s="15">
        <v>3.5</v>
      </c>
      <c r="AE309" s="15">
        <v>3.4</v>
      </c>
      <c r="AF309" s="15">
        <v>4.5999999999999996</v>
      </c>
      <c r="AG309" s="15">
        <v>4.7</v>
      </c>
    </row>
    <row r="310" spans="1:33" s="16" customFormat="1" ht="13.8" x14ac:dyDescent="0.3">
      <c r="A310" s="13" t="s">
        <v>279</v>
      </c>
      <c r="B310" s="14">
        <v>38884</v>
      </c>
      <c r="C310" s="14">
        <v>18850</v>
      </c>
      <c r="D310" s="14">
        <v>105384</v>
      </c>
      <c r="E310" s="14">
        <v>679525</v>
      </c>
      <c r="F310" s="14">
        <v>276583</v>
      </c>
      <c r="G310" s="14">
        <v>1119226</v>
      </c>
      <c r="H310" s="14">
        <v>13350773</v>
      </c>
      <c r="I310" s="14">
        <v>159451000</v>
      </c>
      <c r="J310" s="14">
        <v>37450</v>
      </c>
      <c r="K310" s="14">
        <v>18102</v>
      </c>
      <c r="L310" s="14">
        <v>101925</v>
      </c>
      <c r="M310" s="14">
        <v>658001</v>
      </c>
      <c r="N310" s="14">
        <v>267245</v>
      </c>
      <c r="O310" s="14">
        <v>1082723</v>
      </c>
      <c r="P310" s="14">
        <v>12749038</v>
      </c>
      <c r="Q310" s="14">
        <v>152385000</v>
      </c>
      <c r="R310" s="14">
        <v>1434</v>
      </c>
      <c r="S310" s="14">
        <v>748</v>
      </c>
      <c r="T310" s="14">
        <v>3459</v>
      </c>
      <c r="U310" s="14">
        <v>21524</v>
      </c>
      <c r="V310" s="14">
        <v>9338</v>
      </c>
      <c r="W310" s="14">
        <v>36503</v>
      </c>
      <c r="X310" s="14">
        <v>601735</v>
      </c>
      <c r="Y310" s="14">
        <v>7066000</v>
      </c>
      <c r="Z310" s="15">
        <v>3.7</v>
      </c>
      <c r="AA310" s="15">
        <v>4</v>
      </c>
      <c r="AB310" s="15">
        <v>3.3</v>
      </c>
      <c r="AC310" s="15">
        <v>3.2</v>
      </c>
      <c r="AD310" s="15">
        <v>3.4</v>
      </c>
      <c r="AE310" s="15">
        <v>3.3</v>
      </c>
      <c r="AF310" s="15">
        <v>4.5</v>
      </c>
      <c r="AG310" s="15">
        <v>4.4000000000000004</v>
      </c>
    </row>
    <row r="311" spans="1:33" s="16" customFormat="1" ht="13.8" x14ac:dyDescent="0.3">
      <c r="A311" s="13" t="s">
        <v>280</v>
      </c>
      <c r="B311" s="14">
        <v>38791</v>
      </c>
      <c r="C311" s="14">
        <v>18804</v>
      </c>
      <c r="D311" s="14">
        <v>105058</v>
      </c>
      <c r="E311" s="14">
        <v>677188</v>
      </c>
      <c r="F311" s="14">
        <v>275533</v>
      </c>
      <c r="G311" s="14">
        <v>1115374</v>
      </c>
      <c r="H311" s="14">
        <v>13328789</v>
      </c>
      <c r="I311" s="14">
        <v>158968000</v>
      </c>
      <c r="J311" s="14">
        <v>37342</v>
      </c>
      <c r="K311" s="14">
        <v>18067</v>
      </c>
      <c r="L311" s="14">
        <v>101595</v>
      </c>
      <c r="M311" s="14">
        <v>655930</v>
      </c>
      <c r="N311" s="14">
        <v>266102</v>
      </c>
      <c r="O311" s="14">
        <v>1079036</v>
      </c>
      <c r="P311" s="14">
        <v>12716386</v>
      </c>
      <c r="Q311" s="14">
        <v>151798000</v>
      </c>
      <c r="R311" s="14">
        <v>1449</v>
      </c>
      <c r="S311" s="14">
        <v>737</v>
      </c>
      <c r="T311" s="14">
        <v>3463</v>
      </c>
      <c r="U311" s="14">
        <v>21258</v>
      </c>
      <c r="V311" s="14">
        <v>9431</v>
      </c>
      <c r="W311" s="14">
        <v>36338</v>
      </c>
      <c r="X311" s="14">
        <v>612403</v>
      </c>
      <c r="Y311" s="14">
        <v>7170000</v>
      </c>
      <c r="Z311" s="15">
        <v>3.7</v>
      </c>
      <c r="AA311" s="15">
        <v>3.9</v>
      </c>
      <c r="AB311" s="15">
        <v>3.3</v>
      </c>
      <c r="AC311" s="15">
        <v>3.1</v>
      </c>
      <c r="AD311" s="15">
        <v>3.4</v>
      </c>
      <c r="AE311" s="15">
        <v>3.3</v>
      </c>
      <c r="AF311" s="15">
        <v>4.5999999999999996</v>
      </c>
      <c r="AG311" s="15">
        <v>4.5</v>
      </c>
    </row>
    <row r="312" spans="1:33" s="16" customFormat="1" ht="13.8" x14ac:dyDescent="0.3">
      <c r="A312" s="13" t="s">
        <v>281</v>
      </c>
      <c r="B312" s="14">
        <v>39083</v>
      </c>
      <c r="C312" s="14">
        <v>18999</v>
      </c>
      <c r="D312" s="14">
        <v>107978</v>
      </c>
      <c r="E312" s="14">
        <v>674205</v>
      </c>
      <c r="F312" s="14">
        <v>279196</v>
      </c>
      <c r="G312" s="14">
        <v>1119461</v>
      </c>
      <c r="H312" s="14">
        <v>13333883</v>
      </c>
      <c r="I312" s="14">
        <v>158676000</v>
      </c>
      <c r="J312" s="14">
        <v>37463</v>
      </c>
      <c r="K312" s="14">
        <v>18181</v>
      </c>
      <c r="L312" s="14">
        <v>104083</v>
      </c>
      <c r="M312" s="14">
        <v>650417</v>
      </c>
      <c r="N312" s="14">
        <v>268509</v>
      </c>
      <c r="O312" s="14">
        <v>1078653</v>
      </c>
      <c r="P312" s="14">
        <v>12656368</v>
      </c>
      <c r="Q312" s="14">
        <v>150527000</v>
      </c>
      <c r="R312" s="14">
        <v>1620</v>
      </c>
      <c r="S312" s="14">
        <v>818</v>
      </c>
      <c r="T312" s="14">
        <v>3895</v>
      </c>
      <c r="U312" s="14">
        <v>23788</v>
      </c>
      <c r="V312" s="14">
        <v>10687</v>
      </c>
      <c r="W312" s="14">
        <v>40808</v>
      </c>
      <c r="X312" s="14">
        <v>677515</v>
      </c>
      <c r="Y312" s="14">
        <v>8149000</v>
      </c>
      <c r="Z312" s="15">
        <v>4.0999999999999996</v>
      </c>
      <c r="AA312" s="15">
        <v>4.3</v>
      </c>
      <c r="AB312" s="15">
        <v>3.6</v>
      </c>
      <c r="AC312" s="15">
        <v>3.5</v>
      </c>
      <c r="AD312" s="15">
        <v>3.8</v>
      </c>
      <c r="AE312" s="15">
        <v>3.6</v>
      </c>
      <c r="AF312" s="15">
        <v>5.0999999999999996</v>
      </c>
      <c r="AG312" s="15">
        <v>5.0999999999999996</v>
      </c>
    </row>
    <row r="313" spans="1:33" s="16" customFormat="1" ht="13.8" x14ac:dyDescent="0.3">
      <c r="A313" s="13" t="s">
        <v>282</v>
      </c>
      <c r="B313" s="14">
        <v>39532</v>
      </c>
      <c r="C313" s="14">
        <v>19209</v>
      </c>
      <c r="D313" s="14">
        <v>108961</v>
      </c>
      <c r="E313" s="14">
        <v>680393</v>
      </c>
      <c r="F313" s="14">
        <v>281702</v>
      </c>
      <c r="G313" s="14">
        <v>1129797</v>
      </c>
      <c r="H313" s="14">
        <v>13431470</v>
      </c>
      <c r="I313" s="14">
        <v>159482000</v>
      </c>
      <c r="J313" s="14">
        <v>37869</v>
      </c>
      <c r="K313" s="14">
        <v>18368</v>
      </c>
      <c r="L313" s="14">
        <v>105004</v>
      </c>
      <c r="M313" s="14">
        <v>655990</v>
      </c>
      <c r="N313" s="14">
        <v>270763</v>
      </c>
      <c r="O313" s="14">
        <v>1087994</v>
      </c>
      <c r="P313" s="14">
        <v>12755974</v>
      </c>
      <c r="Q313" s="14">
        <v>151594000</v>
      </c>
      <c r="R313" s="14">
        <v>1663</v>
      </c>
      <c r="S313" s="14">
        <v>841</v>
      </c>
      <c r="T313" s="14">
        <v>3957</v>
      </c>
      <c r="U313" s="14">
        <v>24403</v>
      </c>
      <c r="V313" s="14">
        <v>10939</v>
      </c>
      <c r="W313" s="14">
        <v>41803</v>
      </c>
      <c r="X313" s="14">
        <v>675496</v>
      </c>
      <c r="Y313" s="14">
        <v>7887000</v>
      </c>
      <c r="Z313" s="15">
        <v>4.2</v>
      </c>
      <c r="AA313" s="15">
        <v>4.4000000000000004</v>
      </c>
      <c r="AB313" s="15">
        <v>3.6</v>
      </c>
      <c r="AC313" s="15">
        <v>3.6</v>
      </c>
      <c r="AD313" s="15">
        <v>3.9</v>
      </c>
      <c r="AE313" s="15">
        <v>3.7</v>
      </c>
      <c r="AF313" s="15">
        <v>5</v>
      </c>
      <c r="AG313" s="15">
        <v>4.9000000000000004</v>
      </c>
    </row>
    <row r="314" spans="1:33" s="16" customFormat="1" ht="13.8" x14ac:dyDescent="0.3">
      <c r="A314" s="13" t="s">
        <v>283</v>
      </c>
      <c r="B314" s="14">
        <v>39854</v>
      </c>
      <c r="C314" s="14">
        <v>19320</v>
      </c>
      <c r="D314" s="14">
        <v>109214</v>
      </c>
      <c r="E314" s="14">
        <v>681750</v>
      </c>
      <c r="F314" s="14">
        <v>282332</v>
      </c>
      <c r="G314" s="14">
        <v>1132470</v>
      </c>
      <c r="H314" s="14">
        <v>13450727</v>
      </c>
      <c r="I314" s="14">
        <v>159912000</v>
      </c>
      <c r="J314" s="14">
        <v>38224</v>
      </c>
      <c r="K314" s="14">
        <v>18503</v>
      </c>
      <c r="L314" s="14">
        <v>105564</v>
      </c>
      <c r="M314" s="14">
        <v>659023</v>
      </c>
      <c r="N314" s="14">
        <v>272217</v>
      </c>
      <c r="O314" s="14">
        <v>1093531</v>
      </c>
      <c r="P314" s="14">
        <v>12827719</v>
      </c>
      <c r="Q314" s="14">
        <v>152628000</v>
      </c>
      <c r="R314" s="14">
        <v>1630</v>
      </c>
      <c r="S314" s="14">
        <v>817</v>
      </c>
      <c r="T314" s="14">
        <v>3650</v>
      </c>
      <c r="U314" s="14">
        <v>22727</v>
      </c>
      <c r="V314" s="14">
        <v>10115</v>
      </c>
      <c r="W314" s="14">
        <v>38939</v>
      </c>
      <c r="X314" s="14">
        <v>623008</v>
      </c>
      <c r="Y314" s="14">
        <v>7284000</v>
      </c>
      <c r="Z314" s="15">
        <v>4.0999999999999996</v>
      </c>
      <c r="AA314" s="15">
        <v>4.2</v>
      </c>
      <c r="AB314" s="15">
        <v>3.3</v>
      </c>
      <c r="AC314" s="15">
        <v>3.3</v>
      </c>
      <c r="AD314" s="15">
        <v>3.6</v>
      </c>
      <c r="AE314" s="15">
        <v>3.4</v>
      </c>
      <c r="AF314" s="15">
        <v>4.5999999999999996</v>
      </c>
      <c r="AG314" s="15">
        <v>4.5999999999999996</v>
      </c>
    </row>
    <row r="315" spans="1:33" s="16" customFormat="1" ht="13.8" x14ac:dyDescent="0.3">
      <c r="A315" s="13" t="s">
        <v>284</v>
      </c>
      <c r="B315" s="14">
        <v>39787</v>
      </c>
      <c r="C315" s="14">
        <v>19301</v>
      </c>
      <c r="D315" s="14">
        <v>109577</v>
      </c>
      <c r="E315" s="14">
        <v>683995</v>
      </c>
      <c r="F315" s="14">
        <v>283352</v>
      </c>
      <c r="G315" s="14">
        <v>1136012</v>
      </c>
      <c r="H315" s="14">
        <v>13459196</v>
      </c>
      <c r="I315" s="14">
        <v>159817000</v>
      </c>
      <c r="J315" s="14">
        <v>38462</v>
      </c>
      <c r="K315" s="14">
        <v>18621</v>
      </c>
      <c r="L315" s="14">
        <v>106357</v>
      </c>
      <c r="M315" s="14">
        <v>664074</v>
      </c>
      <c r="N315" s="14">
        <v>274389</v>
      </c>
      <c r="O315" s="14">
        <v>1101903</v>
      </c>
      <c r="P315" s="14">
        <v>12893903</v>
      </c>
      <c r="Q315" s="14">
        <v>153262000</v>
      </c>
      <c r="R315" s="14">
        <v>1325</v>
      </c>
      <c r="S315" s="14">
        <v>680</v>
      </c>
      <c r="T315" s="14">
        <v>3220</v>
      </c>
      <c r="U315" s="14">
        <v>19921</v>
      </c>
      <c r="V315" s="14">
        <v>8963</v>
      </c>
      <c r="W315" s="14">
        <v>34109</v>
      </c>
      <c r="X315" s="14">
        <v>565293</v>
      </c>
      <c r="Y315" s="14">
        <v>6555000</v>
      </c>
      <c r="Z315" s="15">
        <v>3.3</v>
      </c>
      <c r="AA315" s="15">
        <v>3.5</v>
      </c>
      <c r="AB315" s="15">
        <v>2.9</v>
      </c>
      <c r="AC315" s="15">
        <v>2.9</v>
      </c>
      <c r="AD315" s="15">
        <v>3.2</v>
      </c>
      <c r="AE315" s="15">
        <v>3</v>
      </c>
      <c r="AF315" s="15">
        <v>4.2</v>
      </c>
      <c r="AG315" s="15">
        <v>4.0999999999999996</v>
      </c>
    </row>
    <row r="316" spans="1:33" s="16" customFormat="1" ht="13.8" x14ac:dyDescent="0.3">
      <c r="A316" s="13" t="s">
        <v>285</v>
      </c>
      <c r="B316" s="14">
        <v>39780</v>
      </c>
      <c r="C316" s="14">
        <v>19294</v>
      </c>
      <c r="D316" s="14">
        <v>109502</v>
      </c>
      <c r="E316" s="14">
        <v>683142</v>
      </c>
      <c r="F316" s="14">
        <v>282890</v>
      </c>
      <c r="G316" s="14">
        <v>1134608</v>
      </c>
      <c r="H316" s="14">
        <v>13415480</v>
      </c>
      <c r="I316" s="14">
        <v>159979000</v>
      </c>
      <c r="J316" s="14">
        <v>38411</v>
      </c>
      <c r="K316" s="14">
        <v>18594</v>
      </c>
      <c r="L316" s="14">
        <v>106149</v>
      </c>
      <c r="M316" s="14">
        <v>662723</v>
      </c>
      <c r="N316" s="14">
        <v>273789</v>
      </c>
      <c r="O316" s="14">
        <v>1099666</v>
      </c>
      <c r="P316" s="14">
        <v>12855399</v>
      </c>
      <c r="Q316" s="14">
        <v>153407000</v>
      </c>
      <c r="R316" s="14">
        <v>1369</v>
      </c>
      <c r="S316" s="14">
        <v>700</v>
      </c>
      <c r="T316" s="14">
        <v>3353</v>
      </c>
      <c r="U316" s="14">
        <v>20419</v>
      </c>
      <c r="V316" s="14">
        <v>9101</v>
      </c>
      <c r="W316" s="14">
        <v>34942</v>
      </c>
      <c r="X316" s="14">
        <v>560081</v>
      </c>
      <c r="Y316" s="14">
        <v>6572000</v>
      </c>
      <c r="Z316" s="15">
        <v>3.4</v>
      </c>
      <c r="AA316" s="15">
        <v>3.6</v>
      </c>
      <c r="AB316" s="15">
        <v>3.1</v>
      </c>
      <c r="AC316" s="15">
        <v>3</v>
      </c>
      <c r="AD316" s="15">
        <v>3.2</v>
      </c>
      <c r="AE316" s="15">
        <v>3.1</v>
      </c>
      <c r="AF316" s="15">
        <v>4.2</v>
      </c>
      <c r="AG316" s="15">
        <v>4.0999999999999996</v>
      </c>
    </row>
    <row r="317" spans="1:33" s="16" customFormat="1" ht="13.8" x14ac:dyDescent="0.3">
      <c r="A317" s="13" t="s">
        <v>286</v>
      </c>
      <c r="B317" s="14">
        <v>40127</v>
      </c>
      <c r="C317" s="14">
        <v>19459</v>
      </c>
      <c r="D317" s="14">
        <v>110294</v>
      </c>
      <c r="E317" s="14">
        <v>687539</v>
      </c>
      <c r="F317" s="14">
        <v>284591</v>
      </c>
      <c r="G317" s="14">
        <v>1142010</v>
      </c>
      <c r="H317" s="14">
        <v>13488889</v>
      </c>
      <c r="I317" s="14">
        <v>161337000</v>
      </c>
      <c r="J317" s="14">
        <v>38494</v>
      </c>
      <c r="K317" s="14">
        <v>18654</v>
      </c>
      <c r="L317" s="14">
        <v>106517</v>
      </c>
      <c r="M317" s="14">
        <v>665224</v>
      </c>
      <c r="N317" s="14">
        <v>274629</v>
      </c>
      <c r="O317" s="14">
        <v>1103518</v>
      </c>
      <c r="P317" s="14">
        <v>12873167</v>
      </c>
      <c r="Q317" s="14">
        <v>154086000</v>
      </c>
      <c r="R317" s="14">
        <v>1633</v>
      </c>
      <c r="S317" s="14">
        <v>805</v>
      </c>
      <c r="T317" s="14">
        <v>3777</v>
      </c>
      <c r="U317" s="14">
        <v>22315</v>
      </c>
      <c r="V317" s="14">
        <v>9962</v>
      </c>
      <c r="W317" s="14">
        <v>38492</v>
      </c>
      <c r="X317" s="14">
        <v>615722</v>
      </c>
      <c r="Y317" s="14">
        <v>7250000</v>
      </c>
      <c r="Z317" s="15">
        <v>4.0999999999999996</v>
      </c>
      <c r="AA317" s="15">
        <v>4.0999999999999996</v>
      </c>
      <c r="AB317" s="15">
        <v>3.4</v>
      </c>
      <c r="AC317" s="15">
        <v>3.2</v>
      </c>
      <c r="AD317" s="15">
        <v>3.5</v>
      </c>
      <c r="AE317" s="15">
        <v>3.4</v>
      </c>
      <c r="AF317" s="15">
        <v>4.5999999999999996</v>
      </c>
      <c r="AG317" s="15">
        <v>4.5</v>
      </c>
    </row>
    <row r="318" spans="1:33" s="16" customFormat="1" ht="13.8" x14ac:dyDescent="0.3">
      <c r="A318" s="13" t="s">
        <v>287</v>
      </c>
      <c r="B318" s="14">
        <v>40114</v>
      </c>
      <c r="C318" s="14">
        <v>19456</v>
      </c>
      <c r="D318" s="14">
        <v>110685</v>
      </c>
      <c r="E318" s="14">
        <v>690839</v>
      </c>
      <c r="F318" s="14">
        <v>286084</v>
      </c>
      <c r="G318" s="14">
        <v>1147178</v>
      </c>
      <c r="H318" s="14">
        <v>13511892</v>
      </c>
      <c r="I318" s="14">
        <v>161911000</v>
      </c>
      <c r="J318" s="14">
        <v>38469</v>
      </c>
      <c r="K318" s="14">
        <v>18659</v>
      </c>
      <c r="L318" s="14">
        <v>106954</v>
      </c>
      <c r="M318" s="14">
        <v>668360</v>
      </c>
      <c r="N318" s="14">
        <v>276145</v>
      </c>
      <c r="O318" s="14">
        <v>1108587</v>
      </c>
      <c r="P318" s="14">
        <v>12906443</v>
      </c>
      <c r="Q318" s="14">
        <v>154470000</v>
      </c>
      <c r="R318" s="14">
        <v>1645</v>
      </c>
      <c r="S318" s="14">
        <v>797</v>
      </c>
      <c r="T318" s="14">
        <v>3731</v>
      </c>
      <c r="U318" s="14">
        <v>22479</v>
      </c>
      <c r="V318" s="14">
        <v>9939</v>
      </c>
      <c r="W318" s="14">
        <v>38591</v>
      </c>
      <c r="X318" s="14">
        <v>605449</v>
      </c>
      <c r="Y318" s="14">
        <v>7441000</v>
      </c>
      <c r="Z318" s="15">
        <v>4.0999999999999996</v>
      </c>
      <c r="AA318" s="15">
        <v>4.0999999999999996</v>
      </c>
      <c r="AB318" s="15">
        <v>3.4</v>
      </c>
      <c r="AC318" s="15">
        <v>3.3</v>
      </c>
      <c r="AD318" s="15">
        <v>3.5</v>
      </c>
      <c r="AE318" s="15">
        <v>3.4</v>
      </c>
      <c r="AF318" s="15">
        <v>4.5</v>
      </c>
      <c r="AG318" s="15">
        <v>4.5999999999999996</v>
      </c>
    </row>
    <row r="319" spans="1:33" s="16" customFormat="1" ht="13.8" x14ac:dyDescent="0.3">
      <c r="A319" s="13" t="s">
        <v>288</v>
      </c>
      <c r="B319" s="14">
        <v>40036</v>
      </c>
      <c r="C319" s="14">
        <v>19374</v>
      </c>
      <c r="D319" s="14">
        <v>110160</v>
      </c>
      <c r="E319" s="14">
        <v>687513</v>
      </c>
      <c r="F319" s="14">
        <v>284726</v>
      </c>
      <c r="G319" s="14">
        <v>1141809</v>
      </c>
      <c r="H319" s="14">
        <v>13479499</v>
      </c>
      <c r="I319" s="14">
        <v>160863000</v>
      </c>
      <c r="J319" s="14">
        <v>38370</v>
      </c>
      <c r="K319" s="14">
        <v>18596</v>
      </c>
      <c r="L319" s="14">
        <v>106459</v>
      </c>
      <c r="M319" s="14">
        <v>665047</v>
      </c>
      <c r="N319" s="14">
        <v>274794</v>
      </c>
      <c r="O319" s="14">
        <v>1103266</v>
      </c>
      <c r="P319" s="14">
        <v>12874642</v>
      </c>
      <c r="Q319" s="14">
        <v>153576000</v>
      </c>
      <c r="R319" s="14">
        <v>1666</v>
      </c>
      <c r="S319" s="14">
        <v>778</v>
      </c>
      <c r="T319" s="14">
        <v>3701</v>
      </c>
      <c r="U319" s="14">
        <v>22466</v>
      </c>
      <c r="V319" s="14">
        <v>9932</v>
      </c>
      <c r="W319" s="14">
        <v>38543</v>
      </c>
      <c r="X319" s="14">
        <v>604857</v>
      </c>
      <c r="Y319" s="14">
        <v>7287000</v>
      </c>
      <c r="Z319" s="15">
        <v>4.2</v>
      </c>
      <c r="AA319" s="15">
        <v>4</v>
      </c>
      <c r="AB319" s="15">
        <v>3.4</v>
      </c>
      <c r="AC319" s="15">
        <v>3.3</v>
      </c>
      <c r="AD319" s="15">
        <v>3.5</v>
      </c>
      <c r="AE319" s="15">
        <v>3.4</v>
      </c>
      <c r="AF319" s="15">
        <v>4.5</v>
      </c>
      <c r="AG319" s="15">
        <v>4.5</v>
      </c>
    </row>
    <row r="320" spans="1:33" s="16" customFormat="1" ht="13.8" x14ac:dyDescent="0.3">
      <c r="A320" s="13" t="s">
        <v>289</v>
      </c>
      <c r="B320" s="14">
        <v>40101</v>
      </c>
      <c r="C320" s="14">
        <v>19443</v>
      </c>
      <c r="D320" s="14">
        <v>111029</v>
      </c>
      <c r="E320" s="14">
        <v>693318</v>
      </c>
      <c r="F320" s="14">
        <v>287194</v>
      </c>
      <c r="G320" s="14">
        <v>1151085</v>
      </c>
      <c r="H320" s="14">
        <v>13536246</v>
      </c>
      <c r="I320" s="14">
        <v>161049000</v>
      </c>
      <c r="J320" s="14">
        <v>38710</v>
      </c>
      <c r="K320" s="14">
        <v>18771</v>
      </c>
      <c r="L320" s="14">
        <v>107693</v>
      </c>
      <c r="M320" s="14">
        <v>672990</v>
      </c>
      <c r="N320" s="14">
        <v>278205</v>
      </c>
      <c r="O320" s="14">
        <v>1116369</v>
      </c>
      <c r="P320" s="14">
        <v>12979000</v>
      </c>
      <c r="Q320" s="14">
        <v>154494000</v>
      </c>
      <c r="R320" s="14">
        <v>1391</v>
      </c>
      <c r="S320" s="14">
        <v>672</v>
      </c>
      <c r="T320" s="14">
        <v>3336</v>
      </c>
      <c r="U320" s="14">
        <v>20328</v>
      </c>
      <c r="V320" s="14">
        <v>8989</v>
      </c>
      <c r="W320" s="14">
        <v>34716</v>
      </c>
      <c r="X320" s="14">
        <v>557246</v>
      </c>
      <c r="Y320" s="14">
        <v>6556000</v>
      </c>
      <c r="Z320" s="15">
        <v>3.5</v>
      </c>
      <c r="AA320" s="15">
        <v>3.5</v>
      </c>
      <c r="AB320" s="15">
        <v>3</v>
      </c>
      <c r="AC320" s="15">
        <v>2.9</v>
      </c>
      <c r="AD320" s="15">
        <v>3.1</v>
      </c>
      <c r="AE320" s="15">
        <v>3</v>
      </c>
      <c r="AF320" s="15">
        <v>4.0999999999999996</v>
      </c>
      <c r="AG320" s="15">
        <v>4.0999999999999996</v>
      </c>
    </row>
    <row r="321" spans="1:33" s="16" customFormat="1" ht="13.8" x14ac:dyDescent="0.3">
      <c r="A321" s="13" t="s">
        <v>290</v>
      </c>
      <c r="B321" s="14">
        <v>40179</v>
      </c>
      <c r="C321" s="14">
        <v>19480</v>
      </c>
      <c r="D321" s="14">
        <v>111017</v>
      </c>
      <c r="E321" s="14">
        <v>692854</v>
      </c>
      <c r="F321" s="14">
        <v>286960</v>
      </c>
      <c r="G321" s="14">
        <v>1150490</v>
      </c>
      <c r="H321" s="14">
        <v>13488616</v>
      </c>
      <c r="I321" s="14">
        <v>160465000</v>
      </c>
      <c r="J321" s="14">
        <v>38901</v>
      </c>
      <c r="K321" s="14">
        <v>18852</v>
      </c>
      <c r="L321" s="14">
        <v>107918</v>
      </c>
      <c r="M321" s="14">
        <v>674129</v>
      </c>
      <c r="N321" s="14">
        <v>278587</v>
      </c>
      <c r="O321" s="14">
        <v>1118387</v>
      </c>
      <c r="P321" s="14">
        <v>12983550</v>
      </c>
      <c r="Q321" s="14">
        <v>154223000</v>
      </c>
      <c r="R321" s="14">
        <v>1278</v>
      </c>
      <c r="S321" s="14">
        <v>628</v>
      </c>
      <c r="T321" s="14">
        <v>3099</v>
      </c>
      <c r="U321" s="14">
        <v>18725</v>
      </c>
      <c r="V321" s="14">
        <v>8373</v>
      </c>
      <c r="W321" s="14">
        <v>32103</v>
      </c>
      <c r="X321" s="14">
        <v>505066</v>
      </c>
      <c r="Y321" s="14">
        <v>6242000</v>
      </c>
      <c r="Z321" s="15">
        <v>3.2</v>
      </c>
      <c r="AA321" s="15">
        <v>3.2</v>
      </c>
      <c r="AB321" s="15">
        <v>2.8</v>
      </c>
      <c r="AC321" s="15">
        <v>2.7</v>
      </c>
      <c r="AD321" s="15">
        <v>2.9</v>
      </c>
      <c r="AE321" s="15">
        <v>2.8</v>
      </c>
      <c r="AF321" s="15">
        <v>3.7</v>
      </c>
      <c r="AG321" s="15">
        <v>3.9</v>
      </c>
    </row>
    <row r="322" spans="1:33" s="16" customFormat="1" ht="13.8" x14ac:dyDescent="0.3">
      <c r="A322" s="13" t="s">
        <v>291</v>
      </c>
      <c r="B322" s="14">
        <v>40314</v>
      </c>
      <c r="C322" s="14">
        <v>19579</v>
      </c>
      <c r="D322" s="14">
        <v>111623</v>
      </c>
      <c r="E322" s="14">
        <v>696662</v>
      </c>
      <c r="F322" s="14">
        <v>288314</v>
      </c>
      <c r="G322" s="14">
        <v>1156492</v>
      </c>
      <c r="H322" s="14">
        <v>13574778</v>
      </c>
      <c r="I322" s="14">
        <v>160466000</v>
      </c>
      <c r="J322" s="14">
        <v>38951</v>
      </c>
      <c r="K322" s="14">
        <v>18900</v>
      </c>
      <c r="L322" s="14">
        <v>108292</v>
      </c>
      <c r="M322" s="14">
        <v>676753</v>
      </c>
      <c r="N322" s="14">
        <v>279504</v>
      </c>
      <c r="O322" s="14">
        <v>1122400</v>
      </c>
      <c r="P322" s="14">
        <v>13042734</v>
      </c>
      <c r="Q322" s="14">
        <v>154180000</v>
      </c>
      <c r="R322" s="14">
        <v>1363</v>
      </c>
      <c r="S322" s="14">
        <v>679</v>
      </c>
      <c r="T322" s="14">
        <v>3331</v>
      </c>
      <c r="U322" s="14">
        <v>19909</v>
      </c>
      <c r="V322" s="14">
        <v>8810</v>
      </c>
      <c r="W322" s="14">
        <v>34092</v>
      </c>
      <c r="X322" s="14">
        <v>532044</v>
      </c>
      <c r="Y322" s="14">
        <v>6286000</v>
      </c>
      <c r="Z322" s="15">
        <v>3.4</v>
      </c>
      <c r="AA322" s="15">
        <v>3.5</v>
      </c>
      <c r="AB322" s="15">
        <v>3</v>
      </c>
      <c r="AC322" s="15">
        <v>2.9</v>
      </c>
      <c r="AD322" s="15">
        <v>3.1</v>
      </c>
      <c r="AE322" s="15">
        <v>2.9</v>
      </c>
      <c r="AF322" s="15">
        <v>3.9</v>
      </c>
      <c r="AG322" s="15">
        <v>3.9</v>
      </c>
    </row>
    <row r="323" spans="1:33" s="16" customFormat="1" ht="13.8" x14ac:dyDescent="0.3">
      <c r="A323" s="13" t="s">
        <v>292</v>
      </c>
      <c r="B323" s="14">
        <v>40290</v>
      </c>
      <c r="C323" s="14">
        <v>19564</v>
      </c>
      <c r="D323" s="14">
        <v>111450</v>
      </c>
      <c r="E323" s="14">
        <v>695621</v>
      </c>
      <c r="F323" s="14">
        <v>287580</v>
      </c>
      <c r="G323" s="14">
        <v>1154505</v>
      </c>
      <c r="H323" s="14">
        <v>13554201</v>
      </c>
      <c r="I323" s="14">
        <v>159880000</v>
      </c>
      <c r="J323" s="14">
        <v>38991</v>
      </c>
      <c r="K323" s="14">
        <v>18929</v>
      </c>
      <c r="L323" s="14">
        <v>108263</v>
      </c>
      <c r="M323" s="14">
        <v>676543</v>
      </c>
      <c r="N323" s="14">
        <v>279106</v>
      </c>
      <c r="O323" s="14">
        <v>1121832</v>
      </c>
      <c r="P323" s="14">
        <v>13034303</v>
      </c>
      <c r="Q323" s="14">
        <v>153602000</v>
      </c>
      <c r="R323" s="14">
        <v>1299</v>
      </c>
      <c r="S323" s="14">
        <v>635</v>
      </c>
      <c r="T323" s="14">
        <v>3187</v>
      </c>
      <c r="U323" s="14">
        <v>19078</v>
      </c>
      <c r="V323" s="14">
        <v>8474</v>
      </c>
      <c r="W323" s="14">
        <v>32673</v>
      </c>
      <c r="X323" s="14">
        <v>519898</v>
      </c>
      <c r="Y323" s="14">
        <v>6278000</v>
      </c>
      <c r="Z323" s="15">
        <v>3.2</v>
      </c>
      <c r="AA323" s="15">
        <v>3.2</v>
      </c>
      <c r="AB323" s="15">
        <v>2.9</v>
      </c>
      <c r="AC323" s="15">
        <v>2.7</v>
      </c>
      <c r="AD323" s="15">
        <v>2.9</v>
      </c>
      <c r="AE323" s="15">
        <v>2.8</v>
      </c>
      <c r="AF323" s="15">
        <v>3.8</v>
      </c>
      <c r="AG323" s="15">
        <v>3.9</v>
      </c>
    </row>
    <row r="324" spans="1:33" s="16" customFormat="1" ht="13.8" x14ac:dyDescent="0.3">
      <c r="A324" s="13" t="s">
        <v>293</v>
      </c>
      <c r="B324" s="14">
        <v>40643</v>
      </c>
      <c r="C324" s="14">
        <v>19646</v>
      </c>
      <c r="D324" s="14">
        <v>113442</v>
      </c>
      <c r="E324" s="14">
        <v>692881</v>
      </c>
      <c r="F324" s="14">
        <v>292519</v>
      </c>
      <c r="G324" s="14">
        <v>1159131</v>
      </c>
      <c r="H324" s="14">
        <v>13550237</v>
      </c>
      <c r="I324" s="14">
        <v>160037000</v>
      </c>
      <c r="J324" s="14">
        <v>39170</v>
      </c>
      <c r="K324" s="14">
        <v>18927</v>
      </c>
      <c r="L324" s="14">
        <v>109855</v>
      </c>
      <c r="M324" s="14">
        <v>671509</v>
      </c>
      <c r="N324" s="14">
        <v>282889</v>
      </c>
      <c r="O324" s="14">
        <v>1122350</v>
      </c>
      <c r="P324" s="14">
        <v>12964605</v>
      </c>
      <c r="Q324" s="14">
        <v>152848000</v>
      </c>
      <c r="R324" s="14">
        <v>1473</v>
      </c>
      <c r="S324" s="14">
        <v>719</v>
      </c>
      <c r="T324" s="14">
        <v>3587</v>
      </c>
      <c r="U324" s="14">
        <v>21372</v>
      </c>
      <c r="V324" s="14">
        <v>9630</v>
      </c>
      <c r="W324" s="14">
        <v>36781</v>
      </c>
      <c r="X324" s="14">
        <v>585632</v>
      </c>
      <c r="Y324" s="14">
        <v>7189000</v>
      </c>
      <c r="Z324" s="15">
        <v>3.6</v>
      </c>
      <c r="AA324" s="15">
        <v>3.7</v>
      </c>
      <c r="AB324" s="15">
        <v>3.2</v>
      </c>
      <c r="AC324" s="15">
        <v>3.1</v>
      </c>
      <c r="AD324" s="15">
        <v>3.3</v>
      </c>
      <c r="AE324" s="15">
        <v>3.2</v>
      </c>
      <c r="AF324" s="15">
        <v>4.3</v>
      </c>
      <c r="AG324" s="15">
        <v>4.5</v>
      </c>
    </row>
    <row r="325" spans="1:33" s="16" customFormat="1" ht="13.8" x14ac:dyDescent="0.3">
      <c r="A325" s="13" t="s">
        <v>294</v>
      </c>
      <c r="B325" s="14">
        <v>41181</v>
      </c>
      <c r="C325" s="14">
        <v>19889</v>
      </c>
      <c r="D325" s="14">
        <v>114829</v>
      </c>
      <c r="E325" s="14">
        <v>701401</v>
      </c>
      <c r="F325" s="14">
        <v>296388</v>
      </c>
      <c r="G325" s="14">
        <v>1173688</v>
      </c>
      <c r="H325" s="14">
        <v>13698015</v>
      </c>
      <c r="I325" s="14">
        <v>161494000</v>
      </c>
      <c r="J325" s="14">
        <v>39685</v>
      </c>
      <c r="K325" s="14">
        <v>19156</v>
      </c>
      <c r="L325" s="14">
        <v>111200</v>
      </c>
      <c r="M325" s="14">
        <v>679579</v>
      </c>
      <c r="N325" s="14">
        <v>286508</v>
      </c>
      <c r="O325" s="14">
        <v>1136128</v>
      </c>
      <c r="P325" s="14">
        <v>13115852</v>
      </c>
      <c r="Q325" s="14">
        <v>154403000</v>
      </c>
      <c r="R325" s="14">
        <v>1496</v>
      </c>
      <c r="S325" s="14">
        <v>733</v>
      </c>
      <c r="T325" s="14">
        <v>3629</v>
      </c>
      <c r="U325" s="14">
        <v>21822</v>
      </c>
      <c r="V325" s="14">
        <v>9880</v>
      </c>
      <c r="W325" s="14">
        <v>37560</v>
      </c>
      <c r="X325" s="14">
        <v>582163</v>
      </c>
      <c r="Y325" s="14">
        <v>7091000</v>
      </c>
      <c r="Z325" s="15">
        <v>3.6</v>
      </c>
      <c r="AA325" s="15">
        <v>3.7</v>
      </c>
      <c r="AB325" s="15">
        <v>3.2</v>
      </c>
      <c r="AC325" s="15">
        <v>3.1</v>
      </c>
      <c r="AD325" s="15">
        <v>3.3</v>
      </c>
      <c r="AE325" s="15">
        <v>3.2</v>
      </c>
      <c r="AF325" s="15">
        <v>4.2</v>
      </c>
      <c r="AG325" s="15">
        <v>4.4000000000000004</v>
      </c>
    </row>
    <row r="326" spans="1:33" s="16" customFormat="1" ht="13.8" x14ac:dyDescent="0.3">
      <c r="A326" s="13" t="s">
        <v>295</v>
      </c>
      <c r="B326" s="14">
        <v>41475</v>
      </c>
      <c r="C326" s="14">
        <v>20002</v>
      </c>
      <c r="D326" s="14">
        <v>114781</v>
      </c>
      <c r="E326" s="14">
        <v>700937</v>
      </c>
      <c r="F326" s="14">
        <v>295887</v>
      </c>
      <c r="G326" s="14">
        <v>1173082</v>
      </c>
      <c r="H326" s="14">
        <v>13679654</v>
      </c>
      <c r="I326" s="14">
        <v>161548000</v>
      </c>
      <c r="J326" s="14">
        <v>39895</v>
      </c>
      <c r="K326" s="14">
        <v>19239</v>
      </c>
      <c r="L326" s="14">
        <v>111282</v>
      </c>
      <c r="M326" s="14">
        <v>679666</v>
      </c>
      <c r="N326" s="14">
        <v>286356</v>
      </c>
      <c r="O326" s="14">
        <v>1136438</v>
      </c>
      <c r="P326" s="14">
        <v>13124174</v>
      </c>
      <c r="Q326" s="14">
        <v>154877000</v>
      </c>
      <c r="R326" s="14">
        <v>1580</v>
      </c>
      <c r="S326" s="14">
        <v>763</v>
      </c>
      <c r="T326" s="14">
        <v>3499</v>
      </c>
      <c r="U326" s="14">
        <v>21271</v>
      </c>
      <c r="V326" s="14">
        <v>9531</v>
      </c>
      <c r="W326" s="14">
        <v>36644</v>
      </c>
      <c r="X326" s="14">
        <v>555480</v>
      </c>
      <c r="Y326" s="14">
        <v>6671000</v>
      </c>
      <c r="Z326" s="15">
        <v>3.8</v>
      </c>
      <c r="AA326" s="15">
        <v>3.8</v>
      </c>
      <c r="AB326" s="15">
        <v>3</v>
      </c>
      <c r="AC326" s="15">
        <v>3</v>
      </c>
      <c r="AD326" s="15">
        <v>3.2</v>
      </c>
      <c r="AE326" s="15">
        <v>3.1</v>
      </c>
      <c r="AF326" s="15">
        <v>4.0999999999999996</v>
      </c>
      <c r="AG326" s="15">
        <v>4.0999999999999996</v>
      </c>
    </row>
    <row r="327" spans="1:33" s="16" customFormat="1" ht="13.8" x14ac:dyDescent="0.3">
      <c r="A327" s="13" t="s">
        <v>296</v>
      </c>
      <c r="B327" s="14">
        <v>41367</v>
      </c>
      <c r="C327" s="14">
        <v>19968</v>
      </c>
      <c r="D327" s="14">
        <v>115108</v>
      </c>
      <c r="E327" s="14">
        <v>703520</v>
      </c>
      <c r="F327" s="14">
        <v>297053</v>
      </c>
      <c r="G327" s="14">
        <v>1177016</v>
      </c>
      <c r="H327" s="14">
        <v>13683013</v>
      </c>
      <c r="I327" s="14">
        <v>161280000</v>
      </c>
      <c r="J327" s="14">
        <v>40057</v>
      </c>
      <c r="K327" s="14">
        <v>19333</v>
      </c>
      <c r="L327" s="14">
        <v>112027</v>
      </c>
      <c r="M327" s="14">
        <v>684483</v>
      </c>
      <c r="N327" s="14">
        <v>288406</v>
      </c>
      <c r="O327" s="14">
        <v>1144306</v>
      </c>
      <c r="P327" s="14">
        <v>13175408</v>
      </c>
      <c r="Q327" s="14">
        <v>155348000</v>
      </c>
      <c r="R327" s="14">
        <v>1310</v>
      </c>
      <c r="S327" s="14">
        <v>635</v>
      </c>
      <c r="T327" s="14">
        <v>3081</v>
      </c>
      <c r="U327" s="14">
        <v>19037</v>
      </c>
      <c r="V327" s="14">
        <v>8647</v>
      </c>
      <c r="W327" s="14">
        <v>32710</v>
      </c>
      <c r="X327" s="14">
        <v>507605</v>
      </c>
      <c r="Y327" s="14">
        <v>5932000</v>
      </c>
      <c r="Z327" s="15">
        <v>3.2</v>
      </c>
      <c r="AA327" s="15">
        <v>3.2</v>
      </c>
      <c r="AB327" s="15">
        <v>2.7</v>
      </c>
      <c r="AC327" s="15">
        <v>2.7</v>
      </c>
      <c r="AD327" s="15">
        <v>2.9</v>
      </c>
      <c r="AE327" s="15">
        <v>2.8</v>
      </c>
      <c r="AF327" s="15">
        <v>3.7</v>
      </c>
      <c r="AG327" s="15">
        <v>3.7</v>
      </c>
    </row>
    <row r="328" spans="1:33" s="16" customFormat="1" ht="13.8" x14ac:dyDescent="0.3">
      <c r="A328" s="13" t="s">
        <v>297</v>
      </c>
      <c r="B328" s="14">
        <v>41419</v>
      </c>
      <c r="C328" s="14">
        <v>19950</v>
      </c>
      <c r="D328" s="14">
        <v>115083</v>
      </c>
      <c r="E328" s="14">
        <v>702442</v>
      </c>
      <c r="F328" s="14">
        <v>296880</v>
      </c>
      <c r="G328" s="14">
        <v>1175774</v>
      </c>
      <c r="H328" s="14">
        <v>13660792</v>
      </c>
      <c r="I328" s="14">
        <v>161765000</v>
      </c>
      <c r="J328" s="14">
        <v>40110</v>
      </c>
      <c r="K328" s="14">
        <v>19330</v>
      </c>
      <c r="L328" s="14">
        <v>111946</v>
      </c>
      <c r="M328" s="14">
        <v>683695</v>
      </c>
      <c r="N328" s="14">
        <v>288314</v>
      </c>
      <c r="O328" s="14">
        <v>1143395</v>
      </c>
      <c r="P328" s="14">
        <v>13163835</v>
      </c>
      <c r="Q328" s="14">
        <v>156009000</v>
      </c>
      <c r="R328" s="14">
        <v>1309</v>
      </c>
      <c r="S328" s="14">
        <v>620</v>
      </c>
      <c r="T328" s="14">
        <v>3137</v>
      </c>
      <c r="U328" s="14">
        <v>18747</v>
      </c>
      <c r="V328" s="14">
        <v>8566</v>
      </c>
      <c r="W328" s="14">
        <v>32379</v>
      </c>
      <c r="X328" s="14">
        <v>496957</v>
      </c>
      <c r="Y328" s="14">
        <v>5756000</v>
      </c>
      <c r="Z328" s="15">
        <v>3.2</v>
      </c>
      <c r="AA328" s="15">
        <v>3.1</v>
      </c>
      <c r="AB328" s="15">
        <v>2.7</v>
      </c>
      <c r="AC328" s="15">
        <v>2.7</v>
      </c>
      <c r="AD328" s="15">
        <v>2.9</v>
      </c>
      <c r="AE328" s="15">
        <v>2.8</v>
      </c>
      <c r="AF328" s="15">
        <v>3.6</v>
      </c>
      <c r="AG328" s="15">
        <v>3.6</v>
      </c>
    </row>
    <row r="329" spans="1:33" s="16" customFormat="1" ht="13.8" x14ac:dyDescent="0.3">
      <c r="A329" s="13" t="s">
        <v>298</v>
      </c>
      <c r="B329" s="14">
        <v>41876</v>
      </c>
      <c r="C329" s="14">
        <v>20150</v>
      </c>
      <c r="D329" s="14">
        <v>116267</v>
      </c>
      <c r="E329" s="14">
        <v>708927</v>
      </c>
      <c r="F329" s="14">
        <v>299918</v>
      </c>
      <c r="G329" s="14">
        <v>1187138</v>
      </c>
      <c r="H329" s="14">
        <v>13755427</v>
      </c>
      <c r="I329" s="14">
        <v>163277000</v>
      </c>
      <c r="J329" s="14">
        <v>40172</v>
      </c>
      <c r="K329" s="14">
        <v>19365</v>
      </c>
      <c r="L329" s="14">
        <v>112367</v>
      </c>
      <c r="M329" s="14">
        <v>686442</v>
      </c>
      <c r="N329" s="14">
        <v>289637</v>
      </c>
      <c r="O329" s="14">
        <v>1147983</v>
      </c>
      <c r="P329" s="14">
        <v>13167361</v>
      </c>
      <c r="Q329" s="14">
        <v>156465000</v>
      </c>
      <c r="R329" s="14">
        <v>1704</v>
      </c>
      <c r="S329" s="14">
        <v>785</v>
      </c>
      <c r="T329" s="14">
        <v>3900</v>
      </c>
      <c r="U329" s="14">
        <v>22485</v>
      </c>
      <c r="V329" s="14">
        <v>10281</v>
      </c>
      <c r="W329" s="14">
        <v>39155</v>
      </c>
      <c r="X329" s="14">
        <v>588066</v>
      </c>
      <c r="Y329" s="14">
        <v>6812000</v>
      </c>
      <c r="Z329" s="15">
        <v>4.0999999999999996</v>
      </c>
      <c r="AA329" s="15">
        <v>3.9</v>
      </c>
      <c r="AB329" s="15">
        <v>3.4</v>
      </c>
      <c r="AC329" s="15">
        <v>3.2</v>
      </c>
      <c r="AD329" s="15">
        <v>3.4</v>
      </c>
      <c r="AE329" s="15">
        <v>3.3</v>
      </c>
      <c r="AF329" s="15">
        <v>4.3</v>
      </c>
      <c r="AG329" s="15">
        <v>4.2</v>
      </c>
    </row>
    <row r="330" spans="1:33" s="16" customFormat="1" ht="13.8" x14ac:dyDescent="0.3">
      <c r="A330" s="13" t="s">
        <v>299</v>
      </c>
      <c r="B330" s="14">
        <v>41853</v>
      </c>
      <c r="C330" s="14">
        <v>20174</v>
      </c>
      <c r="D330" s="14">
        <v>116294</v>
      </c>
      <c r="E330" s="14">
        <v>709888</v>
      </c>
      <c r="F330" s="14">
        <v>300147</v>
      </c>
      <c r="G330" s="14">
        <v>1188356</v>
      </c>
      <c r="H330" s="14">
        <v>13776832</v>
      </c>
      <c r="I330" s="14">
        <v>163734000</v>
      </c>
      <c r="J330" s="14">
        <v>40169</v>
      </c>
      <c r="K330" s="14">
        <v>19381</v>
      </c>
      <c r="L330" s="14">
        <v>112567</v>
      </c>
      <c r="M330" s="14">
        <v>687884</v>
      </c>
      <c r="N330" s="14">
        <v>290184</v>
      </c>
      <c r="O330" s="14">
        <v>1150185</v>
      </c>
      <c r="P330" s="14">
        <v>13207010</v>
      </c>
      <c r="Q330" s="14">
        <v>157004000</v>
      </c>
      <c r="R330" s="14">
        <v>1684</v>
      </c>
      <c r="S330" s="14">
        <v>793</v>
      </c>
      <c r="T330" s="14">
        <v>3727</v>
      </c>
      <c r="U330" s="14">
        <v>22004</v>
      </c>
      <c r="V330" s="14">
        <v>9963</v>
      </c>
      <c r="W330" s="14">
        <v>38171</v>
      </c>
      <c r="X330" s="14">
        <v>569822</v>
      </c>
      <c r="Y330" s="14">
        <v>6730000</v>
      </c>
      <c r="Z330" s="15">
        <v>4</v>
      </c>
      <c r="AA330" s="15">
        <v>3.9</v>
      </c>
      <c r="AB330" s="15">
        <v>3.2</v>
      </c>
      <c r="AC330" s="15">
        <v>3.1</v>
      </c>
      <c r="AD330" s="15">
        <v>3.3</v>
      </c>
      <c r="AE330" s="15">
        <v>3.2</v>
      </c>
      <c r="AF330" s="15">
        <v>4.0999999999999996</v>
      </c>
      <c r="AG330" s="15">
        <v>4.0999999999999996</v>
      </c>
    </row>
    <row r="331" spans="1:33" s="16" customFormat="1" ht="13.8" x14ac:dyDescent="0.3">
      <c r="A331" s="13" t="s">
        <v>300</v>
      </c>
      <c r="B331" s="14">
        <v>41434</v>
      </c>
      <c r="C331" s="14">
        <v>19970</v>
      </c>
      <c r="D331" s="14">
        <v>115300</v>
      </c>
      <c r="E331" s="14">
        <v>703202</v>
      </c>
      <c r="F331" s="14">
        <v>297523</v>
      </c>
      <c r="G331" s="14">
        <v>1177429</v>
      </c>
      <c r="H331" s="14">
        <v>13665488</v>
      </c>
      <c r="I331" s="14">
        <v>161909000</v>
      </c>
      <c r="J331" s="14">
        <v>39939</v>
      </c>
      <c r="K331" s="14">
        <v>19239</v>
      </c>
      <c r="L331" s="14">
        <v>111642</v>
      </c>
      <c r="M331" s="14">
        <v>681898</v>
      </c>
      <c r="N331" s="14">
        <v>287875</v>
      </c>
      <c r="O331" s="14">
        <v>1140593</v>
      </c>
      <c r="P331" s="14">
        <v>13121418</v>
      </c>
      <c r="Q331" s="14">
        <v>155539000</v>
      </c>
      <c r="R331" s="14">
        <v>1495</v>
      </c>
      <c r="S331" s="14">
        <v>731</v>
      </c>
      <c r="T331" s="14">
        <v>3658</v>
      </c>
      <c r="U331" s="14">
        <v>21304</v>
      </c>
      <c r="V331" s="14">
        <v>9648</v>
      </c>
      <c r="W331" s="14">
        <v>36836</v>
      </c>
      <c r="X331" s="14">
        <v>544070</v>
      </c>
      <c r="Y331" s="14">
        <v>6370000</v>
      </c>
      <c r="Z331" s="15">
        <v>3.6</v>
      </c>
      <c r="AA331" s="15">
        <v>3.7</v>
      </c>
      <c r="AB331" s="15">
        <v>3.2</v>
      </c>
      <c r="AC331" s="15">
        <v>3</v>
      </c>
      <c r="AD331" s="15">
        <v>3.2</v>
      </c>
      <c r="AE331" s="15">
        <v>3.1</v>
      </c>
      <c r="AF331" s="15">
        <v>4</v>
      </c>
      <c r="AG331" s="15">
        <v>3.9</v>
      </c>
    </row>
    <row r="332" spans="1:33" s="16" customFormat="1" ht="13.8" x14ac:dyDescent="0.3">
      <c r="A332" s="13" t="s">
        <v>301</v>
      </c>
      <c r="B332" s="14">
        <v>41529</v>
      </c>
      <c r="C332" s="14">
        <v>20034</v>
      </c>
      <c r="D332" s="14">
        <v>115781</v>
      </c>
      <c r="E332" s="14">
        <v>706917</v>
      </c>
      <c r="F332" s="14">
        <v>299077</v>
      </c>
      <c r="G332" s="14">
        <v>1183338</v>
      </c>
      <c r="H332" s="14">
        <v>13696186</v>
      </c>
      <c r="I332" s="14">
        <v>161958000</v>
      </c>
      <c r="J332" s="14">
        <v>40123</v>
      </c>
      <c r="K332" s="14">
        <v>19337</v>
      </c>
      <c r="L332" s="14">
        <v>112339</v>
      </c>
      <c r="M332" s="14">
        <v>686315</v>
      </c>
      <c r="N332" s="14">
        <v>289773</v>
      </c>
      <c r="O332" s="14">
        <v>1147887</v>
      </c>
      <c r="P332" s="14">
        <v>13176821</v>
      </c>
      <c r="Q332" s="14">
        <v>156191000</v>
      </c>
      <c r="R332" s="14">
        <v>1406</v>
      </c>
      <c r="S332" s="14">
        <v>697</v>
      </c>
      <c r="T332" s="14">
        <v>3442</v>
      </c>
      <c r="U332" s="14">
        <v>20602</v>
      </c>
      <c r="V332" s="14">
        <v>9304</v>
      </c>
      <c r="W332" s="14">
        <v>35451</v>
      </c>
      <c r="X332" s="14">
        <v>519365</v>
      </c>
      <c r="Y332" s="14">
        <v>5766000</v>
      </c>
      <c r="Z332" s="15">
        <v>3.4</v>
      </c>
      <c r="AA332" s="15">
        <v>3.5</v>
      </c>
      <c r="AB332" s="15">
        <v>3</v>
      </c>
      <c r="AC332" s="15">
        <v>2.9</v>
      </c>
      <c r="AD332" s="15">
        <v>3.1</v>
      </c>
      <c r="AE332" s="15">
        <v>3</v>
      </c>
      <c r="AF332" s="15">
        <v>3.8</v>
      </c>
      <c r="AG332" s="15">
        <v>3.6</v>
      </c>
    </row>
    <row r="333" spans="1:33" s="16" customFormat="1" ht="13.8" x14ac:dyDescent="0.3">
      <c r="A333" s="13" t="s">
        <v>302</v>
      </c>
      <c r="B333" s="14">
        <v>41850</v>
      </c>
      <c r="C333" s="14">
        <v>20194</v>
      </c>
      <c r="D333" s="14">
        <v>116866</v>
      </c>
      <c r="E333" s="14">
        <v>713508</v>
      </c>
      <c r="F333" s="14">
        <v>302055</v>
      </c>
      <c r="G333" s="14">
        <v>1194473</v>
      </c>
      <c r="H333" s="14">
        <v>13758417</v>
      </c>
      <c r="I333" s="14">
        <v>162723000</v>
      </c>
      <c r="J333" s="14">
        <v>40514</v>
      </c>
      <c r="K333" s="14">
        <v>19528</v>
      </c>
      <c r="L333" s="14">
        <v>113583</v>
      </c>
      <c r="M333" s="14">
        <v>694029</v>
      </c>
      <c r="N333" s="14">
        <v>293119</v>
      </c>
      <c r="O333" s="14">
        <v>1160773</v>
      </c>
      <c r="P333" s="14">
        <v>13270073</v>
      </c>
      <c r="Q333" s="14">
        <v>156952000</v>
      </c>
      <c r="R333" s="14">
        <v>1336</v>
      </c>
      <c r="S333" s="14">
        <v>666</v>
      </c>
      <c r="T333" s="14">
        <v>3283</v>
      </c>
      <c r="U333" s="14">
        <v>19479</v>
      </c>
      <c r="V333" s="14">
        <v>8936</v>
      </c>
      <c r="W333" s="14">
        <v>33700</v>
      </c>
      <c r="X333" s="14">
        <v>488344</v>
      </c>
      <c r="Y333" s="14">
        <v>5771000</v>
      </c>
      <c r="Z333" s="15">
        <v>3.2</v>
      </c>
      <c r="AA333" s="15">
        <v>3.3</v>
      </c>
      <c r="AB333" s="15">
        <v>2.8</v>
      </c>
      <c r="AC333" s="15">
        <v>2.7</v>
      </c>
      <c r="AD333" s="15">
        <v>3</v>
      </c>
      <c r="AE333" s="15">
        <v>2.8</v>
      </c>
      <c r="AF333" s="15">
        <v>3.5</v>
      </c>
      <c r="AG333" s="15">
        <v>3.5</v>
      </c>
    </row>
    <row r="334" spans="1:33" s="16" customFormat="1" ht="13.8" x14ac:dyDescent="0.3">
      <c r="A334" s="13" t="s">
        <v>303</v>
      </c>
      <c r="B334" s="14">
        <v>41969</v>
      </c>
      <c r="C334" s="14">
        <v>20250</v>
      </c>
      <c r="D334" s="14">
        <v>117292</v>
      </c>
      <c r="E334" s="14">
        <v>716042</v>
      </c>
      <c r="F334" s="14">
        <v>303071</v>
      </c>
      <c r="G334" s="14">
        <v>1198624</v>
      </c>
      <c r="H334" s="14">
        <v>13811032</v>
      </c>
      <c r="I334" s="14">
        <v>162665000</v>
      </c>
      <c r="J334" s="14">
        <v>40620</v>
      </c>
      <c r="K334" s="14">
        <v>19593</v>
      </c>
      <c r="L334" s="14">
        <v>113998</v>
      </c>
      <c r="M334" s="14">
        <v>696702</v>
      </c>
      <c r="N334" s="14">
        <v>294157</v>
      </c>
      <c r="O334" s="14">
        <v>1165070</v>
      </c>
      <c r="P334" s="14">
        <v>13321467</v>
      </c>
      <c r="Q334" s="14">
        <v>157015000</v>
      </c>
      <c r="R334" s="14">
        <v>1349</v>
      </c>
      <c r="S334" s="14">
        <v>657</v>
      </c>
      <c r="T334" s="14">
        <v>3294</v>
      </c>
      <c r="U334" s="14">
        <v>19340</v>
      </c>
      <c r="V334" s="14">
        <v>8914</v>
      </c>
      <c r="W334" s="14">
        <v>33554</v>
      </c>
      <c r="X334" s="14">
        <v>489565</v>
      </c>
      <c r="Y334" s="14">
        <v>5650000</v>
      </c>
      <c r="Z334" s="15">
        <v>3.2</v>
      </c>
      <c r="AA334" s="15">
        <v>3.2</v>
      </c>
      <c r="AB334" s="15">
        <v>2.8</v>
      </c>
      <c r="AC334" s="15">
        <v>2.7</v>
      </c>
      <c r="AD334" s="15">
        <v>2.9</v>
      </c>
      <c r="AE334" s="15">
        <v>2.8</v>
      </c>
      <c r="AF334" s="15">
        <v>3.5</v>
      </c>
      <c r="AG334" s="15">
        <v>3.5</v>
      </c>
    </row>
    <row r="335" spans="1:33" s="16" customFormat="1" ht="13.8" x14ac:dyDescent="0.3">
      <c r="A335" s="13" t="s">
        <v>304</v>
      </c>
      <c r="B335" s="14">
        <v>41906</v>
      </c>
      <c r="C335" s="14">
        <v>20252</v>
      </c>
      <c r="D335" s="14">
        <v>117200</v>
      </c>
      <c r="E335" s="14">
        <v>715286</v>
      </c>
      <c r="F335" s="14">
        <v>302418</v>
      </c>
      <c r="G335" s="14">
        <v>1197062</v>
      </c>
      <c r="H335" s="14">
        <v>13806869</v>
      </c>
      <c r="I335" s="14">
        <v>162510000</v>
      </c>
      <c r="J335" s="14">
        <v>40529</v>
      </c>
      <c r="K335" s="14">
        <v>19578</v>
      </c>
      <c r="L335" s="14">
        <v>113851</v>
      </c>
      <c r="M335" s="14">
        <v>696029</v>
      </c>
      <c r="N335" s="14">
        <v>293489</v>
      </c>
      <c r="O335" s="14">
        <v>1163476</v>
      </c>
      <c r="P335" s="14">
        <v>13303667</v>
      </c>
      <c r="Q335" s="14">
        <v>156481000</v>
      </c>
      <c r="R335" s="14">
        <v>1377</v>
      </c>
      <c r="S335" s="14">
        <v>674</v>
      </c>
      <c r="T335" s="14">
        <v>3349</v>
      </c>
      <c r="U335" s="14">
        <v>19257</v>
      </c>
      <c r="V335" s="14">
        <v>8929</v>
      </c>
      <c r="W335" s="14">
        <v>33586</v>
      </c>
      <c r="X335" s="14">
        <v>503202</v>
      </c>
      <c r="Y335" s="14">
        <v>6029000</v>
      </c>
      <c r="Z335" s="15">
        <v>3.3</v>
      </c>
      <c r="AA335" s="15">
        <v>3.3</v>
      </c>
      <c r="AB335" s="15">
        <v>2.9</v>
      </c>
      <c r="AC335" s="15">
        <v>2.7</v>
      </c>
      <c r="AD335" s="15">
        <v>3</v>
      </c>
      <c r="AE335" s="15">
        <v>2.8</v>
      </c>
      <c r="AF335" s="15">
        <v>3.6</v>
      </c>
      <c r="AG335" s="15">
        <v>3.7</v>
      </c>
    </row>
    <row r="336" spans="1:33" s="16" customFormat="1" ht="13.8" x14ac:dyDescent="0.3">
      <c r="A336" s="13" t="s">
        <v>305</v>
      </c>
      <c r="B336" s="14">
        <v>42200</v>
      </c>
      <c r="C336" s="14">
        <v>20093</v>
      </c>
      <c r="D336" s="14">
        <v>118414</v>
      </c>
      <c r="E336" s="14">
        <v>712858</v>
      </c>
      <c r="F336" s="14">
        <v>307269</v>
      </c>
      <c r="G336" s="14">
        <v>1200834</v>
      </c>
      <c r="H336" s="14">
        <v>13792946</v>
      </c>
      <c r="I336" s="14">
        <v>162104000</v>
      </c>
      <c r="J336" s="14">
        <v>40525</v>
      </c>
      <c r="K336" s="14">
        <v>19278</v>
      </c>
      <c r="L336" s="14">
        <v>114223</v>
      </c>
      <c r="M336" s="14">
        <v>689523</v>
      </c>
      <c r="N336" s="14">
        <v>296688</v>
      </c>
      <c r="O336" s="14">
        <v>1160237</v>
      </c>
      <c r="P336" s="14">
        <v>13209890</v>
      </c>
      <c r="Q336" s="14">
        <v>154964000</v>
      </c>
      <c r="R336" s="14">
        <v>1675</v>
      </c>
      <c r="S336" s="14">
        <v>815</v>
      </c>
      <c r="T336" s="14">
        <v>4191</v>
      </c>
      <c r="U336" s="14">
        <v>23335</v>
      </c>
      <c r="V336" s="14">
        <v>10581</v>
      </c>
      <c r="W336" s="14">
        <v>40597</v>
      </c>
      <c r="X336" s="14">
        <v>583056</v>
      </c>
      <c r="Y336" s="14">
        <v>7140000</v>
      </c>
      <c r="Z336" s="15">
        <v>4</v>
      </c>
      <c r="AA336" s="15">
        <v>4.0999999999999996</v>
      </c>
      <c r="AB336" s="15">
        <v>3.5</v>
      </c>
      <c r="AC336" s="15">
        <v>3.3</v>
      </c>
      <c r="AD336" s="15">
        <v>3.4</v>
      </c>
      <c r="AE336" s="15">
        <v>3.4</v>
      </c>
      <c r="AF336" s="15">
        <v>4.2</v>
      </c>
      <c r="AG336" s="15">
        <v>4.4000000000000004</v>
      </c>
    </row>
    <row r="337" spans="1:33" s="16" customFormat="1" ht="13.8" x14ac:dyDescent="0.3">
      <c r="A337" s="13" t="s">
        <v>306</v>
      </c>
      <c r="B337" s="14">
        <v>42509</v>
      </c>
      <c r="C337" s="14">
        <v>20214</v>
      </c>
      <c r="D337" s="14">
        <v>119128</v>
      </c>
      <c r="E337" s="14">
        <v>718088</v>
      </c>
      <c r="F337" s="14">
        <v>309952</v>
      </c>
      <c r="G337" s="14">
        <v>1209891</v>
      </c>
      <c r="H337" s="14">
        <v>13875567</v>
      </c>
      <c r="I337" s="14">
        <v>162793000</v>
      </c>
      <c r="J337" s="14">
        <v>41057</v>
      </c>
      <c r="K337" s="14">
        <v>19512</v>
      </c>
      <c r="L337" s="14">
        <v>115553</v>
      </c>
      <c r="M337" s="14">
        <v>697328</v>
      </c>
      <c r="N337" s="14">
        <v>300228</v>
      </c>
      <c r="O337" s="14">
        <v>1173678</v>
      </c>
      <c r="P337" s="14">
        <v>13343719</v>
      </c>
      <c r="Q337" s="14">
        <v>156167000</v>
      </c>
      <c r="R337" s="14">
        <v>1452</v>
      </c>
      <c r="S337" s="14">
        <v>702</v>
      </c>
      <c r="T337" s="14">
        <v>3575</v>
      </c>
      <c r="U337" s="14">
        <v>20760</v>
      </c>
      <c r="V337" s="14">
        <v>9724</v>
      </c>
      <c r="W337" s="14">
        <v>36213</v>
      </c>
      <c r="X337" s="14">
        <v>531848</v>
      </c>
      <c r="Y337" s="14">
        <v>6625000</v>
      </c>
      <c r="Z337" s="15">
        <v>3.4</v>
      </c>
      <c r="AA337" s="15">
        <v>3.5</v>
      </c>
      <c r="AB337" s="15">
        <v>3</v>
      </c>
      <c r="AC337" s="15">
        <v>2.9</v>
      </c>
      <c r="AD337" s="15">
        <v>3.1</v>
      </c>
      <c r="AE337" s="15">
        <v>3</v>
      </c>
      <c r="AF337" s="15">
        <v>3.8</v>
      </c>
      <c r="AG337" s="15">
        <v>4.0999999999999996</v>
      </c>
    </row>
    <row r="338" spans="1:33" s="16" customFormat="1" ht="13.8" x14ac:dyDescent="0.3">
      <c r="A338" s="13" t="s">
        <v>307</v>
      </c>
      <c r="B338" s="14">
        <v>42521</v>
      </c>
      <c r="C338" s="14">
        <v>20226</v>
      </c>
      <c r="D338" s="14">
        <v>118983</v>
      </c>
      <c r="E338" s="14">
        <v>716969</v>
      </c>
      <c r="F338" s="14">
        <v>309485</v>
      </c>
      <c r="G338" s="14">
        <v>1208184</v>
      </c>
      <c r="H338" s="14">
        <v>13835823</v>
      </c>
      <c r="I338" s="14">
        <v>162823000</v>
      </c>
      <c r="J338" s="14">
        <v>41210</v>
      </c>
      <c r="K338" s="14">
        <v>19562</v>
      </c>
      <c r="L338" s="14">
        <v>115674</v>
      </c>
      <c r="M338" s="14">
        <v>697770</v>
      </c>
      <c r="N338" s="14">
        <v>300484</v>
      </c>
      <c r="O338" s="14">
        <v>1174700</v>
      </c>
      <c r="P338" s="14">
        <v>13347767</v>
      </c>
      <c r="Q338" s="14">
        <v>156441000</v>
      </c>
      <c r="R338" s="14">
        <v>1311</v>
      </c>
      <c r="S338" s="14">
        <v>664</v>
      </c>
      <c r="T338" s="14">
        <v>3309</v>
      </c>
      <c r="U338" s="14">
        <v>19199</v>
      </c>
      <c r="V338" s="14">
        <v>9001</v>
      </c>
      <c r="W338" s="14">
        <v>33484</v>
      </c>
      <c r="X338" s="14">
        <v>488056</v>
      </c>
      <c r="Y338" s="14">
        <v>6382000</v>
      </c>
      <c r="Z338" s="15">
        <v>3.1</v>
      </c>
      <c r="AA338" s="15">
        <v>3.3</v>
      </c>
      <c r="AB338" s="15">
        <v>2.8</v>
      </c>
      <c r="AC338" s="15">
        <v>2.7</v>
      </c>
      <c r="AD338" s="15">
        <v>2.9</v>
      </c>
      <c r="AE338" s="15">
        <v>2.8</v>
      </c>
      <c r="AF338" s="15">
        <v>3.5</v>
      </c>
      <c r="AG338" s="15">
        <v>3.9</v>
      </c>
    </row>
    <row r="339" spans="1:33" s="16" customFormat="1" ht="13.8" x14ac:dyDescent="0.3">
      <c r="A339" s="13" t="s">
        <v>308</v>
      </c>
      <c r="B339" s="14">
        <v>42409</v>
      </c>
      <c r="C339" s="14">
        <v>20181</v>
      </c>
      <c r="D339" s="14">
        <v>118934</v>
      </c>
      <c r="E339" s="14">
        <v>717159</v>
      </c>
      <c r="F339" s="14">
        <v>309705</v>
      </c>
      <c r="G339" s="14">
        <v>1208388</v>
      </c>
      <c r="H339" s="14">
        <v>13789449</v>
      </c>
      <c r="I339" s="14">
        <v>162097000</v>
      </c>
      <c r="J339" s="14">
        <v>41308</v>
      </c>
      <c r="K339" s="14">
        <v>19610</v>
      </c>
      <c r="L339" s="14">
        <v>116143</v>
      </c>
      <c r="M339" s="14">
        <v>700711</v>
      </c>
      <c r="N339" s="14">
        <v>301944</v>
      </c>
      <c r="O339" s="14">
        <v>1179716</v>
      </c>
      <c r="P339" s="14">
        <v>13368206</v>
      </c>
      <c r="Q339" s="14">
        <v>156710000</v>
      </c>
      <c r="R339" s="14">
        <v>1101</v>
      </c>
      <c r="S339" s="14">
        <v>571</v>
      </c>
      <c r="T339" s="14">
        <v>2791</v>
      </c>
      <c r="U339" s="14">
        <v>16448</v>
      </c>
      <c r="V339" s="14">
        <v>7761</v>
      </c>
      <c r="W339" s="14">
        <v>28672</v>
      </c>
      <c r="X339" s="14">
        <v>421243</v>
      </c>
      <c r="Y339" s="14">
        <v>5387000</v>
      </c>
      <c r="Z339" s="15">
        <v>2.6</v>
      </c>
      <c r="AA339" s="15">
        <v>2.8</v>
      </c>
      <c r="AB339" s="15">
        <v>2.2999999999999998</v>
      </c>
      <c r="AC339" s="15">
        <v>2.2999999999999998</v>
      </c>
      <c r="AD339" s="15">
        <v>2.5</v>
      </c>
      <c r="AE339" s="15">
        <v>2.4</v>
      </c>
      <c r="AF339" s="15">
        <v>3.1</v>
      </c>
      <c r="AG339" s="15">
        <v>3.3</v>
      </c>
    </row>
    <row r="340" spans="1:33" s="16" customFormat="1" ht="13.8" x14ac:dyDescent="0.3">
      <c r="A340" s="13" t="s">
        <v>309</v>
      </c>
      <c r="B340" s="14">
        <v>42423</v>
      </c>
      <c r="C340" s="14">
        <v>20170</v>
      </c>
      <c r="D340" s="14">
        <v>118822</v>
      </c>
      <c r="E340" s="14">
        <v>715998</v>
      </c>
      <c r="F340" s="14">
        <v>309418</v>
      </c>
      <c r="G340" s="14">
        <v>1206831</v>
      </c>
      <c r="H340" s="14">
        <v>13792704</v>
      </c>
      <c r="I340" s="14">
        <v>162655000</v>
      </c>
      <c r="J340" s="14">
        <v>41291</v>
      </c>
      <c r="K340" s="14">
        <v>19587</v>
      </c>
      <c r="L340" s="14">
        <v>115943</v>
      </c>
      <c r="M340" s="14">
        <v>699325</v>
      </c>
      <c r="N340" s="14">
        <v>301441</v>
      </c>
      <c r="O340" s="14">
        <v>1177587</v>
      </c>
      <c r="P340" s="14">
        <v>13359654</v>
      </c>
      <c r="Q340" s="14">
        <v>157152000</v>
      </c>
      <c r="R340" s="14">
        <v>1132</v>
      </c>
      <c r="S340" s="14">
        <v>583</v>
      </c>
      <c r="T340" s="14">
        <v>2879</v>
      </c>
      <c r="U340" s="14">
        <v>16673</v>
      </c>
      <c r="V340" s="14">
        <v>7977</v>
      </c>
      <c r="W340" s="14">
        <v>29244</v>
      </c>
      <c r="X340" s="14">
        <v>433050</v>
      </c>
      <c r="Y340" s="14">
        <v>5503000</v>
      </c>
      <c r="Z340" s="15">
        <v>2.7</v>
      </c>
      <c r="AA340" s="15">
        <v>2.9</v>
      </c>
      <c r="AB340" s="15">
        <v>2.4</v>
      </c>
      <c r="AC340" s="15">
        <v>2.2999999999999998</v>
      </c>
      <c r="AD340" s="15">
        <v>2.6</v>
      </c>
      <c r="AE340" s="15">
        <v>2.4</v>
      </c>
      <c r="AF340" s="15">
        <v>3.1</v>
      </c>
      <c r="AG340" s="15">
        <v>3.4</v>
      </c>
    </row>
    <row r="341" spans="1:33" s="16" customFormat="1" ht="13.8" x14ac:dyDescent="0.3">
      <c r="A341" s="13" t="s">
        <v>310</v>
      </c>
      <c r="B341" s="14">
        <v>42998</v>
      </c>
      <c r="C341" s="14">
        <v>20409</v>
      </c>
      <c r="D341" s="14">
        <v>120221</v>
      </c>
      <c r="E341" s="14">
        <v>723702</v>
      </c>
      <c r="F341" s="14">
        <v>312654</v>
      </c>
      <c r="G341" s="14">
        <v>1219984</v>
      </c>
      <c r="H341" s="14">
        <v>13919070</v>
      </c>
      <c r="I341" s="14">
        <v>164120000</v>
      </c>
      <c r="J341" s="14">
        <v>41457</v>
      </c>
      <c r="K341" s="14">
        <v>19676</v>
      </c>
      <c r="L341" s="14">
        <v>116573</v>
      </c>
      <c r="M341" s="14">
        <v>703279</v>
      </c>
      <c r="N341" s="14">
        <v>303143</v>
      </c>
      <c r="O341" s="14">
        <v>1184128</v>
      </c>
      <c r="P341" s="14">
        <v>13389932</v>
      </c>
      <c r="Q341" s="14">
        <v>157828000</v>
      </c>
      <c r="R341" s="14">
        <v>1541</v>
      </c>
      <c r="S341" s="14">
        <v>733</v>
      </c>
      <c r="T341" s="14">
        <v>3648</v>
      </c>
      <c r="U341" s="14">
        <v>20423</v>
      </c>
      <c r="V341" s="14">
        <v>9511</v>
      </c>
      <c r="W341" s="14">
        <v>35856</v>
      </c>
      <c r="X341" s="14">
        <v>529138</v>
      </c>
      <c r="Y341" s="14">
        <v>6292000</v>
      </c>
      <c r="Z341" s="15">
        <v>3.6</v>
      </c>
      <c r="AA341" s="15">
        <v>3.6</v>
      </c>
      <c r="AB341" s="15">
        <v>3</v>
      </c>
      <c r="AC341" s="15">
        <v>2.8</v>
      </c>
      <c r="AD341" s="15">
        <v>3</v>
      </c>
      <c r="AE341" s="15">
        <v>2.9</v>
      </c>
      <c r="AF341" s="15">
        <v>3.8</v>
      </c>
      <c r="AG341" s="15">
        <v>3.8</v>
      </c>
    </row>
    <row r="342" spans="1:33" s="16" customFormat="1" ht="13.8" x14ac:dyDescent="0.3">
      <c r="A342" s="13" t="s">
        <v>311</v>
      </c>
      <c r="B342" s="14">
        <v>43180</v>
      </c>
      <c r="C342" s="14">
        <v>20506</v>
      </c>
      <c r="D342" s="14">
        <v>120692</v>
      </c>
      <c r="E342" s="14">
        <v>726987</v>
      </c>
      <c r="F342" s="14">
        <v>313978</v>
      </c>
      <c r="G342" s="14">
        <v>1225343</v>
      </c>
      <c r="H342" s="14">
        <v>13974458</v>
      </c>
      <c r="I342" s="14">
        <v>164941000</v>
      </c>
      <c r="J342" s="14">
        <v>41590</v>
      </c>
      <c r="K342" s="14">
        <v>19740</v>
      </c>
      <c r="L342" s="14">
        <v>116984</v>
      </c>
      <c r="M342" s="14">
        <v>705796</v>
      </c>
      <c r="N342" s="14">
        <v>304243</v>
      </c>
      <c r="O342" s="14">
        <v>1188353</v>
      </c>
      <c r="P342" s="14">
        <v>13432495</v>
      </c>
      <c r="Q342" s="14">
        <v>158385000</v>
      </c>
      <c r="R342" s="14">
        <v>1590</v>
      </c>
      <c r="S342" s="14">
        <v>766</v>
      </c>
      <c r="T342" s="14">
        <v>3708</v>
      </c>
      <c r="U342" s="14">
        <v>21191</v>
      </c>
      <c r="V342" s="14">
        <v>9735</v>
      </c>
      <c r="W342" s="14">
        <v>36990</v>
      </c>
      <c r="X342" s="14">
        <v>541963</v>
      </c>
      <c r="Y342" s="14">
        <v>6556000</v>
      </c>
      <c r="Z342" s="15">
        <v>3.7</v>
      </c>
      <c r="AA342" s="15">
        <v>3.7</v>
      </c>
      <c r="AB342" s="15">
        <v>3.1</v>
      </c>
      <c r="AC342" s="15">
        <v>2.9</v>
      </c>
      <c r="AD342" s="15">
        <v>3.1</v>
      </c>
      <c r="AE342" s="15">
        <v>3</v>
      </c>
      <c r="AF342" s="15">
        <v>3.9</v>
      </c>
      <c r="AG342" s="15">
        <v>4</v>
      </c>
    </row>
    <row r="343" spans="1:33" s="16" customFormat="1" ht="13.8" x14ac:dyDescent="0.3">
      <c r="A343" s="13" t="s">
        <v>312</v>
      </c>
      <c r="B343" s="14">
        <v>43019</v>
      </c>
      <c r="C343" s="14">
        <v>20418</v>
      </c>
      <c r="D343" s="14">
        <v>120248</v>
      </c>
      <c r="E343" s="14">
        <v>723850</v>
      </c>
      <c r="F343" s="14">
        <v>312623</v>
      </c>
      <c r="G343" s="14">
        <v>1220158</v>
      </c>
      <c r="H343" s="14">
        <v>13935411</v>
      </c>
      <c r="I343" s="14">
        <v>164019000</v>
      </c>
      <c r="J343" s="14">
        <v>41624</v>
      </c>
      <c r="K343" s="14">
        <v>19737</v>
      </c>
      <c r="L343" s="14">
        <v>116691</v>
      </c>
      <c r="M343" s="14">
        <v>703698</v>
      </c>
      <c r="N343" s="14">
        <v>303273</v>
      </c>
      <c r="O343" s="14">
        <v>1185023</v>
      </c>
      <c r="P343" s="14">
        <v>13419564</v>
      </c>
      <c r="Q343" s="14">
        <v>157816000</v>
      </c>
      <c r="R343" s="14">
        <v>1395</v>
      </c>
      <c r="S343" s="14">
        <v>681</v>
      </c>
      <c r="T343" s="14">
        <v>3557</v>
      </c>
      <c r="U343" s="14">
        <v>20152</v>
      </c>
      <c r="V343" s="14">
        <v>9350</v>
      </c>
      <c r="W343" s="14">
        <v>35135</v>
      </c>
      <c r="X343" s="14">
        <v>515847</v>
      </c>
      <c r="Y343" s="14">
        <v>6203000</v>
      </c>
      <c r="Z343" s="15">
        <v>3.2</v>
      </c>
      <c r="AA343" s="15">
        <v>3.3</v>
      </c>
      <c r="AB343" s="15">
        <v>3</v>
      </c>
      <c r="AC343" s="15">
        <v>2.8</v>
      </c>
      <c r="AD343" s="15">
        <v>3</v>
      </c>
      <c r="AE343" s="15">
        <v>2.9</v>
      </c>
      <c r="AF343" s="15">
        <v>3.7</v>
      </c>
      <c r="AG343" s="15">
        <v>3.8</v>
      </c>
    </row>
    <row r="344" spans="1:33" s="16" customFormat="1" ht="13.8" x14ac:dyDescent="0.3">
      <c r="A344" s="13" t="s">
        <v>313</v>
      </c>
      <c r="B344" s="14">
        <v>43131</v>
      </c>
      <c r="C344" s="14">
        <v>20492</v>
      </c>
      <c r="D344" s="14">
        <v>120954</v>
      </c>
      <c r="E344" s="14">
        <v>728431</v>
      </c>
      <c r="F344" s="14">
        <v>314703</v>
      </c>
      <c r="G344" s="14">
        <v>1227711</v>
      </c>
      <c r="H344" s="14">
        <v>13988210</v>
      </c>
      <c r="I344" s="14">
        <v>163943000</v>
      </c>
      <c r="J344" s="14">
        <v>41803</v>
      </c>
      <c r="K344" s="14">
        <v>19840</v>
      </c>
      <c r="L344" s="14">
        <v>117570</v>
      </c>
      <c r="M344" s="14">
        <v>709320</v>
      </c>
      <c r="N344" s="14">
        <v>305765</v>
      </c>
      <c r="O344" s="14">
        <v>1194298</v>
      </c>
      <c r="P344" s="14">
        <v>13506415</v>
      </c>
      <c r="Q344" s="14">
        <v>158478000</v>
      </c>
      <c r="R344" s="14">
        <v>1328</v>
      </c>
      <c r="S344" s="14">
        <v>652</v>
      </c>
      <c r="T344" s="14">
        <v>3384</v>
      </c>
      <c r="U344" s="14">
        <v>19111</v>
      </c>
      <c r="V344" s="14">
        <v>8938</v>
      </c>
      <c r="W344" s="14">
        <v>33413</v>
      </c>
      <c r="X344" s="14">
        <v>481795</v>
      </c>
      <c r="Y344" s="14">
        <v>5465000</v>
      </c>
      <c r="Z344" s="15">
        <v>3.1</v>
      </c>
      <c r="AA344" s="15">
        <v>3.2</v>
      </c>
      <c r="AB344" s="15">
        <v>2.8</v>
      </c>
      <c r="AC344" s="15">
        <v>2.6</v>
      </c>
      <c r="AD344" s="15">
        <v>2.8</v>
      </c>
      <c r="AE344" s="15">
        <v>2.7</v>
      </c>
      <c r="AF344" s="15">
        <v>3.4</v>
      </c>
      <c r="AG344" s="15">
        <v>3.3</v>
      </c>
    </row>
    <row r="345" spans="1:33" s="16" customFormat="1" ht="13.8" x14ac:dyDescent="0.3">
      <c r="A345" s="13" t="s">
        <v>314</v>
      </c>
      <c r="B345" s="14">
        <v>43468</v>
      </c>
      <c r="C345" s="14">
        <v>20607</v>
      </c>
      <c r="D345" s="14">
        <v>121793</v>
      </c>
      <c r="E345" s="14">
        <v>733163</v>
      </c>
      <c r="F345" s="14">
        <v>317090</v>
      </c>
      <c r="G345" s="14">
        <v>1236121</v>
      </c>
      <c r="H345" s="14">
        <v>14046726</v>
      </c>
      <c r="I345" s="14">
        <v>164576000</v>
      </c>
      <c r="J345" s="14">
        <v>42180</v>
      </c>
      <c r="K345" s="14">
        <v>19993</v>
      </c>
      <c r="L345" s="14">
        <v>118524</v>
      </c>
      <c r="M345" s="14">
        <v>714866</v>
      </c>
      <c r="N345" s="14">
        <v>308489</v>
      </c>
      <c r="O345" s="14">
        <v>1204052</v>
      </c>
      <c r="P345" s="14">
        <v>13579482</v>
      </c>
      <c r="Q345" s="14">
        <v>159067000</v>
      </c>
      <c r="R345" s="14">
        <v>1288</v>
      </c>
      <c r="S345" s="14">
        <v>614</v>
      </c>
      <c r="T345" s="14">
        <v>3269</v>
      </c>
      <c r="U345" s="14">
        <v>18297</v>
      </c>
      <c r="V345" s="14">
        <v>8601</v>
      </c>
      <c r="W345" s="14">
        <v>32069</v>
      </c>
      <c r="X345" s="14">
        <v>467244</v>
      </c>
      <c r="Y345" s="14">
        <v>5510000</v>
      </c>
      <c r="Z345" s="15">
        <v>3</v>
      </c>
      <c r="AA345" s="15">
        <v>3</v>
      </c>
      <c r="AB345" s="15">
        <v>2.7</v>
      </c>
      <c r="AC345" s="15">
        <v>2.5</v>
      </c>
      <c r="AD345" s="15">
        <v>2.7</v>
      </c>
      <c r="AE345" s="15">
        <v>2.6</v>
      </c>
      <c r="AF345" s="15">
        <v>3.3</v>
      </c>
      <c r="AG345" s="15">
        <v>3.3</v>
      </c>
    </row>
    <row r="346" spans="1:33" s="16" customFormat="1" ht="13.8" x14ac:dyDescent="0.3">
      <c r="A346" s="13" t="s">
        <v>315</v>
      </c>
      <c r="B346" s="14">
        <v>43531</v>
      </c>
      <c r="C346" s="14">
        <v>20693</v>
      </c>
      <c r="D346" s="14">
        <v>122326</v>
      </c>
      <c r="E346" s="14">
        <v>737174</v>
      </c>
      <c r="F346" s="14">
        <v>318534</v>
      </c>
      <c r="G346" s="14">
        <v>1242258</v>
      </c>
      <c r="H346" s="14">
        <v>14096453</v>
      </c>
      <c r="I346" s="14">
        <v>164386000</v>
      </c>
      <c r="J346" s="14">
        <v>42279</v>
      </c>
      <c r="K346" s="14">
        <v>20077</v>
      </c>
      <c r="L346" s="14">
        <v>119155</v>
      </c>
      <c r="M346" s="14">
        <v>719089</v>
      </c>
      <c r="N346" s="14">
        <v>310032</v>
      </c>
      <c r="O346" s="14">
        <v>1210632</v>
      </c>
      <c r="P346" s="14">
        <v>13626270</v>
      </c>
      <c r="Q346" s="14">
        <v>158945000</v>
      </c>
      <c r="R346" s="14">
        <v>1252</v>
      </c>
      <c r="S346" s="14">
        <v>616</v>
      </c>
      <c r="T346" s="14">
        <v>3171</v>
      </c>
      <c r="U346" s="14">
        <v>18085</v>
      </c>
      <c r="V346" s="14">
        <v>8502</v>
      </c>
      <c r="W346" s="14">
        <v>31626</v>
      </c>
      <c r="X346" s="14">
        <v>470183</v>
      </c>
      <c r="Y346" s="14">
        <v>5441000</v>
      </c>
      <c r="Z346" s="15">
        <v>2.9</v>
      </c>
      <c r="AA346" s="15">
        <v>3</v>
      </c>
      <c r="AB346" s="15">
        <v>2.6</v>
      </c>
      <c r="AC346" s="15">
        <v>2.5</v>
      </c>
      <c r="AD346" s="15">
        <v>2.7</v>
      </c>
      <c r="AE346" s="15">
        <v>2.5</v>
      </c>
      <c r="AF346" s="15">
        <v>3.3</v>
      </c>
      <c r="AG346" s="15">
        <v>3.3</v>
      </c>
    </row>
    <row r="347" spans="1:33" s="16" customFormat="1" ht="13.8" x14ac:dyDescent="0.3">
      <c r="A347" s="13" t="s">
        <v>316</v>
      </c>
      <c r="B347" s="14">
        <v>43544</v>
      </c>
      <c r="C347" s="14">
        <v>20657</v>
      </c>
      <c r="D347" s="14">
        <v>122157</v>
      </c>
      <c r="E347" s="14">
        <v>736087</v>
      </c>
      <c r="F347" s="14">
        <v>317836</v>
      </c>
      <c r="G347" s="14">
        <v>1240281</v>
      </c>
      <c r="H347" s="14">
        <v>14063764</v>
      </c>
      <c r="I347" s="14">
        <v>164007000</v>
      </c>
      <c r="J347" s="14">
        <v>42340</v>
      </c>
      <c r="K347" s="14">
        <v>20104</v>
      </c>
      <c r="L347" s="14">
        <v>119180</v>
      </c>
      <c r="M347" s="14">
        <v>719141</v>
      </c>
      <c r="N347" s="14">
        <v>309942</v>
      </c>
      <c r="O347" s="14">
        <v>1210707</v>
      </c>
      <c r="P347" s="14">
        <v>13610236</v>
      </c>
      <c r="Q347" s="14">
        <v>158504000</v>
      </c>
      <c r="R347" s="14">
        <v>1204</v>
      </c>
      <c r="S347" s="14">
        <v>553</v>
      </c>
      <c r="T347" s="14">
        <v>2977</v>
      </c>
      <c r="U347" s="14">
        <v>16946</v>
      </c>
      <c r="V347" s="14">
        <v>7894</v>
      </c>
      <c r="W347" s="14">
        <v>29574</v>
      </c>
      <c r="X347" s="14">
        <v>453528</v>
      </c>
      <c r="Y347" s="14">
        <v>5503000</v>
      </c>
      <c r="Z347" s="15">
        <v>2.8</v>
      </c>
      <c r="AA347" s="15">
        <v>2.7</v>
      </c>
      <c r="AB347" s="15">
        <v>2.4</v>
      </c>
      <c r="AC347" s="15">
        <v>2.2999999999999998</v>
      </c>
      <c r="AD347" s="15">
        <v>2.5</v>
      </c>
      <c r="AE347" s="15">
        <v>2.4</v>
      </c>
      <c r="AF347" s="15">
        <v>3.2</v>
      </c>
      <c r="AG347" s="15">
        <v>3.4</v>
      </c>
    </row>
    <row r="348" spans="1:33" s="16" customFormat="1" ht="13.8" x14ac:dyDescent="0.3">
      <c r="A348" s="13" t="s">
        <v>317</v>
      </c>
      <c r="B348" s="14">
        <v>44075</v>
      </c>
      <c r="C348" s="14">
        <v>20436</v>
      </c>
      <c r="D348" s="14">
        <v>125042</v>
      </c>
      <c r="E348" s="14">
        <v>733248</v>
      </c>
      <c r="F348" s="14">
        <v>323710</v>
      </c>
      <c r="G348" s="14">
        <v>1246511</v>
      </c>
      <c r="H348" s="14">
        <v>14064565</v>
      </c>
      <c r="I348" s="14">
        <v>163497000</v>
      </c>
      <c r="J348" s="14">
        <v>42682</v>
      </c>
      <c r="K348" s="14">
        <v>19777</v>
      </c>
      <c r="L348" s="14">
        <v>121489</v>
      </c>
      <c r="M348" s="14">
        <v>713535</v>
      </c>
      <c r="N348" s="14">
        <v>314447</v>
      </c>
      <c r="O348" s="14">
        <v>1211930</v>
      </c>
      <c r="P348" s="14">
        <v>13544624</v>
      </c>
      <c r="Q348" s="14">
        <v>156994000</v>
      </c>
      <c r="R348" s="14">
        <v>1393</v>
      </c>
      <c r="S348" s="14">
        <v>659</v>
      </c>
      <c r="T348" s="14">
        <v>3553</v>
      </c>
      <c r="U348" s="14">
        <v>19713</v>
      </c>
      <c r="V348" s="14">
        <v>9263</v>
      </c>
      <c r="W348" s="14">
        <v>34581</v>
      </c>
      <c r="X348" s="14">
        <v>519941</v>
      </c>
      <c r="Y348" s="14">
        <v>6504000</v>
      </c>
      <c r="Z348" s="15">
        <v>3.2</v>
      </c>
      <c r="AA348" s="15">
        <v>3.2</v>
      </c>
      <c r="AB348" s="15">
        <v>2.8</v>
      </c>
      <c r="AC348" s="15">
        <v>2.7</v>
      </c>
      <c r="AD348" s="15">
        <v>2.9</v>
      </c>
      <c r="AE348" s="15">
        <v>2.8</v>
      </c>
      <c r="AF348" s="15">
        <v>3.7</v>
      </c>
      <c r="AG348" s="15">
        <v>4</v>
      </c>
    </row>
    <row r="349" spans="1:33" s="16" customFormat="1" ht="13.8" x14ac:dyDescent="0.3">
      <c r="A349" s="13" t="s">
        <v>318</v>
      </c>
      <c r="B349" s="14">
        <v>44454</v>
      </c>
      <c r="C349" s="14">
        <v>20617</v>
      </c>
      <c r="D349" s="14">
        <v>126022</v>
      </c>
      <c r="E349" s="14">
        <v>739405</v>
      </c>
      <c r="F349" s="14">
        <v>326346</v>
      </c>
      <c r="G349" s="14">
        <v>1256844</v>
      </c>
      <c r="H349" s="14">
        <v>14164045</v>
      </c>
      <c r="I349" s="14">
        <v>164235000</v>
      </c>
      <c r="J349" s="14">
        <v>43137</v>
      </c>
      <c r="K349" s="14">
        <v>19985</v>
      </c>
      <c r="L349" s="14">
        <v>122672</v>
      </c>
      <c r="M349" s="14">
        <v>720402</v>
      </c>
      <c r="N349" s="14">
        <v>317412</v>
      </c>
      <c r="O349" s="14">
        <v>1223608</v>
      </c>
      <c r="P349" s="14">
        <v>13671459</v>
      </c>
      <c r="Q349" s="14">
        <v>158017000</v>
      </c>
      <c r="R349" s="14">
        <v>1317</v>
      </c>
      <c r="S349" s="14">
        <v>632</v>
      </c>
      <c r="T349" s="14">
        <v>3350</v>
      </c>
      <c r="U349" s="14">
        <v>19003</v>
      </c>
      <c r="V349" s="14">
        <v>8934</v>
      </c>
      <c r="W349" s="14">
        <v>33236</v>
      </c>
      <c r="X349" s="14">
        <v>492586</v>
      </c>
      <c r="Y349" s="14">
        <v>6218000</v>
      </c>
      <c r="Z349" s="15">
        <v>3</v>
      </c>
      <c r="AA349" s="15">
        <v>3.1</v>
      </c>
      <c r="AB349" s="15">
        <v>2.7</v>
      </c>
      <c r="AC349" s="15">
        <v>2.6</v>
      </c>
      <c r="AD349" s="15">
        <v>2.7</v>
      </c>
      <c r="AE349" s="15">
        <v>2.6</v>
      </c>
      <c r="AF349" s="15">
        <v>3.5</v>
      </c>
      <c r="AG349" s="15">
        <v>3.8</v>
      </c>
    </row>
    <row r="350" spans="1:33" s="16" customFormat="1" ht="13.8" x14ac:dyDescent="0.3">
      <c r="A350" s="13" t="s">
        <v>319</v>
      </c>
      <c r="B350" s="14">
        <v>43547</v>
      </c>
      <c r="C350" s="14">
        <v>20202</v>
      </c>
      <c r="D350" s="14">
        <v>123183</v>
      </c>
      <c r="E350" s="14">
        <v>722577</v>
      </c>
      <c r="F350" s="14">
        <v>319261</v>
      </c>
      <c r="G350" s="14">
        <v>1228770</v>
      </c>
      <c r="H350" s="14">
        <v>13913428</v>
      </c>
      <c r="I350" s="14">
        <v>162537000</v>
      </c>
      <c r="J350" s="14">
        <v>41575</v>
      </c>
      <c r="K350" s="14">
        <v>19245</v>
      </c>
      <c r="L350" s="14">
        <v>118118</v>
      </c>
      <c r="M350" s="14">
        <v>693495</v>
      </c>
      <c r="N350" s="14">
        <v>305732</v>
      </c>
      <c r="O350" s="14">
        <v>1178165</v>
      </c>
      <c r="P350" s="14">
        <v>13166370</v>
      </c>
      <c r="Q350" s="14">
        <v>155167000</v>
      </c>
      <c r="R350" s="14">
        <v>1972</v>
      </c>
      <c r="S350" s="14">
        <v>957</v>
      </c>
      <c r="T350" s="14">
        <v>5065</v>
      </c>
      <c r="U350" s="14">
        <v>29082</v>
      </c>
      <c r="V350" s="14">
        <v>13529</v>
      </c>
      <c r="W350" s="14">
        <v>50605</v>
      </c>
      <c r="X350" s="14">
        <v>747058</v>
      </c>
      <c r="Y350" s="14">
        <v>7370000</v>
      </c>
      <c r="Z350" s="15">
        <v>4.5</v>
      </c>
      <c r="AA350" s="15">
        <v>4.7</v>
      </c>
      <c r="AB350" s="15">
        <v>4.0999999999999996</v>
      </c>
      <c r="AC350" s="15">
        <v>4</v>
      </c>
      <c r="AD350" s="15">
        <v>4.2</v>
      </c>
      <c r="AE350" s="15">
        <v>4.0999999999999996</v>
      </c>
      <c r="AF350" s="15">
        <v>5.4</v>
      </c>
      <c r="AG350" s="15">
        <v>4.5</v>
      </c>
    </row>
    <row r="351" spans="1:33" s="16" customFormat="1" ht="13.8" x14ac:dyDescent="0.3">
      <c r="A351" s="13" t="s">
        <v>320</v>
      </c>
      <c r="B351" s="14">
        <v>40416</v>
      </c>
      <c r="C351" s="14">
        <v>18628</v>
      </c>
      <c r="D351" s="14">
        <v>117043</v>
      </c>
      <c r="E351" s="14">
        <v>688506</v>
      </c>
      <c r="F351" s="14">
        <v>300488</v>
      </c>
      <c r="G351" s="14">
        <v>1165081</v>
      </c>
      <c r="H351" s="14">
        <v>13294870</v>
      </c>
      <c r="I351" s="14">
        <v>155830000</v>
      </c>
      <c r="J351" s="14">
        <v>36401</v>
      </c>
      <c r="K351" s="14">
        <v>16824</v>
      </c>
      <c r="L351" s="14">
        <v>103368</v>
      </c>
      <c r="M351" s="14">
        <v>606723</v>
      </c>
      <c r="N351" s="14">
        <v>267883</v>
      </c>
      <c r="O351" s="14">
        <v>1031199</v>
      </c>
      <c r="P351" s="14">
        <v>11660932</v>
      </c>
      <c r="Q351" s="14">
        <v>133326000</v>
      </c>
      <c r="R351" s="14">
        <v>4015</v>
      </c>
      <c r="S351" s="14">
        <v>1804</v>
      </c>
      <c r="T351" s="14">
        <v>13675</v>
      </c>
      <c r="U351" s="14">
        <v>81783</v>
      </c>
      <c r="V351" s="14">
        <v>32605</v>
      </c>
      <c r="W351" s="14">
        <v>133882</v>
      </c>
      <c r="X351" s="14">
        <v>1633938</v>
      </c>
      <c r="Y351" s="14">
        <v>22504000</v>
      </c>
      <c r="Z351" s="15">
        <v>9.9</v>
      </c>
      <c r="AA351" s="15">
        <v>9.6999999999999993</v>
      </c>
      <c r="AB351" s="15">
        <v>11.7</v>
      </c>
      <c r="AC351" s="15">
        <v>11.9</v>
      </c>
      <c r="AD351" s="15">
        <v>10.9</v>
      </c>
      <c r="AE351" s="15">
        <v>11.5</v>
      </c>
      <c r="AF351" s="15">
        <v>12.3</v>
      </c>
      <c r="AG351" s="15">
        <v>14.4</v>
      </c>
    </row>
    <row r="352" spans="1:33" s="16" customFormat="1" ht="13.8" x14ac:dyDescent="0.3">
      <c r="A352" s="13" t="s">
        <v>321</v>
      </c>
      <c r="B352" s="14">
        <v>41604</v>
      </c>
      <c r="C352" s="14">
        <v>19242</v>
      </c>
      <c r="D352" s="14">
        <v>119809</v>
      </c>
      <c r="E352" s="14">
        <v>706039</v>
      </c>
      <c r="F352" s="14">
        <v>307590</v>
      </c>
      <c r="G352" s="14">
        <v>1194284</v>
      </c>
      <c r="H352" s="14">
        <v>13666669</v>
      </c>
      <c r="I352" s="14">
        <v>157975000</v>
      </c>
      <c r="J352" s="14">
        <v>37705</v>
      </c>
      <c r="K352" s="14">
        <v>17452</v>
      </c>
      <c r="L352" s="14">
        <v>107133</v>
      </c>
      <c r="M352" s="14">
        <v>628999</v>
      </c>
      <c r="N352" s="14">
        <v>277361</v>
      </c>
      <c r="O352" s="14">
        <v>1068650</v>
      </c>
      <c r="P352" s="14">
        <v>12056573</v>
      </c>
      <c r="Q352" s="14">
        <v>137461000</v>
      </c>
      <c r="R352" s="14">
        <v>3899</v>
      </c>
      <c r="S352" s="14">
        <v>1790</v>
      </c>
      <c r="T352" s="14">
        <v>12676</v>
      </c>
      <c r="U352" s="14">
        <v>77040</v>
      </c>
      <c r="V352" s="14">
        <v>30229</v>
      </c>
      <c r="W352" s="14">
        <v>125634</v>
      </c>
      <c r="X352" s="14">
        <v>1610096</v>
      </c>
      <c r="Y352" s="14">
        <v>20514000</v>
      </c>
      <c r="Z352" s="15">
        <v>9.4</v>
      </c>
      <c r="AA352" s="15">
        <v>9.3000000000000007</v>
      </c>
      <c r="AB352" s="15">
        <v>10.6</v>
      </c>
      <c r="AC352" s="15">
        <v>10.9</v>
      </c>
      <c r="AD352" s="15">
        <v>9.8000000000000007</v>
      </c>
      <c r="AE352" s="15">
        <v>10.5</v>
      </c>
      <c r="AF352" s="15">
        <v>11.8</v>
      </c>
      <c r="AG352" s="15">
        <v>13</v>
      </c>
    </row>
    <row r="353" spans="1:33" s="16" customFormat="1" ht="13.8" x14ac:dyDescent="0.3">
      <c r="A353" s="13" t="s">
        <v>322</v>
      </c>
      <c r="B353" s="14">
        <v>42808</v>
      </c>
      <c r="C353" s="14">
        <v>19812</v>
      </c>
      <c r="D353" s="14">
        <v>122479</v>
      </c>
      <c r="E353" s="14">
        <v>720189</v>
      </c>
      <c r="F353" s="14">
        <v>314040</v>
      </c>
      <c r="G353" s="14">
        <v>1219328</v>
      </c>
      <c r="H353" s="14">
        <v>13883721</v>
      </c>
      <c r="I353" s="14">
        <v>160883000</v>
      </c>
      <c r="J353" s="14">
        <v>39195</v>
      </c>
      <c r="K353" s="14">
        <v>18151</v>
      </c>
      <c r="L353" s="14">
        <v>111463</v>
      </c>
      <c r="M353" s="14">
        <v>654538</v>
      </c>
      <c r="N353" s="14">
        <v>288534</v>
      </c>
      <c r="O353" s="14">
        <v>1111881</v>
      </c>
      <c r="P353" s="14">
        <v>12440073</v>
      </c>
      <c r="Q353" s="14">
        <v>142811000</v>
      </c>
      <c r="R353" s="14">
        <v>3613</v>
      </c>
      <c r="S353" s="14">
        <v>1661</v>
      </c>
      <c r="T353" s="14">
        <v>11016</v>
      </c>
      <c r="U353" s="14">
        <v>65651</v>
      </c>
      <c r="V353" s="14">
        <v>25506</v>
      </c>
      <c r="W353" s="14">
        <v>107447</v>
      </c>
      <c r="X353" s="14">
        <v>1443648</v>
      </c>
      <c r="Y353" s="14">
        <v>18072000</v>
      </c>
      <c r="Z353" s="15">
        <v>8.4</v>
      </c>
      <c r="AA353" s="15">
        <v>8.4</v>
      </c>
      <c r="AB353" s="15">
        <v>9</v>
      </c>
      <c r="AC353" s="15">
        <v>9.1</v>
      </c>
      <c r="AD353" s="15">
        <v>8.1</v>
      </c>
      <c r="AE353" s="15">
        <v>8.8000000000000007</v>
      </c>
      <c r="AF353" s="15">
        <v>10.4</v>
      </c>
      <c r="AG353" s="15">
        <v>11.2</v>
      </c>
    </row>
    <row r="354" spans="1:33" s="16" customFormat="1" ht="13.8" x14ac:dyDescent="0.3">
      <c r="A354" s="13" t="s">
        <v>323</v>
      </c>
      <c r="B354" s="14">
        <v>43207</v>
      </c>
      <c r="C354" s="14">
        <v>20066</v>
      </c>
      <c r="D354" s="14">
        <v>123466</v>
      </c>
      <c r="E354" s="14">
        <v>726807</v>
      </c>
      <c r="F354" s="14">
        <v>316674</v>
      </c>
      <c r="G354" s="14">
        <v>1230220</v>
      </c>
      <c r="H354" s="14">
        <v>13945786</v>
      </c>
      <c r="I354" s="14">
        <v>161374000</v>
      </c>
      <c r="J354" s="14">
        <v>39945</v>
      </c>
      <c r="K354" s="14">
        <v>18509</v>
      </c>
      <c r="L354" s="14">
        <v>113520</v>
      </c>
      <c r="M354" s="14">
        <v>666623</v>
      </c>
      <c r="N354" s="14">
        <v>293586</v>
      </c>
      <c r="O354" s="14">
        <v>1132183</v>
      </c>
      <c r="P354" s="14">
        <v>12591775</v>
      </c>
      <c r="Q354" s="14">
        <v>144492000</v>
      </c>
      <c r="R354" s="14">
        <v>3262</v>
      </c>
      <c r="S354" s="14">
        <v>1557</v>
      </c>
      <c r="T354" s="14">
        <v>9946</v>
      </c>
      <c r="U354" s="14">
        <v>60184</v>
      </c>
      <c r="V354" s="14">
        <v>23088</v>
      </c>
      <c r="W354" s="14">
        <v>98037</v>
      </c>
      <c r="X354" s="14">
        <v>1354011</v>
      </c>
      <c r="Y354" s="14">
        <v>16882000</v>
      </c>
      <c r="Z354" s="15">
        <v>7.5</v>
      </c>
      <c r="AA354" s="15">
        <v>7.8</v>
      </c>
      <c r="AB354" s="15">
        <v>8.1</v>
      </c>
      <c r="AC354" s="15">
        <v>8.3000000000000007</v>
      </c>
      <c r="AD354" s="15">
        <v>7.3</v>
      </c>
      <c r="AE354" s="15">
        <v>8</v>
      </c>
      <c r="AF354" s="15">
        <v>9.6999999999999993</v>
      </c>
      <c r="AG354" s="15">
        <v>10.5</v>
      </c>
    </row>
    <row r="355" spans="1:33" s="16" customFormat="1" ht="13.8" x14ac:dyDescent="0.3">
      <c r="A355" s="13" t="s">
        <v>324</v>
      </c>
      <c r="B355" s="14">
        <v>43641</v>
      </c>
      <c r="C355" s="14">
        <v>20268</v>
      </c>
      <c r="D355" s="14">
        <v>124072</v>
      </c>
      <c r="E355" s="14">
        <v>731007</v>
      </c>
      <c r="F355" s="14">
        <v>318963</v>
      </c>
      <c r="G355" s="14">
        <v>1237951</v>
      </c>
      <c r="H355" s="14">
        <v>13990471</v>
      </c>
      <c r="I355" s="14">
        <v>160966000</v>
      </c>
      <c r="J355" s="14">
        <v>40991</v>
      </c>
      <c r="K355" s="14">
        <v>18991</v>
      </c>
      <c r="L355" s="14">
        <v>116288</v>
      </c>
      <c r="M355" s="14">
        <v>682752</v>
      </c>
      <c r="N355" s="14">
        <v>300543</v>
      </c>
      <c r="O355" s="14">
        <v>1159565</v>
      </c>
      <c r="P355" s="14">
        <v>12886381</v>
      </c>
      <c r="Q355" s="14">
        <v>147224000</v>
      </c>
      <c r="R355" s="14">
        <v>2650</v>
      </c>
      <c r="S355" s="14">
        <v>1277</v>
      </c>
      <c r="T355" s="14">
        <v>7784</v>
      </c>
      <c r="U355" s="14">
        <v>48255</v>
      </c>
      <c r="V355" s="14">
        <v>18420</v>
      </c>
      <c r="W355" s="14">
        <v>78386</v>
      </c>
      <c r="X355" s="14">
        <v>1104090</v>
      </c>
      <c r="Y355" s="14">
        <v>13742000</v>
      </c>
      <c r="Z355" s="15">
        <v>6.1</v>
      </c>
      <c r="AA355" s="15">
        <v>6.3</v>
      </c>
      <c r="AB355" s="15">
        <v>6.3</v>
      </c>
      <c r="AC355" s="15">
        <v>6.6</v>
      </c>
      <c r="AD355" s="15">
        <v>5.8</v>
      </c>
      <c r="AE355" s="15">
        <v>6.3</v>
      </c>
      <c r="AF355" s="15">
        <v>7.9</v>
      </c>
      <c r="AG355" s="15">
        <v>8.5</v>
      </c>
    </row>
    <row r="356" spans="1:33" s="16" customFormat="1" ht="13.8" x14ac:dyDescent="0.3">
      <c r="A356" s="13" t="s">
        <v>325</v>
      </c>
      <c r="B356" s="14">
        <v>43764</v>
      </c>
      <c r="C356" s="14">
        <v>20316</v>
      </c>
      <c r="D356" s="14">
        <v>124558</v>
      </c>
      <c r="E356" s="14">
        <v>734158</v>
      </c>
      <c r="F356" s="14">
        <v>321094</v>
      </c>
      <c r="G356" s="14">
        <v>1243890</v>
      </c>
      <c r="H356" s="14">
        <v>14036468</v>
      </c>
      <c r="I356" s="14">
        <v>160073000</v>
      </c>
      <c r="J356" s="14">
        <v>41178</v>
      </c>
      <c r="K356" s="14">
        <v>19083</v>
      </c>
      <c r="L356" s="14">
        <v>117145</v>
      </c>
      <c r="M356" s="14">
        <v>687992</v>
      </c>
      <c r="N356" s="14">
        <v>303097</v>
      </c>
      <c r="O356" s="14">
        <v>1168495</v>
      </c>
      <c r="P356" s="14">
        <v>12951421</v>
      </c>
      <c r="Q356" s="14">
        <v>147796000</v>
      </c>
      <c r="R356" s="14">
        <v>2586</v>
      </c>
      <c r="S356" s="14">
        <v>1233</v>
      </c>
      <c r="T356" s="14">
        <v>7413</v>
      </c>
      <c r="U356" s="14">
        <v>46166</v>
      </c>
      <c r="V356" s="14">
        <v>17997</v>
      </c>
      <c r="W356" s="14">
        <v>75395</v>
      </c>
      <c r="X356" s="14">
        <v>1085047</v>
      </c>
      <c r="Y356" s="14">
        <v>12277000</v>
      </c>
      <c r="Z356" s="15">
        <v>5.9</v>
      </c>
      <c r="AA356" s="15">
        <v>6.1</v>
      </c>
      <c r="AB356" s="15">
        <v>6</v>
      </c>
      <c r="AC356" s="15">
        <v>6.3</v>
      </c>
      <c r="AD356" s="15">
        <v>5.6</v>
      </c>
      <c r="AE356" s="15">
        <v>6.1</v>
      </c>
      <c r="AF356" s="15">
        <v>7.7</v>
      </c>
      <c r="AG356" s="15">
        <v>7.7</v>
      </c>
    </row>
    <row r="357" spans="1:33" s="16" customFormat="1" ht="13.8" x14ac:dyDescent="0.3">
      <c r="A357" s="13" t="s">
        <v>326</v>
      </c>
      <c r="B357" s="14">
        <v>44431</v>
      </c>
      <c r="C357" s="14">
        <v>20579</v>
      </c>
      <c r="D357" s="14">
        <v>126044</v>
      </c>
      <c r="E357" s="14">
        <v>741823</v>
      </c>
      <c r="F357" s="14">
        <v>325461</v>
      </c>
      <c r="G357" s="14">
        <v>1258338</v>
      </c>
      <c r="H357" s="14">
        <v>14124506</v>
      </c>
      <c r="I357" s="14">
        <v>161053000</v>
      </c>
      <c r="J357" s="14">
        <v>42128</v>
      </c>
      <c r="K357" s="14">
        <v>19495</v>
      </c>
      <c r="L357" s="14">
        <v>119701</v>
      </c>
      <c r="M357" s="14">
        <v>702773</v>
      </c>
      <c r="N357" s="14">
        <v>309940</v>
      </c>
      <c r="O357" s="14">
        <v>1194037</v>
      </c>
      <c r="P357" s="14">
        <v>13179646</v>
      </c>
      <c r="Q357" s="14">
        <v>150433000</v>
      </c>
      <c r="R357" s="14">
        <v>2303</v>
      </c>
      <c r="S357" s="14">
        <v>1084</v>
      </c>
      <c r="T357" s="14">
        <v>6343</v>
      </c>
      <c r="U357" s="14">
        <v>39050</v>
      </c>
      <c r="V357" s="14">
        <v>15521</v>
      </c>
      <c r="W357" s="14">
        <v>64301</v>
      </c>
      <c r="X357" s="14">
        <v>944860</v>
      </c>
      <c r="Y357" s="14">
        <v>10620000</v>
      </c>
      <c r="Z357" s="15">
        <v>5.2</v>
      </c>
      <c r="AA357" s="15">
        <v>5.3</v>
      </c>
      <c r="AB357" s="15">
        <v>5</v>
      </c>
      <c r="AC357" s="15">
        <v>5.3</v>
      </c>
      <c r="AD357" s="15">
        <v>4.8</v>
      </c>
      <c r="AE357" s="15">
        <v>5.0999999999999996</v>
      </c>
      <c r="AF357" s="15">
        <v>6.7</v>
      </c>
      <c r="AG357" s="15">
        <v>6.6</v>
      </c>
    </row>
    <row r="358" spans="1:33" s="16" customFormat="1" ht="13.8" x14ac:dyDescent="0.3">
      <c r="A358" s="13" t="s">
        <v>327</v>
      </c>
      <c r="B358" s="14">
        <v>44507</v>
      </c>
      <c r="C358" s="14">
        <v>20643</v>
      </c>
      <c r="D358" s="14">
        <v>126529</v>
      </c>
      <c r="E358" s="14">
        <v>744328</v>
      </c>
      <c r="F358" s="14">
        <v>327207</v>
      </c>
      <c r="G358" s="14">
        <v>1263214</v>
      </c>
      <c r="H358" s="14">
        <v>14167703</v>
      </c>
      <c r="I358" s="14">
        <v>160468000</v>
      </c>
      <c r="J358" s="14">
        <v>42154</v>
      </c>
      <c r="K358" s="14">
        <v>19524</v>
      </c>
      <c r="L358" s="14">
        <v>120159</v>
      </c>
      <c r="M358" s="14">
        <v>705773</v>
      </c>
      <c r="N358" s="14">
        <v>311351</v>
      </c>
      <c r="O358" s="14">
        <v>1198961</v>
      </c>
      <c r="P358" s="14">
        <v>13207995</v>
      </c>
      <c r="Q358" s="14">
        <v>150203000</v>
      </c>
      <c r="R358" s="14">
        <v>2353</v>
      </c>
      <c r="S358" s="14">
        <v>1119</v>
      </c>
      <c r="T358" s="14">
        <v>6370</v>
      </c>
      <c r="U358" s="14">
        <v>38555</v>
      </c>
      <c r="V358" s="14">
        <v>15856</v>
      </c>
      <c r="W358" s="14">
        <v>64253</v>
      </c>
      <c r="X358" s="14">
        <v>959708</v>
      </c>
      <c r="Y358" s="14">
        <v>10264000</v>
      </c>
      <c r="Z358" s="15">
        <v>5.3</v>
      </c>
      <c r="AA358" s="15">
        <v>5.4</v>
      </c>
      <c r="AB358" s="15">
        <v>5</v>
      </c>
      <c r="AC358" s="15">
        <v>5.2</v>
      </c>
      <c r="AD358" s="15">
        <v>4.8</v>
      </c>
      <c r="AE358" s="15">
        <v>5.0999999999999996</v>
      </c>
      <c r="AF358" s="15">
        <v>6.8</v>
      </c>
      <c r="AG358" s="15">
        <v>6.4</v>
      </c>
    </row>
    <row r="359" spans="1:33" s="16" customFormat="1" ht="13.8" x14ac:dyDescent="0.3">
      <c r="A359" s="13" t="s">
        <v>328</v>
      </c>
      <c r="B359" s="14">
        <v>44558</v>
      </c>
      <c r="C359" s="14">
        <v>20687</v>
      </c>
      <c r="D359" s="14">
        <v>126558</v>
      </c>
      <c r="E359" s="14">
        <v>744629</v>
      </c>
      <c r="F359" s="14">
        <v>327533</v>
      </c>
      <c r="G359" s="14">
        <v>1263965</v>
      </c>
      <c r="H359" s="14">
        <v>14151422</v>
      </c>
      <c r="I359" s="14">
        <v>160017000</v>
      </c>
      <c r="J359" s="14">
        <v>42260</v>
      </c>
      <c r="K359" s="14">
        <v>19577</v>
      </c>
      <c r="L359" s="14">
        <v>120426</v>
      </c>
      <c r="M359" s="14">
        <v>707351</v>
      </c>
      <c r="N359" s="14">
        <v>311933</v>
      </c>
      <c r="O359" s="14">
        <v>1201547</v>
      </c>
      <c r="P359" s="14">
        <v>13202052</v>
      </c>
      <c r="Q359" s="14">
        <v>149613000</v>
      </c>
      <c r="R359" s="14">
        <v>2298</v>
      </c>
      <c r="S359" s="14">
        <v>1110</v>
      </c>
      <c r="T359" s="14">
        <v>6132</v>
      </c>
      <c r="U359" s="14">
        <v>37278</v>
      </c>
      <c r="V359" s="14">
        <v>15600</v>
      </c>
      <c r="W359" s="14">
        <v>62418</v>
      </c>
      <c r="X359" s="14">
        <v>949370</v>
      </c>
      <c r="Y359" s="14">
        <v>10404000</v>
      </c>
      <c r="Z359" s="15">
        <v>5.2</v>
      </c>
      <c r="AA359" s="15">
        <v>5.4</v>
      </c>
      <c r="AB359" s="15">
        <v>4.8</v>
      </c>
      <c r="AC359" s="15">
        <v>5</v>
      </c>
      <c r="AD359" s="15">
        <v>4.8</v>
      </c>
      <c r="AE359" s="15">
        <v>4.9000000000000004</v>
      </c>
      <c r="AF359" s="15">
        <v>6.7</v>
      </c>
      <c r="AG359" s="15">
        <v>6.5</v>
      </c>
    </row>
    <row r="360" spans="1:33" s="16" customFormat="1" ht="13.8" x14ac:dyDescent="0.3">
      <c r="A360" s="13" t="s">
        <v>329</v>
      </c>
      <c r="B360" s="14">
        <v>45507</v>
      </c>
      <c r="C360" s="14">
        <v>20690</v>
      </c>
      <c r="D360" s="14">
        <v>129593</v>
      </c>
      <c r="E360" s="14">
        <v>733428</v>
      </c>
      <c r="F360" s="14">
        <v>334345</v>
      </c>
      <c r="G360" s="14">
        <v>1263563</v>
      </c>
      <c r="H360" s="14">
        <v>14105448</v>
      </c>
      <c r="I360" s="14">
        <v>159234000</v>
      </c>
      <c r="J360" s="14">
        <v>42955</v>
      </c>
      <c r="K360" s="14">
        <v>19482</v>
      </c>
      <c r="L360" s="14">
        <v>122876</v>
      </c>
      <c r="M360" s="14">
        <v>694243</v>
      </c>
      <c r="N360" s="14">
        <v>317532</v>
      </c>
      <c r="O360" s="14">
        <v>1197088</v>
      </c>
      <c r="P360" s="14">
        <v>13110283</v>
      </c>
      <c r="Q360" s="14">
        <v>148383000</v>
      </c>
      <c r="R360" s="14">
        <v>2552</v>
      </c>
      <c r="S360" s="14">
        <v>1208</v>
      </c>
      <c r="T360" s="14">
        <v>6717</v>
      </c>
      <c r="U360" s="14">
        <v>39185</v>
      </c>
      <c r="V360" s="14">
        <v>16813</v>
      </c>
      <c r="W360" s="14">
        <v>66475</v>
      </c>
      <c r="X360" s="14">
        <v>995165</v>
      </c>
      <c r="Y360" s="14">
        <v>10851000</v>
      </c>
      <c r="Z360" s="15">
        <v>5.6</v>
      </c>
      <c r="AA360" s="15">
        <v>5.8</v>
      </c>
      <c r="AB360" s="15">
        <v>5.2</v>
      </c>
      <c r="AC360" s="15">
        <v>5.3</v>
      </c>
      <c r="AD360" s="15">
        <v>5</v>
      </c>
      <c r="AE360" s="15">
        <v>5.3</v>
      </c>
      <c r="AF360" s="15">
        <v>7.1</v>
      </c>
      <c r="AG360" s="15">
        <v>6.8</v>
      </c>
    </row>
    <row r="361" spans="1:33" s="16" customFormat="1" ht="13.8" x14ac:dyDescent="0.3">
      <c r="A361" s="13" t="s">
        <v>330</v>
      </c>
      <c r="B361" s="14">
        <v>45939</v>
      </c>
      <c r="C361" s="14">
        <v>20844</v>
      </c>
      <c r="D361" s="14">
        <v>130591</v>
      </c>
      <c r="E361" s="14">
        <v>738786</v>
      </c>
      <c r="F361" s="14">
        <v>336941</v>
      </c>
      <c r="G361" s="14">
        <v>1273101</v>
      </c>
      <c r="H361" s="14">
        <v>14186564</v>
      </c>
      <c r="I361" s="14">
        <v>160008000</v>
      </c>
      <c r="J361" s="14">
        <v>43407</v>
      </c>
      <c r="K361" s="14">
        <v>19674</v>
      </c>
      <c r="L361" s="14">
        <v>123938</v>
      </c>
      <c r="M361" s="14">
        <v>700045</v>
      </c>
      <c r="N361" s="14">
        <v>320199</v>
      </c>
      <c r="O361" s="14">
        <v>1207263</v>
      </c>
      <c r="P361" s="14">
        <v>13213066</v>
      </c>
      <c r="Q361" s="14">
        <v>149522000</v>
      </c>
      <c r="R361" s="14">
        <v>2532</v>
      </c>
      <c r="S361" s="14">
        <v>1170</v>
      </c>
      <c r="T361" s="14">
        <v>6653</v>
      </c>
      <c r="U361" s="14">
        <v>38741</v>
      </c>
      <c r="V361" s="14">
        <v>16742</v>
      </c>
      <c r="W361" s="14">
        <v>65838</v>
      </c>
      <c r="X361" s="14">
        <v>973498</v>
      </c>
      <c r="Y361" s="14">
        <v>10486000</v>
      </c>
      <c r="Z361" s="15">
        <v>5.5</v>
      </c>
      <c r="AA361" s="15">
        <v>5.6</v>
      </c>
      <c r="AB361" s="15">
        <v>5.0999999999999996</v>
      </c>
      <c r="AC361" s="15">
        <v>5.2</v>
      </c>
      <c r="AD361" s="15">
        <v>5</v>
      </c>
      <c r="AE361" s="15">
        <v>5.2</v>
      </c>
      <c r="AF361" s="15">
        <v>6.9</v>
      </c>
      <c r="AG361" s="15">
        <v>6.6</v>
      </c>
    </row>
    <row r="362" spans="1:33" s="16" customFormat="1" ht="13.8" x14ac:dyDescent="0.3">
      <c r="A362" s="13" t="s">
        <v>331</v>
      </c>
      <c r="B362" s="14">
        <v>46311</v>
      </c>
      <c r="C362" s="14">
        <v>21009</v>
      </c>
      <c r="D362" s="14">
        <v>131066</v>
      </c>
      <c r="E362" s="14">
        <v>741993</v>
      </c>
      <c r="F362" s="14">
        <v>338180</v>
      </c>
      <c r="G362" s="14">
        <v>1278559</v>
      </c>
      <c r="H362" s="14">
        <v>14214151</v>
      </c>
      <c r="I362" s="14">
        <v>160397000</v>
      </c>
      <c r="J362" s="14">
        <v>43912</v>
      </c>
      <c r="K362" s="14">
        <v>19898</v>
      </c>
      <c r="L362" s="14">
        <v>124922</v>
      </c>
      <c r="M362" s="14">
        <v>705305</v>
      </c>
      <c r="N362" s="14">
        <v>322256</v>
      </c>
      <c r="O362" s="14">
        <v>1216293</v>
      </c>
      <c r="P362" s="14">
        <v>13298093</v>
      </c>
      <c r="Q362" s="14">
        <v>150493000</v>
      </c>
      <c r="R362" s="14">
        <v>2399</v>
      </c>
      <c r="S362" s="14">
        <v>1111</v>
      </c>
      <c r="T362" s="14">
        <v>6144</v>
      </c>
      <c r="U362" s="14">
        <v>36688</v>
      </c>
      <c r="V362" s="14">
        <v>15924</v>
      </c>
      <c r="W362" s="14">
        <v>62266</v>
      </c>
      <c r="X362" s="14">
        <v>916058</v>
      </c>
      <c r="Y362" s="14">
        <v>9905000</v>
      </c>
      <c r="Z362" s="15">
        <v>5.2</v>
      </c>
      <c r="AA362" s="15">
        <v>5.3</v>
      </c>
      <c r="AB362" s="15">
        <v>4.7</v>
      </c>
      <c r="AC362" s="15">
        <v>4.9000000000000004</v>
      </c>
      <c r="AD362" s="15">
        <v>4.7</v>
      </c>
      <c r="AE362" s="15">
        <v>4.9000000000000004</v>
      </c>
      <c r="AF362" s="15">
        <v>6.4</v>
      </c>
      <c r="AG362" s="15">
        <v>6.2</v>
      </c>
    </row>
    <row r="363" spans="1:33" s="16" customFormat="1" ht="13.8" x14ac:dyDescent="0.3">
      <c r="A363" s="13" t="s">
        <v>332</v>
      </c>
      <c r="B363" s="14">
        <v>46489</v>
      </c>
      <c r="C363" s="14">
        <v>21136</v>
      </c>
      <c r="D363" s="14">
        <v>132011</v>
      </c>
      <c r="E363" s="14">
        <v>747452</v>
      </c>
      <c r="F363" s="14">
        <v>340846</v>
      </c>
      <c r="G363" s="14">
        <v>1287934</v>
      </c>
      <c r="H363" s="14">
        <v>14219779</v>
      </c>
      <c r="I363" s="14">
        <v>160379000</v>
      </c>
      <c r="J363" s="14">
        <v>44372</v>
      </c>
      <c r="K363" s="14">
        <v>20112</v>
      </c>
      <c r="L363" s="14">
        <v>126541</v>
      </c>
      <c r="M363" s="14">
        <v>714661</v>
      </c>
      <c r="N363" s="14">
        <v>326745</v>
      </c>
      <c r="O363" s="14">
        <v>1232431</v>
      </c>
      <c r="P363" s="14">
        <v>13380915</v>
      </c>
      <c r="Q363" s="14">
        <v>151160000</v>
      </c>
      <c r="R363" s="14">
        <v>2117</v>
      </c>
      <c r="S363" s="14">
        <v>1024</v>
      </c>
      <c r="T363" s="14">
        <v>5470</v>
      </c>
      <c r="U363" s="14">
        <v>32791</v>
      </c>
      <c r="V363" s="14">
        <v>14101</v>
      </c>
      <c r="W363" s="14">
        <v>55503</v>
      </c>
      <c r="X363" s="14">
        <v>838864</v>
      </c>
      <c r="Y363" s="14">
        <v>9220000</v>
      </c>
      <c r="Z363" s="15">
        <v>4.5999999999999996</v>
      </c>
      <c r="AA363" s="15">
        <v>4.8</v>
      </c>
      <c r="AB363" s="15">
        <v>4.0999999999999996</v>
      </c>
      <c r="AC363" s="15">
        <v>4.4000000000000004</v>
      </c>
      <c r="AD363" s="15">
        <v>4.0999999999999996</v>
      </c>
      <c r="AE363" s="15">
        <v>4.3</v>
      </c>
      <c r="AF363" s="15">
        <v>5.9</v>
      </c>
      <c r="AG363" s="15">
        <v>5.7</v>
      </c>
    </row>
    <row r="364" spans="1:33" s="16" customFormat="1" ht="13.8" x14ac:dyDescent="0.3">
      <c r="A364" s="13" t="s">
        <v>333</v>
      </c>
      <c r="B364" s="14">
        <v>46599</v>
      </c>
      <c r="C364" s="14">
        <v>21204</v>
      </c>
      <c r="D364" s="14">
        <v>132635</v>
      </c>
      <c r="E364" s="14">
        <v>750325</v>
      </c>
      <c r="F364" s="14">
        <v>342290</v>
      </c>
      <c r="G364" s="14">
        <v>1293053</v>
      </c>
      <c r="H364" s="14">
        <v>14203678</v>
      </c>
      <c r="I364" s="14">
        <v>160607000</v>
      </c>
      <c r="J364" s="14">
        <v>44528</v>
      </c>
      <c r="K364" s="14">
        <v>20211</v>
      </c>
      <c r="L364" s="14">
        <v>127296</v>
      </c>
      <c r="M364" s="14">
        <v>719254</v>
      </c>
      <c r="N364" s="14">
        <v>328620</v>
      </c>
      <c r="O364" s="14">
        <v>1239909</v>
      </c>
      <c r="P364" s="14">
        <v>13400032</v>
      </c>
      <c r="Q364" s="14">
        <v>151778000</v>
      </c>
      <c r="R364" s="14">
        <v>2071</v>
      </c>
      <c r="S364" s="14">
        <v>993</v>
      </c>
      <c r="T364" s="14">
        <v>5339</v>
      </c>
      <c r="U364" s="14">
        <v>31071</v>
      </c>
      <c r="V364" s="14">
        <v>13670</v>
      </c>
      <c r="W364" s="14">
        <v>53144</v>
      </c>
      <c r="X364" s="14">
        <v>803646</v>
      </c>
      <c r="Y364" s="14">
        <v>8829000</v>
      </c>
      <c r="Z364" s="15">
        <v>4.4000000000000004</v>
      </c>
      <c r="AA364" s="15">
        <v>4.7</v>
      </c>
      <c r="AB364" s="15">
        <v>4</v>
      </c>
      <c r="AC364" s="15">
        <v>4.0999999999999996</v>
      </c>
      <c r="AD364" s="15">
        <v>4</v>
      </c>
      <c r="AE364" s="15">
        <v>4.0999999999999996</v>
      </c>
      <c r="AF364" s="15">
        <v>5.7</v>
      </c>
      <c r="AG364" s="15">
        <v>5.5</v>
      </c>
    </row>
    <row r="365" spans="1:33" s="16" customFormat="1" ht="13.8" x14ac:dyDescent="0.3">
      <c r="A365" s="13" t="s">
        <v>334</v>
      </c>
      <c r="B365" s="14">
        <v>47247</v>
      </c>
      <c r="C365" s="14">
        <v>21491</v>
      </c>
      <c r="D365" s="14">
        <v>134367</v>
      </c>
      <c r="E365" s="14">
        <v>758784</v>
      </c>
      <c r="F365" s="14">
        <v>346531</v>
      </c>
      <c r="G365" s="14">
        <v>1308420</v>
      </c>
      <c r="H365" s="14">
        <v>14318112</v>
      </c>
      <c r="I365" s="14">
        <v>162167000</v>
      </c>
      <c r="J365" s="14">
        <v>44740</v>
      </c>
      <c r="K365" s="14">
        <v>20314</v>
      </c>
      <c r="L365" s="14">
        <v>128101</v>
      </c>
      <c r="M365" s="14">
        <v>723944</v>
      </c>
      <c r="N365" s="14">
        <v>330843</v>
      </c>
      <c r="O365" s="14">
        <v>1247942</v>
      </c>
      <c r="P365" s="14">
        <v>13405091</v>
      </c>
      <c r="Q365" s="14">
        <v>152283000</v>
      </c>
      <c r="R365" s="14">
        <v>2507</v>
      </c>
      <c r="S365" s="14">
        <v>1177</v>
      </c>
      <c r="T365" s="14">
        <v>6266</v>
      </c>
      <c r="U365" s="14">
        <v>34840</v>
      </c>
      <c r="V365" s="14">
        <v>15688</v>
      </c>
      <c r="W365" s="14">
        <v>60478</v>
      </c>
      <c r="X365" s="14">
        <v>913021</v>
      </c>
      <c r="Y365" s="14">
        <v>9883000</v>
      </c>
      <c r="Z365" s="15">
        <v>5.3</v>
      </c>
      <c r="AA365" s="15">
        <v>5.5</v>
      </c>
      <c r="AB365" s="15">
        <v>4.7</v>
      </c>
      <c r="AC365" s="15">
        <v>4.5999999999999996</v>
      </c>
      <c r="AD365" s="15">
        <v>4.5</v>
      </c>
      <c r="AE365" s="15">
        <v>4.5999999999999996</v>
      </c>
      <c r="AF365" s="15">
        <v>6.4</v>
      </c>
      <c r="AG365" s="15">
        <v>6.1</v>
      </c>
    </row>
    <row r="366" spans="1:33" s="16" customFormat="1" ht="13.8" x14ac:dyDescent="0.3">
      <c r="A366" s="13" t="s">
        <v>335</v>
      </c>
      <c r="B366" s="14">
        <v>47655</v>
      </c>
      <c r="C366" s="14">
        <v>21700</v>
      </c>
      <c r="D366" s="14">
        <v>135438</v>
      </c>
      <c r="E366" s="14">
        <v>765099</v>
      </c>
      <c r="F366" s="14">
        <v>349016</v>
      </c>
      <c r="G366" s="14">
        <v>1318908</v>
      </c>
      <c r="H366" s="14">
        <v>14373234</v>
      </c>
      <c r="I366" s="14">
        <v>162817000</v>
      </c>
      <c r="J366" s="14">
        <v>45345</v>
      </c>
      <c r="K366" s="14">
        <v>20610</v>
      </c>
      <c r="L366" s="14">
        <v>129753</v>
      </c>
      <c r="M366" s="14">
        <v>733357</v>
      </c>
      <c r="N366" s="14">
        <v>334658</v>
      </c>
      <c r="O366" s="14">
        <v>1263723</v>
      </c>
      <c r="P366" s="14">
        <v>13536051</v>
      </c>
      <c r="Q366" s="14">
        <v>153596000</v>
      </c>
      <c r="R366" s="14">
        <v>2310</v>
      </c>
      <c r="S366" s="14">
        <v>1090</v>
      </c>
      <c r="T366" s="14">
        <v>5685</v>
      </c>
      <c r="U366" s="14">
        <v>31742</v>
      </c>
      <c r="V366" s="14">
        <v>14358</v>
      </c>
      <c r="W366" s="14">
        <v>55185</v>
      </c>
      <c r="X366" s="14">
        <v>837183</v>
      </c>
      <c r="Y366" s="14">
        <v>9221000</v>
      </c>
      <c r="Z366" s="15">
        <v>4.8</v>
      </c>
      <c r="AA366" s="15">
        <v>5</v>
      </c>
      <c r="AB366" s="15">
        <v>4.2</v>
      </c>
      <c r="AC366" s="15">
        <v>4.0999999999999996</v>
      </c>
      <c r="AD366" s="15">
        <v>4.0999999999999996</v>
      </c>
      <c r="AE366" s="15">
        <v>4.2</v>
      </c>
      <c r="AF366" s="15">
        <v>5.8</v>
      </c>
      <c r="AG366" s="15">
        <v>5.7</v>
      </c>
    </row>
    <row r="367" spans="1:33" s="16" customFormat="1" ht="13.8" x14ac:dyDescent="0.3">
      <c r="A367" s="13" t="s">
        <v>336</v>
      </c>
      <c r="B367" s="14">
        <v>47585</v>
      </c>
      <c r="C367" s="14">
        <v>21676</v>
      </c>
      <c r="D367" s="14">
        <v>135353</v>
      </c>
      <c r="E367" s="14">
        <v>764518</v>
      </c>
      <c r="F367" s="14">
        <v>348882</v>
      </c>
      <c r="G367" s="14">
        <v>1318014</v>
      </c>
      <c r="H367" s="14">
        <v>14340809</v>
      </c>
      <c r="I367" s="14">
        <v>161788000</v>
      </c>
      <c r="J367" s="14">
        <v>45485</v>
      </c>
      <c r="K367" s="14">
        <v>20670</v>
      </c>
      <c r="L367" s="14">
        <v>130009</v>
      </c>
      <c r="M367" s="14">
        <v>734699</v>
      </c>
      <c r="N367" s="14">
        <v>335214</v>
      </c>
      <c r="O367" s="14">
        <v>1266077</v>
      </c>
      <c r="P367" s="14">
        <v>13560580</v>
      </c>
      <c r="Q367" s="14">
        <v>153232000</v>
      </c>
      <c r="R367" s="14">
        <v>2100</v>
      </c>
      <c r="S367" s="14">
        <v>1006</v>
      </c>
      <c r="T367" s="14">
        <v>5344</v>
      </c>
      <c r="U367" s="14">
        <v>29819</v>
      </c>
      <c r="V367" s="14">
        <v>13668</v>
      </c>
      <c r="W367" s="14">
        <v>51937</v>
      </c>
      <c r="X367" s="14">
        <v>780229</v>
      </c>
      <c r="Y367" s="14">
        <v>8556000</v>
      </c>
      <c r="Z367" s="15">
        <v>4.4000000000000004</v>
      </c>
      <c r="AA367" s="15">
        <v>4.5999999999999996</v>
      </c>
      <c r="AB367" s="15">
        <v>3.9</v>
      </c>
      <c r="AC367" s="15">
        <v>3.9</v>
      </c>
      <c r="AD367" s="15">
        <v>3.9</v>
      </c>
      <c r="AE367" s="15">
        <v>3.9</v>
      </c>
      <c r="AF367" s="15">
        <v>5.4</v>
      </c>
      <c r="AG367" s="15">
        <v>5.3</v>
      </c>
    </row>
    <row r="368" spans="1:33" s="16" customFormat="1" ht="13.8" x14ac:dyDescent="0.3">
      <c r="A368" s="13" t="s">
        <v>337</v>
      </c>
      <c r="B368" s="14">
        <v>47717</v>
      </c>
      <c r="C368" s="14">
        <v>21710</v>
      </c>
      <c r="D368" s="14">
        <v>136099</v>
      </c>
      <c r="E368" s="14">
        <v>768381</v>
      </c>
      <c r="F368" s="14">
        <v>350932</v>
      </c>
      <c r="G368" s="14">
        <v>1324839</v>
      </c>
      <c r="H368" s="14">
        <v>14375975</v>
      </c>
      <c r="I368" s="14">
        <v>161392000</v>
      </c>
      <c r="J368" s="14">
        <v>45783</v>
      </c>
      <c r="K368" s="14">
        <v>20803</v>
      </c>
      <c r="L368" s="14">
        <v>130962</v>
      </c>
      <c r="M368" s="14">
        <v>740137</v>
      </c>
      <c r="N368" s="14">
        <v>337842</v>
      </c>
      <c r="O368" s="14">
        <v>1275527</v>
      </c>
      <c r="P368" s="14">
        <v>13655443</v>
      </c>
      <c r="Q368" s="14">
        <v>154026000</v>
      </c>
      <c r="R368" s="14">
        <v>1934</v>
      </c>
      <c r="S368" s="14">
        <v>907</v>
      </c>
      <c r="T368" s="14">
        <v>5137</v>
      </c>
      <c r="U368" s="14">
        <v>28244</v>
      </c>
      <c r="V368" s="14">
        <v>13090</v>
      </c>
      <c r="W368" s="14">
        <v>49312</v>
      </c>
      <c r="X368" s="14">
        <v>720532</v>
      </c>
      <c r="Y368" s="14">
        <v>7366000</v>
      </c>
      <c r="Z368" s="15">
        <v>4.0999999999999996</v>
      </c>
      <c r="AA368" s="15">
        <v>4.2</v>
      </c>
      <c r="AB368" s="15">
        <v>3.8</v>
      </c>
      <c r="AC368" s="15">
        <v>3.7</v>
      </c>
      <c r="AD368" s="15">
        <v>3.7</v>
      </c>
      <c r="AE368" s="15">
        <v>3.7</v>
      </c>
      <c r="AF368" s="15">
        <v>5</v>
      </c>
      <c r="AG368" s="15">
        <v>4.5999999999999996</v>
      </c>
    </row>
    <row r="369" spans="1:33" s="16" customFormat="1" ht="13.8" x14ac:dyDescent="0.3">
      <c r="A369" s="13" t="s">
        <v>338</v>
      </c>
      <c r="B369" s="14">
        <v>48269</v>
      </c>
      <c r="C369" s="14">
        <v>21928</v>
      </c>
      <c r="D369" s="14">
        <v>137794</v>
      </c>
      <c r="E369" s="14">
        <v>777760</v>
      </c>
      <c r="F369" s="14">
        <v>355573</v>
      </c>
      <c r="G369" s="14">
        <v>1341324</v>
      </c>
      <c r="H369" s="14">
        <v>14444451</v>
      </c>
      <c r="I369" s="14">
        <v>161863000</v>
      </c>
      <c r="J369" s="14">
        <v>46355</v>
      </c>
      <c r="K369" s="14">
        <v>21056</v>
      </c>
      <c r="L369" s="14">
        <v>132836</v>
      </c>
      <c r="M369" s="14">
        <v>750823</v>
      </c>
      <c r="N369" s="14">
        <v>343070</v>
      </c>
      <c r="O369" s="14">
        <v>1294140</v>
      </c>
      <c r="P369" s="14">
        <v>13765915</v>
      </c>
      <c r="Q369" s="14">
        <v>154966000</v>
      </c>
      <c r="R369" s="14">
        <v>1914</v>
      </c>
      <c r="S369" s="14">
        <v>872</v>
      </c>
      <c r="T369" s="14">
        <v>4958</v>
      </c>
      <c r="U369" s="14">
        <v>26937</v>
      </c>
      <c r="V369" s="14">
        <v>12503</v>
      </c>
      <c r="W369" s="14">
        <v>47184</v>
      </c>
      <c r="X369" s="14">
        <v>678536</v>
      </c>
      <c r="Y369" s="14">
        <v>6896000</v>
      </c>
      <c r="Z369" s="15">
        <v>4</v>
      </c>
      <c r="AA369" s="15">
        <v>4</v>
      </c>
      <c r="AB369" s="15">
        <v>3.6</v>
      </c>
      <c r="AC369" s="15">
        <v>3.5</v>
      </c>
      <c r="AD369" s="15">
        <v>3.5</v>
      </c>
      <c r="AE369" s="15">
        <v>3.5</v>
      </c>
      <c r="AF369" s="15">
        <v>4.7</v>
      </c>
      <c r="AG369" s="15">
        <v>4.3</v>
      </c>
    </row>
    <row r="370" spans="1:33" s="16" customFormat="1" ht="13.8" x14ac:dyDescent="0.3">
      <c r="A370" s="13" t="s">
        <v>339</v>
      </c>
      <c r="B370" s="14">
        <v>48604</v>
      </c>
      <c r="C370" s="14">
        <v>22094</v>
      </c>
      <c r="D370" s="14">
        <v>139052</v>
      </c>
      <c r="E370" s="14">
        <v>785411</v>
      </c>
      <c r="F370" s="14">
        <v>359084</v>
      </c>
      <c r="G370" s="14">
        <v>1354245</v>
      </c>
      <c r="H370" s="14">
        <v>14543573</v>
      </c>
      <c r="I370" s="14">
        <v>162099000</v>
      </c>
      <c r="J370" s="14">
        <v>46787</v>
      </c>
      <c r="K370" s="14">
        <v>21269</v>
      </c>
      <c r="L370" s="14">
        <v>134401</v>
      </c>
      <c r="M370" s="14">
        <v>759943</v>
      </c>
      <c r="N370" s="14">
        <v>347258</v>
      </c>
      <c r="O370" s="14">
        <v>1309658</v>
      </c>
      <c r="P370" s="14">
        <v>13903257</v>
      </c>
      <c r="Q370" s="14">
        <v>155797000</v>
      </c>
      <c r="R370" s="14">
        <v>1817</v>
      </c>
      <c r="S370" s="14">
        <v>825</v>
      </c>
      <c r="T370" s="14">
        <v>4651</v>
      </c>
      <c r="U370" s="14">
        <v>25468</v>
      </c>
      <c r="V370" s="14">
        <v>11826</v>
      </c>
      <c r="W370" s="14">
        <v>44587</v>
      </c>
      <c r="X370" s="14">
        <v>640316</v>
      </c>
      <c r="Y370" s="14">
        <v>6302000</v>
      </c>
      <c r="Z370" s="15">
        <v>3.7</v>
      </c>
      <c r="AA370" s="15">
        <v>3.7</v>
      </c>
      <c r="AB370" s="15">
        <v>3.3</v>
      </c>
      <c r="AC370" s="15">
        <v>3.2</v>
      </c>
      <c r="AD370" s="15">
        <v>3.3</v>
      </c>
      <c r="AE370" s="15">
        <v>3.3</v>
      </c>
      <c r="AF370" s="15">
        <v>4.4000000000000004</v>
      </c>
      <c r="AG370" s="15">
        <v>3.9</v>
      </c>
    </row>
    <row r="371" spans="1:33" s="16" customFormat="1" ht="13.8" x14ac:dyDescent="0.3">
      <c r="A371" s="13" t="s">
        <v>340</v>
      </c>
      <c r="B371" s="14">
        <v>48587</v>
      </c>
      <c r="C371" s="14">
        <v>22078</v>
      </c>
      <c r="D371" s="14">
        <v>139049</v>
      </c>
      <c r="E371" s="14">
        <v>784933</v>
      </c>
      <c r="F371" s="14">
        <v>358958</v>
      </c>
      <c r="G371" s="14">
        <v>1353605</v>
      </c>
      <c r="H371" s="14">
        <v>14511539</v>
      </c>
      <c r="I371" s="14">
        <v>161696000</v>
      </c>
      <c r="J371" s="14">
        <v>46915</v>
      </c>
      <c r="K371" s="14">
        <v>21328</v>
      </c>
      <c r="L371" s="14">
        <v>134777</v>
      </c>
      <c r="M371" s="14">
        <v>762077</v>
      </c>
      <c r="N371" s="14">
        <v>348222</v>
      </c>
      <c r="O371" s="14">
        <v>1313319</v>
      </c>
      <c r="P371" s="14">
        <v>13922459</v>
      </c>
      <c r="Q371" s="14">
        <v>155732000</v>
      </c>
      <c r="R371" s="14">
        <v>1672</v>
      </c>
      <c r="S371" s="14">
        <v>750</v>
      </c>
      <c r="T371" s="14">
        <v>4272</v>
      </c>
      <c r="U371" s="14">
        <v>22856</v>
      </c>
      <c r="V371" s="14">
        <v>10736</v>
      </c>
      <c r="W371" s="14">
        <v>40286</v>
      </c>
      <c r="X371" s="14">
        <v>589080</v>
      </c>
      <c r="Y371" s="14">
        <v>5964000</v>
      </c>
      <c r="Z371" s="15">
        <v>3.4</v>
      </c>
      <c r="AA371" s="15">
        <v>3.4</v>
      </c>
      <c r="AB371" s="15">
        <v>3.1</v>
      </c>
      <c r="AC371" s="15">
        <v>2.9</v>
      </c>
      <c r="AD371" s="15">
        <v>3</v>
      </c>
      <c r="AE371" s="15">
        <v>3</v>
      </c>
      <c r="AF371" s="15">
        <v>4.0999999999999996</v>
      </c>
      <c r="AG371" s="15">
        <v>3.7</v>
      </c>
    </row>
    <row r="372" spans="1:33" s="16" customFormat="1" ht="13.8" x14ac:dyDescent="0.3">
      <c r="A372" s="13" t="s">
        <v>341</v>
      </c>
      <c r="B372" s="14">
        <v>49494</v>
      </c>
      <c r="C372" s="14">
        <v>21999</v>
      </c>
      <c r="D372" s="14">
        <v>143027</v>
      </c>
      <c r="E372" s="14">
        <v>778493</v>
      </c>
      <c r="F372" s="14">
        <v>366509</v>
      </c>
      <c r="G372" s="14">
        <v>1359522</v>
      </c>
      <c r="H372" s="14">
        <v>14547527</v>
      </c>
      <c r="I372" s="14">
        <v>162825000</v>
      </c>
      <c r="J372" s="14">
        <v>47491</v>
      </c>
      <c r="K372" s="14">
        <v>21124</v>
      </c>
      <c r="L372" s="14">
        <v>137896</v>
      </c>
      <c r="M372" s="14">
        <v>752035</v>
      </c>
      <c r="N372" s="14">
        <v>353959</v>
      </c>
      <c r="O372" s="14">
        <v>1312505</v>
      </c>
      <c r="P372" s="14">
        <v>13870441</v>
      </c>
      <c r="Q372" s="14">
        <v>155618000</v>
      </c>
      <c r="R372" s="14">
        <v>2003</v>
      </c>
      <c r="S372" s="14">
        <v>875</v>
      </c>
      <c r="T372" s="14">
        <v>5131</v>
      </c>
      <c r="U372" s="14">
        <v>26458</v>
      </c>
      <c r="V372" s="14">
        <v>12550</v>
      </c>
      <c r="W372" s="14">
        <v>47017</v>
      </c>
      <c r="X372" s="14">
        <v>677086</v>
      </c>
      <c r="Y372" s="14">
        <v>7207000</v>
      </c>
      <c r="Z372" s="15">
        <v>4</v>
      </c>
      <c r="AA372" s="15">
        <v>4</v>
      </c>
      <c r="AB372" s="15">
        <v>3.6</v>
      </c>
      <c r="AC372" s="15">
        <v>3.4</v>
      </c>
      <c r="AD372" s="15">
        <v>3.4</v>
      </c>
      <c r="AE372" s="15">
        <v>3.5</v>
      </c>
      <c r="AF372" s="15">
        <v>4.7</v>
      </c>
      <c r="AG372" s="15">
        <v>4.4000000000000004</v>
      </c>
    </row>
    <row r="373" spans="1:33" s="16" customFormat="1" ht="13.8" x14ac:dyDescent="0.3">
      <c r="A373" s="13" t="s">
        <v>342</v>
      </c>
      <c r="B373" s="14">
        <v>50181</v>
      </c>
      <c r="C373" s="14">
        <v>22245</v>
      </c>
      <c r="D373" s="14">
        <v>144340</v>
      </c>
      <c r="E373" s="14">
        <v>785334</v>
      </c>
      <c r="F373" s="14">
        <v>369958</v>
      </c>
      <c r="G373" s="14">
        <v>1372058</v>
      </c>
      <c r="H373" s="14">
        <v>14653427</v>
      </c>
      <c r="I373" s="14">
        <v>163725000</v>
      </c>
      <c r="J373" s="14">
        <v>48252</v>
      </c>
      <c r="K373" s="14">
        <v>21418</v>
      </c>
      <c r="L373" s="14">
        <v>139425</v>
      </c>
      <c r="M373" s="14">
        <v>759772</v>
      </c>
      <c r="N373" s="14">
        <v>357753</v>
      </c>
      <c r="O373" s="14">
        <v>1326620</v>
      </c>
      <c r="P373" s="14">
        <v>14017743</v>
      </c>
      <c r="Q373" s="14">
        <v>156942000</v>
      </c>
      <c r="R373" s="14">
        <v>1929</v>
      </c>
      <c r="S373" s="14">
        <v>827</v>
      </c>
      <c r="T373" s="14">
        <v>4915</v>
      </c>
      <c r="U373" s="14">
        <v>25562</v>
      </c>
      <c r="V373" s="14">
        <v>12205</v>
      </c>
      <c r="W373" s="14">
        <v>45438</v>
      </c>
      <c r="X373" s="14">
        <v>635684</v>
      </c>
      <c r="Y373" s="14">
        <v>6782000</v>
      </c>
      <c r="Z373" s="15">
        <v>3.8</v>
      </c>
      <c r="AA373" s="15">
        <v>3.7</v>
      </c>
      <c r="AB373" s="15">
        <v>3.4</v>
      </c>
      <c r="AC373" s="15">
        <v>3.3</v>
      </c>
      <c r="AD373" s="15">
        <v>3.3</v>
      </c>
      <c r="AE373" s="15">
        <v>3.3</v>
      </c>
      <c r="AF373" s="15">
        <v>4.3</v>
      </c>
      <c r="AG373" s="15">
        <v>4.0999999999999996</v>
      </c>
    </row>
    <row r="374" spans="1:33" s="16" customFormat="1" ht="13.8" x14ac:dyDescent="0.3">
      <c r="A374" s="13" t="s">
        <v>343</v>
      </c>
      <c r="B374" s="14">
        <v>50528</v>
      </c>
      <c r="C374" s="14">
        <v>22394</v>
      </c>
      <c r="D374" s="14">
        <v>144857</v>
      </c>
      <c r="E374" s="14">
        <v>788133</v>
      </c>
      <c r="F374" s="14">
        <v>370795</v>
      </c>
      <c r="G374" s="14">
        <v>1376707</v>
      </c>
      <c r="H374" s="14">
        <v>14677659</v>
      </c>
      <c r="I374" s="14">
        <v>164274000</v>
      </c>
      <c r="J374" s="14">
        <v>48848</v>
      </c>
      <c r="K374" s="14">
        <v>21674</v>
      </c>
      <c r="L374" s="14">
        <v>140598</v>
      </c>
      <c r="M374" s="14">
        <v>765829</v>
      </c>
      <c r="N374" s="14">
        <v>360180</v>
      </c>
      <c r="O374" s="14">
        <v>1337129</v>
      </c>
      <c r="P374" s="14">
        <v>14123324</v>
      </c>
      <c r="Q374" s="14">
        <v>158106000</v>
      </c>
      <c r="R374" s="14">
        <v>1680</v>
      </c>
      <c r="S374" s="14">
        <v>720</v>
      </c>
      <c r="T374" s="14">
        <v>4259</v>
      </c>
      <c r="U374" s="14">
        <v>22304</v>
      </c>
      <c r="V374" s="14">
        <v>10615</v>
      </c>
      <c r="W374" s="14">
        <v>39578</v>
      </c>
      <c r="X374" s="14">
        <v>554335</v>
      </c>
      <c r="Y374" s="14">
        <v>6168000</v>
      </c>
      <c r="Z374" s="15">
        <v>3.3</v>
      </c>
      <c r="AA374" s="15">
        <v>3.2</v>
      </c>
      <c r="AB374" s="15">
        <v>2.9</v>
      </c>
      <c r="AC374" s="15">
        <v>2.8</v>
      </c>
      <c r="AD374" s="15">
        <v>2.9</v>
      </c>
      <c r="AE374" s="15">
        <v>2.9</v>
      </c>
      <c r="AF374" s="15">
        <v>3.8</v>
      </c>
      <c r="AG374" s="15">
        <v>3.8</v>
      </c>
    </row>
    <row r="375" spans="1:33" s="16" customFormat="1" ht="13.8" x14ac:dyDescent="0.3">
      <c r="A375" s="13" t="s">
        <v>344</v>
      </c>
      <c r="B375" s="14">
        <v>50560</v>
      </c>
      <c r="C375" s="14">
        <v>22405</v>
      </c>
      <c r="D375" s="14">
        <v>145122</v>
      </c>
      <c r="E375" s="14">
        <v>789646</v>
      </c>
      <c r="F375" s="14">
        <v>372008</v>
      </c>
      <c r="G375" s="14">
        <v>1379741</v>
      </c>
      <c r="H375" s="14">
        <v>14639858</v>
      </c>
      <c r="I375" s="14">
        <v>163449000</v>
      </c>
      <c r="J375" s="14">
        <v>49003</v>
      </c>
      <c r="K375" s="14">
        <v>21731</v>
      </c>
      <c r="L375" s="14">
        <v>141216</v>
      </c>
      <c r="M375" s="14">
        <v>769210</v>
      </c>
      <c r="N375" s="14">
        <v>362179</v>
      </c>
      <c r="O375" s="14">
        <v>1343339</v>
      </c>
      <c r="P375" s="14">
        <v>14123528</v>
      </c>
      <c r="Q375" s="14">
        <v>157991000</v>
      </c>
      <c r="R375" s="14">
        <v>1557</v>
      </c>
      <c r="S375" s="14">
        <v>674</v>
      </c>
      <c r="T375" s="14">
        <v>3906</v>
      </c>
      <c r="U375" s="14">
        <v>20436</v>
      </c>
      <c r="V375" s="14">
        <v>9829</v>
      </c>
      <c r="W375" s="14">
        <v>36402</v>
      </c>
      <c r="X375" s="14">
        <v>516330</v>
      </c>
      <c r="Y375" s="14">
        <v>5458000</v>
      </c>
      <c r="Z375" s="15">
        <v>3.1</v>
      </c>
      <c r="AA375" s="15">
        <v>3</v>
      </c>
      <c r="AB375" s="15">
        <v>2.7</v>
      </c>
      <c r="AC375" s="15">
        <v>2.6</v>
      </c>
      <c r="AD375" s="15">
        <v>2.6</v>
      </c>
      <c r="AE375" s="15">
        <v>2.6</v>
      </c>
      <c r="AF375" s="15">
        <v>3.5</v>
      </c>
      <c r="AG375" s="15">
        <v>3.3</v>
      </c>
    </row>
    <row r="376" spans="1:33" s="16" customFormat="1" ht="13.8" x14ac:dyDescent="0.3">
      <c r="A376" s="13" t="s">
        <v>345</v>
      </c>
      <c r="B376" s="14">
        <v>50560</v>
      </c>
      <c r="C376" s="14">
        <v>22442</v>
      </c>
      <c r="D376" s="14">
        <v>145453</v>
      </c>
      <c r="E376" s="14">
        <v>791880</v>
      </c>
      <c r="F376" s="14">
        <v>372721</v>
      </c>
      <c r="G376" s="14">
        <v>1383056</v>
      </c>
      <c r="H376" s="14">
        <v>14665674</v>
      </c>
      <c r="I376" s="14">
        <v>164157000</v>
      </c>
      <c r="J376" s="14">
        <v>48924</v>
      </c>
      <c r="K376" s="14">
        <v>21732</v>
      </c>
      <c r="L376" s="14">
        <v>141335</v>
      </c>
      <c r="M376" s="14">
        <v>770243</v>
      </c>
      <c r="N376" s="14">
        <v>362335</v>
      </c>
      <c r="O376" s="14">
        <v>1344569</v>
      </c>
      <c r="P376" s="14">
        <v>14131593</v>
      </c>
      <c r="Q376" s="14">
        <v>158609000</v>
      </c>
      <c r="R376" s="14">
        <v>1636</v>
      </c>
      <c r="S376" s="14">
        <v>710</v>
      </c>
      <c r="T376" s="14">
        <v>4118</v>
      </c>
      <c r="U376" s="14">
        <v>21637</v>
      </c>
      <c r="V376" s="14">
        <v>10386</v>
      </c>
      <c r="W376" s="14">
        <v>38487</v>
      </c>
      <c r="X376" s="14">
        <v>534081</v>
      </c>
      <c r="Y376" s="14">
        <v>5548000</v>
      </c>
      <c r="Z376" s="15">
        <v>3.2</v>
      </c>
      <c r="AA376" s="15">
        <v>3.2</v>
      </c>
      <c r="AB376" s="15">
        <v>2.8</v>
      </c>
      <c r="AC376" s="15">
        <v>2.7</v>
      </c>
      <c r="AD376" s="15">
        <v>2.8</v>
      </c>
      <c r="AE376" s="15">
        <v>2.8</v>
      </c>
      <c r="AF376" s="15">
        <v>3.6</v>
      </c>
      <c r="AG376" s="15">
        <v>3.4</v>
      </c>
    </row>
    <row r="377" spans="1:33" s="16" customFormat="1" ht="13.8" x14ac:dyDescent="0.3">
      <c r="A377" s="13" t="s">
        <v>346</v>
      </c>
      <c r="B377" s="14">
        <v>51031</v>
      </c>
      <c r="C377" s="14">
        <v>22671</v>
      </c>
      <c r="D377" s="14">
        <v>146732</v>
      </c>
      <c r="E377" s="14">
        <v>798079</v>
      </c>
      <c r="F377" s="14">
        <v>375495</v>
      </c>
      <c r="G377" s="14">
        <v>1394008</v>
      </c>
      <c r="H377" s="14">
        <v>14733100</v>
      </c>
      <c r="I377" s="14">
        <v>165012000</v>
      </c>
      <c r="J377" s="14">
        <v>49042</v>
      </c>
      <c r="K377" s="14">
        <v>21806</v>
      </c>
      <c r="L377" s="14">
        <v>141821</v>
      </c>
      <c r="M377" s="14">
        <v>773094</v>
      </c>
      <c r="N377" s="14">
        <v>363430</v>
      </c>
      <c r="O377" s="14">
        <v>1349193</v>
      </c>
      <c r="P377" s="14">
        <v>14113394</v>
      </c>
      <c r="Q377" s="14">
        <v>158678000</v>
      </c>
      <c r="R377" s="14">
        <v>1989</v>
      </c>
      <c r="S377" s="14">
        <v>865</v>
      </c>
      <c r="T377" s="14">
        <v>4911</v>
      </c>
      <c r="U377" s="14">
        <v>24985</v>
      </c>
      <c r="V377" s="14">
        <v>12065</v>
      </c>
      <c r="W377" s="14">
        <v>44815</v>
      </c>
      <c r="X377" s="14">
        <v>619706</v>
      </c>
      <c r="Y377" s="14">
        <v>6334000</v>
      </c>
      <c r="Z377" s="15">
        <v>3.9</v>
      </c>
      <c r="AA377" s="15">
        <v>3.8</v>
      </c>
      <c r="AB377" s="15">
        <v>3.3</v>
      </c>
      <c r="AC377" s="15">
        <v>3.1</v>
      </c>
      <c r="AD377" s="15">
        <v>3.2</v>
      </c>
      <c r="AE377" s="15">
        <v>3.2</v>
      </c>
      <c r="AF377" s="15">
        <v>4.2</v>
      </c>
      <c r="AG377" s="15">
        <v>3.8</v>
      </c>
    </row>
    <row r="378" spans="1:33" s="16" customFormat="1" ht="13.8" x14ac:dyDescent="0.3">
      <c r="A378" s="13" t="s">
        <v>347</v>
      </c>
      <c r="B378" s="14">
        <v>51410</v>
      </c>
      <c r="C378" s="14">
        <v>22822</v>
      </c>
      <c r="D378" s="14">
        <v>147246</v>
      </c>
      <c r="E378" s="14">
        <v>801099</v>
      </c>
      <c r="F378" s="14">
        <v>376702</v>
      </c>
      <c r="G378" s="14">
        <v>1399279</v>
      </c>
      <c r="H378" s="14">
        <v>14757702</v>
      </c>
      <c r="I378" s="14">
        <v>165321000</v>
      </c>
      <c r="J378" s="14">
        <v>49499</v>
      </c>
      <c r="K378" s="14">
        <v>21981</v>
      </c>
      <c r="L378" s="14">
        <v>142587</v>
      </c>
      <c r="M378" s="14">
        <v>776808</v>
      </c>
      <c r="N378" s="14">
        <v>365156</v>
      </c>
      <c r="O378" s="14">
        <v>1356031</v>
      </c>
      <c r="P378" s="14">
        <v>14157310</v>
      </c>
      <c r="Q378" s="14">
        <v>159067000</v>
      </c>
      <c r="R378" s="14">
        <v>1911</v>
      </c>
      <c r="S378" s="14">
        <v>841</v>
      </c>
      <c r="T378" s="14">
        <v>4659</v>
      </c>
      <c r="U378" s="14">
        <v>24291</v>
      </c>
      <c r="V378" s="14">
        <v>11546</v>
      </c>
      <c r="W378" s="14">
        <v>43248</v>
      </c>
      <c r="X378" s="14">
        <v>600392</v>
      </c>
      <c r="Y378" s="14">
        <v>6255000</v>
      </c>
      <c r="Z378" s="15">
        <v>3.7</v>
      </c>
      <c r="AA378" s="15">
        <v>3.7</v>
      </c>
      <c r="AB378" s="15">
        <v>3.2</v>
      </c>
      <c r="AC378" s="15">
        <v>3</v>
      </c>
      <c r="AD378" s="15">
        <v>3.1</v>
      </c>
      <c r="AE378" s="15">
        <v>3.1</v>
      </c>
      <c r="AF378" s="15">
        <v>4.0999999999999996</v>
      </c>
      <c r="AG378" s="15">
        <v>3.8</v>
      </c>
    </row>
    <row r="379" spans="1:33" s="16" customFormat="1" ht="13.8" x14ac:dyDescent="0.3">
      <c r="A379" s="13" t="s">
        <v>348</v>
      </c>
      <c r="B379" s="14">
        <v>51250</v>
      </c>
      <c r="C379" s="14">
        <v>22749</v>
      </c>
      <c r="D379" s="14">
        <v>147337</v>
      </c>
      <c r="E379" s="14">
        <v>802797</v>
      </c>
      <c r="F379" s="14">
        <v>377286</v>
      </c>
      <c r="G379" s="14">
        <v>1401419</v>
      </c>
      <c r="H379" s="14">
        <v>14758724</v>
      </c>
      <c r="I379" s="14">
        <v>164971000</v>
      </c>
      <c r="J379" s="14">
        <v>49410</v>
      </c>
      <c r="K379" s="14">
        <v>21977</v>
      </c>
      <c r="L379" s="14">
        <v>142831</v>
      </c>
      <c r="M379" s="14">
        <v>778596</v>
      </c>
      <c r="N379" s="14">
        <v>365829</v>
      </c>
      <c r="O379" s="14">
        <v>1358643</v>
      </c>
      <c r="P379" s="14">
        <v>14168696</v>
      </c>
      <c r="Q379" s="14">
        <v>158714000</v>
      </c>
      <c r="R379" s="14">
        <v>1840</v>
      </c>
      <c r="S379" s="14">
        <v>772</v>
      </c>
      <c r="T379" s="14">
        <v>4506</v>
      </c>
      <c r="U379" s="14">
        <v>24201</v>
      </c>
      <c r="V379" s="14">
        <v>11457</v>
      </c>
      <c r="W379" s="14">
        <v>42776</v>
      </c>
      <c r="X379" s="14">
        <v>590028</v>
      </c>
      <c r="Y379" s="14">
        <v>6256000</v>
      </c>
      <c r="Z379" s="15">
        <v>3.6</v>
      </c>
      <c r="AA379" s="15">
        <v>3.4</v>
      </c>
      <c r="AB379" s="15">
        <v>3.1</v>
      </c>
      <c r="AC379" s="15">
        <v>3</v>
      </c>
      <c r="AD379" s="15">
        <v>3</v>
      </c>
      <c r="AE379" s="15">
        <v>3.1</v>
      </c>
      <c r="AF379" s="15">
        <v>4</v>
      </c>
      <c r="AG379" s="15">
        <v>3.8</v>
      </c>
    </row>
    <row r="380" spans="1:33" s="16" customFormat="1" ht="13.8" x14ac:dyDescent="0.3">
      <c r="A380" s="13" t="s">
        <v>349</v>
      </c>
      <c r="B380" s="14">
        <v>51184</v>
      </c>
      <c r="C380" s="14">
        <v>22733</v>
      </c>
      <c r="D380" s="14">
        <v>147586</v>
      </c>
      <c r="E380" s="14">
        <v>804609</v>
      </c>
      <c r="F380" s="14">
        <v>378036</v>
      </c>
      <c r="G380" s="14">
        <v>1404148</v>
      </c>
      <c r="H380" s="14">
        <v>14785871</v>
      </c>
      <c r="I380" s="14">
        <v>164463000</v>
      </c>
      <c r="J380" s="14">
        <v>49458</v>
      </c>
      <c r="K380" s="14">
        <v>22019</v>
      </c>
      <c r="L380" s="14">
        <v>143234</v>
      </c>
      <c r="M380" s="14">
        <v>781055</v>
      </c>
      <c r="N380" s="14">
        <v>366853</v>
      </c>
      <c r="O380" s="14">
        <v>1362619</v>
      </c>
      <c r="P380" s="14">
        <v>14224693</v>
      </c>
      <c r="Q380" s="14">
        <v>159003000</v>
      </c>
      <c r="R380" s="14">
        <v>1726</v>
      </c>
      <c r="S380" s="14">
        <v>714</v>
      </c>
      <c r="T380" s="14">
        <v>4352</v>
      </c>
      <c r="U380" s="14">
        <v>23554</v>
      </c>
      <c r="V380" s="14">
        <v>11183</v>
      </c>
      <c r="W380" s="14">
        <v>41529</v>
      </c>
      <c r="X380" s="14">
        <v>561178</v>
      </c>
      <c r="Y380" s="14">
        <v>5460000</v>
      </c>
      <c r="Z380" s="15">
        <v>3.4</v>
      </c>
      <c r="AA380" s="15">
        <v>3.1</v>
      </c>
      <c r="AB380" s="15">
        <v>2.9</v>
      </c>
      <c r="AC380" s="15">
        <v>2.9</v>
      </c>
      <c r="AD380" s="15">
        <v>3</v>
      </c>
      <c r="AE380" s="15">
        <v>3</v>
      </c>
      <c r="AF380" s="15">
        <v>3.8</v>
      </c>
      <c r="AG380" s="15">
        <v>3.3</v>
      </c>
    </row>
    <row r="381" spans="1:33" s="16" customFormat="1" ht="13.8" x14ac:dyDescent="0.3">
      <c r="A381" s="13" t="s">
        <v>350</v>
      </c>
      <c r="B381" s="14">
        <v>51401</v>
      </c>
      <c r="C381" s="14">
        <v>22846</v>
      </c>
      <c r="D381" s="14">
        <v>148688</v>
      </c>
      <c r="E381" s="14">
        <v>810441</v>
      </c>
      <c r="F381" s="14">
        <v>381208</v>
      </c>
      <c r="G381" s="14">
        <v>1414584</v>
      </c>
      <c r="H381" s="14">
        <v>14850277</v>
      </c>
      <c r="I381" s="14">
        <v>164753000</v>
      </c>
      <c r="J381" s="14">
        <v>49634</v>
      </c>
      <c r="K381" s="14">
        <v>22109</v>
      </c>
      <c r="L381" s="14">
        <v>144172</v>
      </c>
      <c r="M381" s="14">
        <v>786458</v>
      </c>
      <c r="N381" s="14">
        <v>369613</v>
      </c>
      <c r="O381" s="14">
        <v>1371986</v>
      </c>
      <c r="P381" s="14">
        <v>14285941</v>
      </c>
      <c r="Q381" s="14">
        <v>159144000</v>
      </c>
      <c r="R381" s="14">
        <v>1767</v>
      </c>
      <c r="S381" s="14">
        <v>737</v>
      </c>
      <c r="T381" s="14">
        <v>4516</v>
      </c>
      <c r="U381" s="14">
        <v>23983</v>
      </c>
      <c r="V381" s="14">
        <v>11595</v>
      </c>
      <c r="W381" s="14">
        <v>42598</v>
      </c>
      <c r="X381" s="14">
        <v>564336</v>
      </c>
      <c r="Y381" s="14">
        <v>5609000</v>
      </c>
      <c r="Z381" s="15">
        <v>3.4</v>
      </c>
      <c r="AA381" s="15">
        <v>3.2</v>
      </c>
      <c r="AB381" s="15">
        <v>3</v>
      </c>
      <c r="AC381" s="15">
        <v>3</v>
      </c>
      <c r="AD381" s="15">
        <v>3</v>
      </c>
      <c r="AE381" s="15">
        <v>3</v>
      </c>
      <c r="AF381" s="15">
        <v>3.8</v>
      </c>
      <c r="AG381" s="15">
        <v>3.4</v>
      </c>
    </row>
    <row r="382" spans="1:33" s="16" customFormat="1" ht="13.8" x14ac:dyDescent="0.3">
      <c r="A382" s="13" t="s">
        <v>351</v>
      </c>
      <c r="B382" s="14">
        <v>51495</v>
      </c>
      <c r="C382" s="14">
        <v>22897</v>
      </c>
      <c r="D382" s="14">
        <v>149165</v>
      </c>
      <c r="E382" s="14">
        <v>812820</v>
      </c>
      <c r="F382" s="14">
        <v>382702</v>
      </c>
      <c r="G382" s="14">
        <v>1419079</v>
      </c>
      <c r="H382" s="14">
        <v>14900533</v>
      </c>
      <c r="I382" s="14">
        <v>164272000</v>
      </c>
      <c r="J382" s="14">
        <v>49727</v>
      </c>
      <c r="K382" s="14">
        <v>22147</v>
      </c>
      <c r="L382" s="14">
        <v>144616</v>
      </c>
      <c r="M382" s="14">
        <v>788947</v>
      </c>
      <c r="N382" s="14">
        <v>371038</v>
      </c>
      <c r="O382" s="14">
        <v>1376475</v>
      </c>
      <c r="P382" s="14">
        <v>14328488</v>
      </c>
      <c r="Q382" s="14">
        <v>158749000</v>
      </c>
      <c r="R382" s="14">
        <v>1768</v>
      </c>
      <c r="S382" s="14">
        <v>750</v>
      </c>
      <c r="T382" s="14">
        <v>4549</v>
      </c>
      <c r="U382" s="14">
        <v>23873</v>
      </c>
      <c r="V382" s="14">
        <v>11664</v>
      </c>
      <c r="W382" s="14">
        <v>42604</v>
      </c>
      <c r="X382" s="14">
        <v>572045</v>
      </c>
      <c r="Y382" s="14">
        <v>5523000</v>
      </c>
      <c r="Z382" s="15">
        <v>3.4</v>
      </c>
      <c r="AA382" s="15">
        <v>3.3</v>
      </c>
      <c r="AB382" s="15">
        <v>3</v>
      </c>
      <c r="AC382" s="15">
        <v>2.9</v>
      </c>
      <c r="AD382" s="15">
        <v>3</v>
      </c>
      <c r="AE382" s="15">
        <v>3</v>
      </c>
      <c r="AF382" s="15">
        <v>3.8</v>
      </c>
      <c r="AG382" s="15">
        <v>3.4</v>
      </c>
    </row>
    <row r="383" spans="1:33" s="16" customFormat="1" ht="13.8" x14ac:dyDescent="0.3">
      <c r="A383" s="13" t="s">
        <v>352</v>
      </c>
      <c r="B383" s="14">
        <v>51550</v>
      </c>
      <c r="C383" s="14">
        <v>22939</v>
      </c>
      <c r="D383" s="14">
        <v>149323</v>
      </c>
      <c r="E383" s="14">
        <v>814210</v>
      </c>
      <c r="F383" s="14">
        <v>383115</v>
      </c>
      <c r="G383" s="14">
        <v>1421137</v>
      </c>
      <c r="H383" s="14">
        <v>14923441</v>
      </c>
      <c r="I383" s="14">
        <v>164224000</v>
      </c>
      <c r="J383" s="14">
        <v>49923</v>
      </c>
      <c r="K383" s="14">
        <v>22230</v>
      </c>
      <c r="L383" s="14">
        <v>145045</v>
      </c>
      <c r="M383" s="14">
        <v>791192</v>
      </c>
      <c r="N383" s="14">
        <v>372034</v>
      </c>
      <c r="O383" s="14">
        <v>1380424</v>
      </c>
      <c r="P383" s="14">
        <v>14374783</v>
      </c>
      <c r="Q383" s="14">
        <v>158872000</v>
      </c>
      <c r="R383" s="14">
        <v>1627</v>
      </c>
      <c r="S383" s="14">
        <v>709</v>
      </c>
      <c r="T383" s="14">
        <v>4278</v>
      </c>
      <c r="U383" s="14">
        <v>23018</v>
      </c>
      <c r="V383" s="14">
        <v>11081</v>
      </c>
      <c r="W383" s="14">
        <v>40713</v>
      </c>
      <c r="X383" s="14">
        <v>548658</v>
      </c>
      <c r="Y383" s="14">
        <v>5352000</v>
      </c>
      <c r="Z383" s="15">
        <v>3.2</v>
      </c>
      <c r="AA383" s="15">
        <v>3.1</v>
      </c>
      <c r="AB383" s="15">
        <v>2.9</v>
      </c>
      <c r="AC383" s="15">
        <v>2.8</v>
      </c>
      <c r="AD383" s="15">
        <v>2.9</v>
      </c>
      <c r="AE383" s="15">
        <v>2.9</v>
      </c>
      <c r="AF383" s="15">
        <v>3.7</v>
      </c>
      <c r="AG383" s="15">
        <v>3.3</v>
      </c>
    </row>
    <row r="384" spans="1:33" s="16" customFormat="1" ht="13.8" x14ac:dyDescent="0.3">
      <c r="A384" s="13" t="s">
        <v>353</v>
      </c>
      <c r="B384" s="14">
        <v>52949</v>
      </c>
      <c r="C384" s="14">
        <v>23562</v>
      </c>
      <c r="D384" s="14">
        <v>153356</v>
      </c>
      <c r="E384" s="14">
        <v>806340</v>
      </c>
      <c r="F384" s="14">
        <v>391519</v>
      </c>
      <c r="G384" s="14">
        <v>1427726</v>
      </c>
      <c r="H384" s="14">
        <v>14976369</v>
      </c>
      <c r="I384" s="14">
        <v>165070000</v>
      </c>
      <c r="J384" s="14">
        <v>50969</v>
      </c>
      <c r="K384" s="14">
        <v>22687</v>
      </c>
      <c r="L384" s="14">
        <v>148071</v>
      </c>
      <c r="M384" s="14">
        <v>779027</v>
      </c>
      <c r="N384" s="14">
        <v>378080</v>
      </c>
      <c r="O384" s="14">
        <v>1378834</v>
      </c>
      <c r="P384" s="14">
        <v>14336257</v>
      </c>
      <c r="Q384" s="14">
        <v>158692000</v>
      </c>
      <c r="R384" s="14">
        <v>1980</v>
      </c>
      <c r="S384" s="14">
        <v>875</v>
      </c>
      <c r="T384" s="14">
        <v>5285</v>
      </c>
      <c r="U384" s="14">
        <v>27313</v>
      </c>
      <c r="V384" s="14">
        <v>13439</v>
      </c>
      <c r="W384" s="14">
        <v>48892</v>
      </c>
      <c r="X384" s="14">
        <v>640112</v>
      </c>
      <c r="Y384" s="14">
        <v>6378000</v>
      </c>
      <c r="Z384" s="15">
        <v>3.7</v>
      </c>
      <c r="AA384" s="15">
        <v>3.7</v>
      </c>
      <c r="AB384" s="15">
        <v>3.4</v>
      </c>
      <c r="AC384" s="15">
        <v>3.4</v>
      </c>
      <c r="AD384" s="15">
        <v>3.4</v>
      </c>
      <c r="AE384" s="15">
        <v>3.4</v>
      </c>
      <c r="AF384" s="15">
        <v>4.3</v>
      </c>
      <c r="AG384" s="15">
        <v>3.9</v>
      </c>
    </row>
    <row r="385" spans="1:33" s="16" customFormat="1" ht="13.8" x14ac:dyDescent="0.3">
      <c r="A385" s="13" t="s">
        <v>354</v>
      </c>
      <c r="B385" s="14">
        <v>53638</v>
      </c>
      <c r="C385" s="14">
        <v>23837</v>
      </c>
      <c r="D385" s="14">
        <v>154926</v>
      </c>
      <c r="E385" s="14">
        <v>814780</v>
      </c>
      <c r="F385" s="14">
        <v>395795</v>
      </c>
      <c r="G385" s="14">
        <v>1442976</v>
      </c>
      <c r="H385" s="14">
        <v>15122155</v>
      </c>
      <c r="I385" s="14">
        <v>166178000</v>
      </c>
      <c r="J385" s="14">
        <v>51541</v>
      </c>
      <c r="K385" s="14">
        <v>22916</v>
      </c>
      <c r="L385" s="14">
        <v>149320</v>
      </c>
      <c r="M385" s="14">
        <v>785250</v>
      </c>
      <c r="N385" s="14">
        <v>381164</v>
      </c>
      <c r="O385" s="14">
        <v>1390191</v>
      </c>
      <c r="P385" s="14">
        <v>14462262</v>
      </c>
      <c r="Q385" s="14">
        <v>159713000</v>
      </c>
      <c r="R385" s="14">
        <v>2097</v>
      </c>
      <c r="S385" s="14">
        <v>921</v>
      </c>
      <c r="T385" s="14">
        <v>5606</v>
      </c>
      <c r="U385" s="14">
        <v>29530</v>
      </c>
      <c r="V385" s="14">
        <v>14631</v>
      </c>
      <c r="W385" s="14">
        <v>52785</v>
      </c>
      <c r="X385" s="14">
        <v>659893</v>
      </c>
      <c r="Y385" s="14">
        <v>6465000</v>
      </c>
      <c r="Z385" s="15">
        <v>3.9</v>
      </c>
      <c r="AA385" s="15">
        <v>3.9</v>
      </c>
      <c r="AB385" s="15">
        <v>3.6</v>
      </c>
      <c r="AC385" s="15">
        <v>3.6</v>
      </c>
      <c r="AD385" s="15">
        <v>3.7</v>
      </c>
      <c r="AE385" s="15">
        <v>3.7</v>
      </c>
      <c r="AF385" s="15">
        <v>4.4000000000000004</v>
      </c>
      <c r="AG385" s="15">
        <v>3.9</v>
      </c>
    </row>
    <row r="386" spans="1:33" s="16" customFormat="1" ht="13.8" x14ac:dyDescent="0.3">
      <c r="A386" s="13" t="s">
        <v>355</v>
      </c>
      <c r="B386" s="14">
        <v>54062</v>
      </c>
      <c r="C386" s="14">
        <v>23995</v>
      </c>
      <c r="D386" s="14">
        <v>155511</v>
      </c>
      <c r="E386" s="14">
        <v>819396</v>
      </c>
      <c r="F386" s="14">
        <v>397430</v>
      </c>
      <c r="G386" s="14">
        <v>1450394</v>
      </c>
      <c r="H386" s="14">
        <v>15168296</v>
      </c>
      <c r="I386" s="14">
        <v>166783000</v>
      </c>
      <c r="J386" s="14">
        <v>52017</v>
      </c>
      <c r="K386" s="14">
        <v>23138</v>
      </c>
      <c r="L386" s="14">
        <v>150482</v>
      </c>
      <c r="M386" s="14">
        <v>791303</v>
      </c>
      <c r="N386" s="14">
        <v>383719</v>
      </c>
      <c r="O386" s="14">
        <v>1400659</v>
      </c>
      <c r="P386" s="14">
        <v>14557177</v>
      </c>
      <c r="Q386" s="14">
        <v>160741000</v>
      </c>
      <c r="R386" s="14">
        <v>2045</v>
      </c>
      <c r="S386" s="14">
        <v>857</v>
      </c>
      <c r="T386" s="14">
        <v>5029</v>
      </c>
      <c r="U386" s="14">
        <v>28093</v>
      </c>
      <c r="V386" s="14">
        <v>13711</v>
      </c>
      <c r="W386" s="14">
        <v>49735</v>
      </c>
      <c r="X386" s="14">
        <v>611119</v>
      </c>
      <c r="Y386" s="14">
        <v>6043000</v>
      </c>
      <c r="Z386" s="15">
        <v>3.8</v>
      </c>
      <c r="AA386" s="15">
        <v>3.6</v>
      </c>
      <c r="AB386" s="15">
        <v>3.2</v>
      </c>
      <c r="AC386" s="15">
        <v>3.4</v>
      </c>
      <c r="AD386" s="15">
        <v>3.4</v>
      </c>
      <c r="AE386" s="15">
        <v>3.4</v>
      </c>
      <c r="AF386" s="15">
        <v>4</v>
      </c>
      <c r="AG386" s="15">
        <v>3.6</v>
      </c>
    </row>
    <row r="387" spans="1:33" s="16" customFormat="1" ht="13.8" x14ac:dyDescent="0.3">
      <c r="A387" s="13" t="s">
        <v>356</v>
      </c>
      <c r="B387" s="14">
        <v>53736</v>
      </c>
      <c r="C387" s="14">
        <v>23851</v>
      </c>
      <c r="D387" s="14">
        <v>155352</v>
      </c>
      <c r="E387" s="14">
        <v>818351</v>
      </c>
      <c r="F387" s="14">
        <v>397413</v>
      </c>
      <c r="G387" s="14">
        <v>1448703</v>
      </c>
      <c r="H387" s="14">
        <v>15126829</v>
      </c>
      <c r="I387" s="14">
        <v>166221000</v>
      </c>
      <c r="J387" s="14">
        <v>52078</v>
      </c>
      <c r="K387" s="14">
        <v>23147</v>
      </c>
      <c r="L387" s="14">
        <v>150879</v>
      </c>
      <c r="M387" s="14">
        <v>793410</v>
      </c>
      <c r="N387" s="14">
        <v>385289</v>
      </c>
      <c r="O387" s="14">
        <v>1404803</v>
      </c>
      <c r="P387" s="14">
        <v>14591410</v>
      </c>
      <c r="Q387" s="14">
        <v>161075000</v>
      </c>
      <c r="R387" s="14">
        <v>1658</v>
      </c>
      <c r="S387" s="14">
        <v>704</v>
      </c>
      <c r="T387" s="14">
        <v>4473</v>
      </c>
      <c r="U387" s="14">
        <v>24941</v>
      </c>
      <c r="V387" s="14">
        <v>12124</v>
      </c>
      <c r="W387" s="14">
        <v>43900</v>
      </c>
      <c r="X387" s="14">
        <v>535419</v>
      </c>
      <c r="Y387" s="14">
        <v>5146000</v>
      </c>
      <c r="Z387" s="15">
        <v>3.1</v>
      </c>
      <c r="AA387" s="15">
        <v>3</v>
      </c>
      <c r="AB387" s="15">
        <v>2.9</v>
      </c>
      <c r="AC387" s="15">
        <v>3</v>
      </c>
      <c r="AD387" s="15">
        <v>3.1</v>
      </c>
      <c r="AE387" s="15">
        <v>3</v>
      </c>
      <c r="AF387" s="15">
        <v>3.5</v>
      </c>
      <c r="AG387" s="15">
        <v>3.1</v>
      </c>
    </row>
    <row r="388" spans="1:33" s="16" customFormat="1" ht="13.8" x14ac:dyDescent="0.3">
      <c r="A388" s="13" t="s">
        <v>357</v>
      </c>
      <c r="B388" s="14">
        <v>53634</v>
      </c>
      <c r="C388" s="14">
        <v>23830</v>
      </c>
      <c r="D388" s="14">
        <v>155205</v>
      </c>
      <c r="E388" s="14">
        <v>817878</v>
      </c>
      <c r="F388" s="14">
        <v>396970</v>
      </c>
      <c r="G388" s="14">
        <v>1447517</v>
      </c>
      <c r="H388" s="14">
        <v>15119062</v>
      </c>
      <c r="I388" s="14">
        <v>166702000</v>
      </c>
      <c r="J388" s="14">
        <v>51807</v>
      </c>
      <c r="K388" s="14">
        <v>23036</v>
      </c>
      <c r="L388" s="14">
        <v>150203</v>
      </c>
      <c r="M388" s="14">
        <v>789964</v>
      </c>
      <c r="N388" s="14">
        <v>383555</v>
      </c>
      <c r="O388" s="14">
        <v>1398565</v>
      </c>
      <c r="P388" s="14">
        <v>14528173</v>
      </c>
      <c r="Q388" s="14">
        <v>161002000</v>
      </c>
      <c r="R388" s="14">
        <v>1827</v>
      </c>
      <c r="S388" s="14">
        <v>794</v>
      </c>
      <c r="T388" s="14">
        <v>5002</v>
      </c>
      <c r="U388" s="14">
        <v>27914</v>
      </c>
      <c r="V388" s="14">
        <v>13415</v>
      </c>
      <c r="W388" s="14">
        <v>48952</v>
      </c>
      <c r="X388" s="14">
        <v>590889</v>
      </c>
      <c r="Y388" s="14">
        <v>5700000</v>
      </c>
      <c r="Z388" s="15">
        <v>3.4</v>
      </c>
      <c r="AA388" s="15">
        <v>3.3</v>
      </c>
      <c r="AB388" s="15">
        <v>3.2</v>
      </c>
      <c r="AC388" s="15">
        <v>3.4</v>
      </c>
      <c r="AD388" s="15">
        <v>3.4</v>
      </c>
      <c r="AE388" s="15">
        <v>3.4</v>
      </c>
      <c r="AF388" s="15">
        <v>3.9</v>
      </c>
      <c r="AG388" s="15">
        <v>3.4</v>
      </c>
    </row>
    <row r="389" spans="1:33" s="16" customFormat="1" ht="13.8" x14ac:dyDescent="0.3">
      <c r="A389" s="13" t="s">
        <v>358</v>
      </c>
      <c r="B389" s="14">
        <v>54249</v>
      </c>
      <c r="C389" s="14">
        <v>24082</v>
      </c>
      <c r="D389" s="14">
        <v>156565</v>
      </c>
      <c r="E389" s="14">
        <v>824778</v>
      </c>
      <c r="F389" s="14">
        <v>399978</v>
      </c>
      <c r="G389" s="14">
        <v>1459652</v>
      </c>
      <c r="H389" s="14">
        <v>15207562</v>
      </c>
      <c r="I389" s="14">
        <v>167910000</v>
      </c>
      <c r="J389" s="14">
        <v>52165</v>
      </c>
      <c r="K389" s="14">
        <v>23206</v>
      </c>
      <c r="L389" s="14">
        <v>151151</v>
      </c>
      <c r="M389" s="14">
        <v>794951</v>
      </c>
      <c r="N389" s="14">
        <v>385694</v>
      </c>
      <c r="O389" s="14">
        <v>1407167</v>
      </c>
      <c r="P389" s="14">
        <v>14567771</v>
      </c>
      <c r="Q389" s="14">
        <v>161559000</v>
      </c>
      <c r="R389" s="14">
        <v>2084</v>
      </c>
      <c r="S389" s="14">
        <v>876</v>
      </c>
      <c r="T389" s="14">
        <v>5414</v>
      </c>
      <c r="U389" s="14">
        <v>29827</v>
      </c>
      <c r="V389" s="14">
        <v>14284</v>
      </c>
      <c r="W389" s="14">
        <v>52485</v>
      </c>
      <c r="X389" s="14">
        <v>639791</v>
      </c>
      <c r="Y389" s="14">
        <v>6351000</v>
      </c>
      <c r="Z389" s="15">
        <v>3.8</v>
      </c>
      <c r="AA389" s="15">
        <v>3.6</v>
      </c>
      <c r="AB389" s="15">
        <v>3.5</v>
      </c>
      <c r="AC389" s="15">
        <v>3.6</v>
      </c>
      <c r="AD389" s="15">
        <v>3.6</v>
      </c>
      <c r="AE389" s="15">
        <v>3.6</v>
      </c>
      <c r="AF389" s="15">
        <v>4.2</v>
      </c>
      <c r="AG389" s="15">
        <v>3.8</v>
      </c>
    </row>
    <row r="390" spans="1:33" s="16" customFormat="1" ht="13.8" x14ac:dyDescent="0.3">
      <c r="A390" s="13" t="s">
        <v>359</v>
      </c>
      <c r="B390" s="14">
        <v>54372</v>
      </c>
      <c r="C390" s="14">
        <v>24150</v>
      </c>
      <c r="D390" s="14">
        <v>156795</v>
      </c>
      <c r="E390" s="14">
        <v>825821</v>
      </c>
      <c r="F390" s="14">
        <v>400805</v>
      </c>
      <c r="G390" s="14">
        <v>1461943</v>
      </c>
      <c r="H390" s="14">
        <v>15274147</v>
      </c>
      <c r="I390" s="14">
        <v>168354000</v>
      </c>
      <c r="J390" s="14">
        <v>52199</v>
      </c>
      <c r="K390" s="14">
        <v>23208</v>
      </c>
      <c r="L390" s="14">
        <v>151245</v>
      </c>
      <c r="M390" s="14">
        <v>795382</v>
      </c>
      <c r="N390" s="14">
        <v>386143</v>
      </c>
      <c r="O390" s="14">
        <v>1408177</v>
      </c>
      <c r="P390" s="14">
        <v>14626851</v>
      </c>
      <c r="Q390" s="14">
        <v>161982000</v>
      </c>
      <c r="R390" s="14">
        <v>2173</v>
      </c>
      <c r="S390" s="14">
        <v>942</v>
      </c>
      <c r="T390" s="14">
        <v>5550</v>
      </c>
      <c r="U390" s="14">
        <v>30439</v>
      </c>
      <c r="V390" s="14">
        <v>14662</v>
      </c>
      <c r="W390" s="14">
        <v>53766</v>
      </c>
      <c r="X390" s="14">
        <v>647296</v>
      </c>
      <c r="Y390" s="14">
        <v>6372000</v>
      </c>
      <c r="Z390" s="15">
        <v>4</v>
      </c>
      <c r="AA390" s="15">
        <v>3.9</v>
      </c>
      <c r="AB390" s="15">
        <v>3.5</v>
      </c>
      <c r="AC390" s="15">
        <v>3.7</v>
      </c>
      <c r="AD390" s="15">
        <v>3.7</v>
      </c>
      <c r="AE390" s="15">
        <v>3.7</v>
      </c>
      <c r="AF390" s="15">
        <v>4.2</v>
      </c>
      <c r="AG390" s="15">
        <v>3.8</v>
      </c>
    </row>
    <row r="391" spans="1:33" s="16" customFormat="1" ht="13.8" x14ac:dyDescent="0.3">
      <c r="A391" s="13" t="s">
        <v>371</v>
      </c>
      <c r="B391" s="14">
        <v>54277</v>
      </c>
      <c r="C391" s="14">
        <v>24126</v>
      </c>
      <c r="D391" s="14">
        <v>156836</v>
      </c>
      <c r="E391" s="14">
        <v>826862</v>
      </c>
      <c r="F391" s="14">
        <v>400682</v>
      </c>
      <c r="G391" s="14">
        <v>1462783</v>
      </c>
      <c r="H391" s="14">
        <v>15287702</v>
      </c>
      <c r="I391" s="14">
        <v>168049000</v>
      </c>
      <c r="J391" s="14">
        <v>52161</v>
      </c>
      <c r="K391" s="14">
        <v>23219</v>
      </c>
      <c r="L391" s="14">
        <v>151204</v>
      </c>
      <c r="M391" s="14">
        <v>795346</v>
      </c>
      <c r="N391" s="14">
        <v>385670</v>
      </c>
      <c r="O391" s="14">
        <v>1407600</v>
      </c>
      <c r="P391" s="14">
        <v>14633137</v>
      </c>
      <c r="Q391" s="14">
        <v>161427000</v>
      </c>
      <c r="R391" s="14">
        <v>2116</v>
      </c>
      <c r="S391" s="14">
        <v>907</v>
      </c>
      <c r="T391" s="14">
        <v>5632</v>
      </c>
      <c r="U391" s="14">
        <v>31516</v>
      </c>
      <c r="V391" s="14">
        <v>15012</v>
      </c>
      <c r="W391" s="14">
        <v>55183</v>
      </c>
      <c r="X391" s="14">
        <v>654565</v>
      </c>
      <c r="Y391" s="14">
        <v>6623000</v>
      </c>
      <c r="Z391" s="15">
        <v>3.9</v>
      </c>
      <c r="AA391" s="15">
        <v>3.8</v>
      </c>
      <c r="AB391" s="15">
        <v>3.6</v>
      </c>
      <c r="AC391" s="15">
        <v>3.8</v>
      </c>
      <c r="AD391" s="15">
        <v>3.7</v>
      </c>
      <c r="AE391" s="15">
        <v>3.8</v>
      </c>
      <c r="AF391" s="15">
        <v>4.3</v>
      </c>
      <c r="AG391" s="15">
        <v>3.9</v>
      </c>
    </row>
    <row r="392" spans="1:33" s="16" customFormat="1" ht="13.8" x14ac:dyDescent="0.3">
      <c r="A392" s="13" t="s">
        <v>372</v>
      </c>
      <c r="B392" s="14">
        <v>54219</v>
      </c>
      <c r="C392" s="14">
        <v>24098</v>
      </c>
      <c r="D392" s="14">
        <v>156836</v>
      </c>
      <c r="E392" s="14">
        <v>827506</v>
      </c>
      <c r="F392" s="14">
        <v>400875</v>
      </c>
      <c r="G392" s="14">
        <v>1463534</v>
      </c>
      <c r="H392" s="14">
        <v>15304233</v>
      </c>
      <c r="I392" s="14">
        <v>167718000</v>
      </c>
      <c r="J392" s="14">
        <v>52277</v>
      </c>
      <c r="K392" s="14">
        <v>23282</v>
      </c>
      <c r="L392" s="14">
        <v>151503</v>
      </c>
      <c r="M392" s="14">
        <v>796959</v>
      </c>
      <c r="N392" s="14">
        <v>386188</v>
      </c>
      <c r="O392" s="14">
        <v>1410209</v>
      </c>
      <c r="P392" s="14">
        <v>14686983</v>
      </c>
      <c r="Q392" s="14">
        <v>161669000</v>
      </c>
      <c r="R392" s="14">
        <v>1942</v>
      </c>
      <c r="S392" s="14">
        <v>816</v>
      </c>
      <c r="T392" s="14">
        <v>5333</v>
      </c>
      <c r="U392" s="14">
        <v>30547</v>
      </c>
      <c r="V392" s="14">
        <v>14687</v>
      </c>
      <c r="W392" s="14">
        <v>53325</v>
      </c>
      <c r="X392" s="14">
        <v>617250</v>
      </c>
      <c r="Y392" s="14">
        <v>6049000</v>
      </c>
      <c r="Z392" s="15">
        <v>3.6</v>
      </c>
      <c r="AA392" s="15">
        <v>3.4</v>
      </c>
      <c r="AB392" s="15">
        <v>3.4</v>
      </c>
      <c r="AC392" s="15">
        <v>3.7</v>
      </c>
      <c r="AD392" s="15">
        <v>3.7</v>
      </c>
      <c r="AE392" s="15">
        <v>3.6</v>
      </c>
      <c r="AF392" s="15">
        <v>4</v>
      </c>
      <c r="AG392" s="15">
        <v>3.6</v>
      </c>
    </row>
    <row r="393" spans="1:33" s="16" customFormat="1" ht="13.8" x14ac:dyDescent="0.3">
      <c r="A393" s="13" t="s">
        <v>373</v>
      </c>
      <c r="B393" s="14">
        <v>54269</v>
      </c>
      <c r="C393" s="14">
        <v>24111</v>
      </c>
      <c r="D393" s="14">
        <v>157455</v>
      </c>
      <c r="E393" s="14">
        <v>830484</v>
      </c>
      <c r="F393" s="14">
        <v>402956</v>
      </c>
      <c r="G393" s="14">
        <v>1469275</v>
      </c>
      <c r="H393" s="14">
        <v>15309414</v>
      </c>
      <c r="I393" s="14">
        <v>167774000</v>
      </c>
      <c r="J393" s="14">
        <v>52403</v>
      </c>
      <c r="K393" s="14">
        <v>23335</v>
      </c>
      <c r="L393" s="14">
        <v>152341</v>
      </c>
      <c r="M393" s="14">
        <v>801605</v>
      </c>
      <c r="N393" s="14">
        <v>388956</v>
      </c>
      <c r="O393" s="14">
        <v>1418640</v>
      </c>
      <c r="P393" s="14">
        <v>14721757</v>
      </c>
      <c r="Q393" s="14">
        <v>161676000</v>
      </c>
      <c r="R393" s="14">
        <v>1866</v>
      </c>
      <c r="S393" s="14">
        <v>776</v>
      </c>
      <c r="T393" s="14">
        <v>5114</v>
      </c>
      <c r="U393" s="14">
        <v>28879</v>
      </c>
      <c r="V393" s="14">
        <v>14000</v>
      </c>
      <c r="W393" s="14">
        <v>50635</v>
      </c>
      <c r="X393" s="14">
        <v>587657</v>
      </c>
      <c r="Y393" s="14">
        <v>6098000</v>
      </c>
      <c r="Z393" s="15">
        <v>3.4</v>
      </c>
      <c r="AA393" s="15">
        <v>3.2</v>
      </c>
      <c r="AB393" s="15">
        <v>3.2</v>
      </c>
      <c r="AC393" s="15">
        <v>3.5</v>
      </c>
      <c r="AD393" s="15">
        <v>3.5</v>
      </c>
      <c r="AE393" s="15">
        <v>3.4</v>
      </c>
      <c r="AF393" s="15">
        <v>3.8</v>
      </c>
      <c r="AG393" s="15">
        <v>3.6</v>
      </c>
    </row>
    <row r="394" spans="1:33" s="16" customFormat="1" ht="13.8" x14ac:dyDescent="0.3">
      <c r="A394" s="13" t="s">
        <v>375</v>
      </c>
      <c r="B394" s="14">
        <v>54694</v>
      </c>
      <c r="C394" s="14">
        <v>24349</v>
      </c>
      <c r="D394" s="14">
        <v>158520</v>
      </c>
      <c r="E394" s="14">
        <v>836013</v>
      </c>
      <c r="F394" s="14">
        <v>405294</v>
      </c>
      <c r="G394" s="14">
        <v>1478870</v>
      </c>
      <c r="H394" s="14">
        <v>15404627</v>
      </c>
      <c r="I394" s="14">
        <v>167977000</v>
      </c>
      <c r="J394" s="14">
        <v>52960</v>
      </c>
      <c r="K394" s="14">
        <v>23593</v>
      </c>
      <c r="L394" s="14">
        <v>153719</v>
      </c>
      <c r="M394" s="14">
        <v>808780</v>
      </c>
      <c r="N394" s="14">
        <v>392028</v>
      </c>
      <c r="O394" s="14">
        <v>1431080</v>
      </c>
      <c r="P394" s="14">
        <v>14841098</v>
      </c>
      <c r="Q394" s="14">
        <v>162149000</v>
      </c>
      <c r="R394" s="14">
        <v>1734</v>
      </c>
      <c r="S394" s="14">
        <v>756</v>
      </c>
      <c r="T394" s="14">
        <v>4801</v>
      </c>
      <c r="U394" s="14">
        <v>27233</v>
      </c>
      <c r="V394" s="14">
        <v>13266</v>
      </c>
      <c r="W394" s="14">
        <v>47790</v>
      </c>
      <c r="X394" s="14">
        <v>563529</v>
      </c>
      <c r="Y394" s="14">
        <v>5827000</v>
      </c>
      <c r="Z394" s="15">
        <v>3.2</v>
      </c>
      <c r="AA394" s="15">
        <v>3.1</v>
      </c>
      <c r="AB394" s="15">
        <v>3</v>
      </c>
      <c r="AC394" s="15">
        <v>3.3</v>
      </c>
      <c r="AD394" s="15">
        <v>3.3</v>
      </c>
      <c r="AE394" s="15">
        <v>3.2</v>
      </c>
      <c r="AF394" s="15">
        <v>3.7</v>
      </c>
      <c r="AG394" s="15">
        <v>3.5</v>
      </c>
    </row>
    <row r="395" spans="1:33" s="16" customFormat="1" ht="13.8" x14ac:dyDescent="0.3">
      <c r="A395" s="13" t="s">
        <v>377</v>
      </c>
      <c r="B395" s="14">
        <v>54192</v>
      </c>
      <c r="C395" s="14">
        <v>24162</v>
      </c>
      <c r="D395" s="14">
        <v>157466</v>
      </c>
      <c r="E395" s="14">
        <v>831093</v>
      </c>
      <c r="F395" s="14">
        <v>402946</v>
      </c>
      <c r="G395" s="14">
        <v>1469859</v>
      </c>
      <c r="H395" s="14">
        <v>15310233</v>
      </c>
      <c r="I395" s="14">
        <v>166661000</v>
      </c>
      <c r="J395" s="14">
        <v>52519</v>
      </c>
      <c r="K395" s="14">
        <v>23421</v>
      </c>
      <c r="L395" s="14">
        <v>152836</v>
      </c>
      <c r="M395" s="14">
        <v>804465</v>
      </c>
      <c r="N395" s="14">
        <v>389881</v>
      </c>
      <c r="O395" s="14">
        <v>1423122</v>
      </c>
      <c r="P395" s="14">
        <v>14751105</v>
      </c>
      <c r="Q395" s="14">
        <v>160754000</v>
      </c>
      <c r="R395" s="14">
        <v>1673</v>
      </c>
      <c r="S395" s="14">
        <v>741</v>
      </c>
      <c r="T395" s="14">
        <v>4630</v>
      </c>
      <c r="U395" s="14">
        <v>26628</v>
      </c>
      <c r="V395" s="14">
        <v>13065</v>
      </c>
      <c r="W395" s="14">
        <v>46737</v>
      </c>
      <c r="X395" s="14">
        <v>559128</v>
      </c>
      <c r="Y395" s="14">
        <v>5907000</v>
      </c>
      <c r="Z395" s="15">
        <v>3.1</v>
      </c>
      <c r="AA395" s="15">
        <v>3.1</v>
      </c>
      <c r="AB395" s="15">
        <v>2.9</v>
      </c>
      <c r="AC395" s="15">
        <v>3.2</v>
      </c>
      <c r="AD395" s="15">
        <v>3.2</v>
      </c>
      <c r="AE395" s="15">
        <v>3.2</v>
      </c>
      <c r="AF395" s="15">
        <v>3.7</v>
      </c>
      <c r="AG395" s="15">
        <v>3.5</v>
      </c>
    </row>
    <row r="396" spans="1:33" s="16" customFormat="1" ht="13.8" x14ac:dyDescent="0.3">
      <c r="A396" s="13" t="s">
        <v>383</v>
      </c>
      <c r="B396" s="14">
        <v>54526</v>
      </c>
      <c r="C396" s="14">
        <v>24259</v>
      </c>
      <c r="D396" s="14">
        <v>158217</v>
      </c>
      <c r="E396" s="14">
        <v>833674</v>
      </c>
      <c r="F396" s="14">
        <v>405085</v>
      </c>
      <c r="G396" s="14">
        <v>1475761</v>
      </c>
      <c r="H396" s="14">
        <v>15353061</v>
      </c>
      <c r="I396" s="14">
        <v>166428000</v>
      </c>
      <c r="J396" s="14">
        <v>52565</v>
      </c>
      <c r="K396" s="14">
        <v>23391</v>
      </c>
      <c r="L396" s="14">
        <v>152820</v>
      </c>
      <c r="M396" s="14">
        <v>804045</v>
      </c>
      <c r="N396" s="14">
        <v>390457</v>
      </c>
      <c r="O396" s="14">
        <v>1423278</v>
      </c>
      <c r="P396" s="14">
        <v>14720900</v>
      </c>
      <c r="Q396" s="14">
        <v>159650000</v>
      </c>
      <c r="R396" s="14">
        <v>1961</v>
      </c>
      <c r="S396" s="14">
        <v>868</v>
      </c>
      <c r="T396" s="14">
        <v>5397</v>
      </c>
      <c r="U396" s="14">
        <v>29629</v>
      </c>
      <c r="V396" s="14">
        <v>14628</v>
      </c>
      <c r="W396" s="14">
        <v>52483</v>
      </c>
      <c r="X396" s="14">
        <v>632161</v>
      </c>
      <c r="Y396" s="14">
        <v>6778000</v>
      </c>
      <c r="Z396" s="15">
        <v>3.6</v>
      </c>
      <c r="AA396" s="15">
        <v>3.6</v>
      </c>
      <c r="AB396" s="15">
        <v>3.4</v>
      </c>
      <c r="AC396" s="15">
        <v>3.6</v>
      </c>
      <c r="AD396" s="15">
        <v>3.6</v>
      </c>
      <c r="AE396" s="15">
        <v>3.6</v>
      </c>
      <c r="AF396" s="15">
        <v>4.0999999999999996</v>
      </c>
      <c r="AG396" s="15">
        <v>4.0999999999999996</v>
      </c>
    </row>
    <row r="397" spans="1:33" s="16" customFormat="1" ht="13.8" x14ac:dyDescent="0.3">
      <c r="A397" s="13" t="s">
        <v>384</v>
      </c>
      <c r="B397" s="14">
        <v>55173</v>
      </c>
      <c r="C397" s="14">
        <v>24524</v>
      </c>
      <c r="D397" s="14">
        <v>159591</v>
      </c>
      <c r="E397" s="14">
        <v>840441</v>
      </c>
      <c r="F397" s="14">
        <v>408211</v>
      </c>
      <c r="G397" s="14">
        <v>1487940</v>
      </c>
      <c r="H397" s="14">
        <v>15473132</v>
      </c>
      <c r="I397" s="14">
        <v>167285000</v>
      </c>
      <c r="J397" s="14">
        <v>53091</v>
      </c>
      <c r="K397" s="14">
        <v>23621</v>
      </c>
      <c r="L397" s="14">
        <v>153894</v>
      </c>
      <c r="M397" s="14">
        <v>809427</v>
      </c>
      <c r="N397" s="14">
        <v>392722</v>
      </c>
      <c r="O397" s="14">
        <v>1432755</v>
      </c>
      <c r="P397" s="14">
        <v>14817758</v>
      </c>
      <c r="Q397" s="14">
        <v>160315000</v>
      </c>
      <c r="R397" s="14">
        <v>2082</v>
      </c>
      <c r="S397" s="14">
        <v>903</v>
      </c>
      <c r="T397" s="14">
        <v>5697</v>
      </c>
      <c r="U397" s="14">
        <v>31014</v>
      </c>
      <c r="V397" s="14">
        <v>15489</v>
      </c>
      <c r="W397" s="14">
        <v>55185</v>
      </c>
      <c r="X397" s="14">
        <v>655374</v>
      </c>
      <c r="Y397" s="14">
        <v>6970000</v>
      </c>
      <c r="Z397" s="15">
        <v>3.8</v>
      </c>
      <c r="AA397" s="15">
        <v>3.7</v>
      </c>
      <c r="AB397" s="15">
        <v>3.6</v>
      </c>
      <c r="AC397" s="15">
        <v>3.7</v>
      </c>
      <c r="AD397" s="15">
        <v>3.8</v>
      </c>
      <c r="AE397" s="15">
        <v>3.7</v>
      </c>
      <c r="AF397" s="15">
        <v>4.2</v>
      </c>
      <c r="AG397" s="15">
        <v>4.2</v>
      </c>
    </row>
    <row r="398" spans="1:33" s="16" customFormat="1" ht="13.8" x14ac:dyDescent="0.3">
      <c r="A398" s="13" t="s">
        <v>385</v>
      </c>
      <c r="B398" s="14">
        <v>55412</v>
      </c>
      <c r="C398" s="14">
        <v>24644</v>
      </c>
      <c r="D398" s="14">
        <v>159998</v>
      </c>
      <c r="E398" s="14">
        <v>843682</v>
      </c>
      <c r="F398" s="14">
        <v>409558</v>
      </c>
      <c r="G398" s="14">
        <v>1493294</v>
      </c>
      <c r="H398" s="14">
        <v>15512671</v>
      </c>
      <c r="I398" s="14">
        <v>167960000</v>
      </c>
      <c r="J398" s="14">
        <v>53395</v>
      </c>
      <c r="K398" s="14">
        <v>23762</v>
      </c>
      <c r="L398" s="14">
        <v>154837</v>
      </c>
      <c r="M398" s="14">
        <v>814455</v>
      </c>
      <c r="N398" s="14">
        <v>395095</v>
      </c>
      <c r="O398" s="14">
        <v>1441544</v>
      </c>
      <c r="P398" s="14">
        <v>14903001</v>
      </c>
      <c r="Q398" s="14">
        <v>161356000</v>
      </c>
      <c r="R398" s="14">
        <v>2017</v>
      </c>
      <c r="S398" s="14">
        <v>882</v>
      </c>
      <c r="T398" s="14">
        <v>5161</v>
      </c>
      <c r="U398" s="14">
        <v>29227</v>
      </c>
      <c r="V398" s="14">
        <v>14463</v>
      </c>
      <c r="W398" s="14">
        <v>51750</v>
      </c>
      <c r="X398" s="14">
        <v>609670</v>
      </c>
      <c r="Y398" s="14">
        <v>6604000</v>
      </c>
      <c r="Z398" s="15">
        <v>3.6</v>
      </c>
      <c r="AA398" s="15">
        <v>3.6</v>
      </c>
      <c r="AB398" s="15">
        <v>3.2</v>
      </c>
      <c r="AC398" s="15">
        <v>3.5</v>
      </c>
      <c r="AD398" s="15">
        <v>3.5</v>
      </c>
      <c r="AE398" s="15">
        <v>3.5</v>
      </c>
      <c r="AF398" s="15">
        <v>3.9</v>
      </c>
      <c r="AG398" s="15">
        <v>3.9</v>
      </c>
    </row>
    <row r="399" spans="1:33" s="16" customFormat="1" ht="13.8" x14ac:dyDescent="0.3">
      <c r="A399" s="13" t="s">
        <v>386</v>
      </c>
      <c r="B399" s="14">
        <v>55469</v>
      </c>
      <c r="C399" s="14">
        <v>24648</v>
      </c>
      <c r="D399" s="14">
        <v>160274</v>
      </c>
      <c r="E399" s="14">
        <v>844971</v>
      </c>
      <c r="F399" s="14">
        <v>410329</v>
      </c>
      <c r="G399" s="14">
        <v>1495691</v>
      </c>
      <c r="H399" s="14">
        <v>15523969</v>
      </c>
      <c r="I399" s="14">
        <v>167484000</v>
      </c>
      <c r="J399" s="14">
        <v>53775</v>
      </c>
      <c r="K399" s="14">
        <v>23911</v>
      </c>
      <c r="L399" s="14">
        <v>155676</v>
      </c>
      <c r="M399" s="14">
        <v>818617</v>
      </c>
      <c r="N399" s="14">
        <v>397259</v>
      </c>
      <c r="O399" s="14">
        <v>1449238</v>
      </c>
      <c r="P399" s="14">
        <v>14972359</v>
      </c>
      <c r="Q399" s="14">
        <v>161590000</v>
      </c>
      <c r="R399" s="14">
        <v>1694</v>
      </c>
      <c r="S399" s="14">
        <v>737</v>
      </c>
      <c r="T399" s="14">
        <v>4598</v>
      </c>
      <c r="U399" s="14">
        <v>26354</v>
      </c>
      <c r="V399" s="14">
        <v>13070</v>
      </c>
      <c r="W399" s="14">
        <v>46453</v>
      </c>
      <c r="X399" s="14">
        <v>551610</v>
      </c>
      <c r="Y399" s="14">
        <v>5894000</v>
      </c>
      <c r="Z399" s="15">
        <v>3.1</v>
      </c>
      <c r="AA399" s="15">
        <v>3</v>
      </c>
      <c r="AB399" s="15">
        <v>2.9</v>
      </c>
      <c r="AC399" s="15">
        <v>3.1</v>
      </c>
      <c r="AD399" s="15">
        <v>3.2</v>
      </c>
      <c r="AE399" s="15">
        <v>3.1</v>
      </c>
      <c r="AF399" s="15">
        <v>3.6</v>
      </c>
      <c r="AG399" s="15">
        <v>3.5</v>
      </c>
    </row>
    <row r="400" spans="1:33" s="16" customFormat="1" ht="13.8" x14ac:dyDescent="0.3">
      <c r="A400" s="13" t="s">
        <v>387</v>
      </c>
      <c r="B400" s="14">
        <v>55357</v>
      </c>
      <c r="C400" s="14">
        <v>24657</v>
      </c>
      <c r="D400" s="14">
        <v>160152</v>
      </c>
      <c r="E400" s="14">
        <v>843741</v>
      </c>
      <c r="F400" s="14">
        <v>409214</v>
      </c>
      <c r="G400" s="14">
        <v>1493121</v>
      </c>
      <c r="H400" s="14">
        <v>15501676</v>
      </c>
      <c r="I400" s="14">
        <v>167576000</v>
      </c>
      <c r="J400" s="14">
        <v>53514</v>
      </c>
      <c r="K400" s="14">
        <v>23829</v>
      </c>
      <c r="L400" s="14">
        <v>155113</v>
      </c>
      <c r="M400" s="14">
        <v>815935</v>
      </c>
      <c r="N400" s="14">
        <v>395483</v>
      </c>
      <c r="O400" s="14">
        <v>1443874</v>
      </c>
      <c r="P400" s="14">
        <v>14913510</v>
      </c>
      <c r="Q400" s="14">
        <v>161341000</v>
      </c>
      <c r="R400" s="14">
        <v>1843</v>
      </c>
      <c r="S400" s="14">
        <v>828</v>
      </c>
      <c r="T400" s="14">
        <v>5039</v>
      </c>
      <c r="U400" s="14">
        <v>27806</v>
      </c>
      <c r="V400" s="14">
        <v>13731</v>
      </c>
      <c r="W400" s="14">
        <v>49247</v>
      </c>
      <c r="X400" s="14">
        <v>588166</v>
      </c>
      <c r="Y400" s="14">
        <v>6235000</v>
      </c>
      <c r="Z400" s="15">
        <v>3.3</v>
      </c>
      <c r="AA400" s="15">
        <v>3.4</v>
      </c>
      <c r="AB400" s="15">
        <v>3.1</v>
      </c>
      <c r="AC400" s="15">
        <v>3.3</v>
      </c>
      <c r="AD400" s="15">
        <v>3.4</v>
      </c>
      <c r="AE400" s="15">
        <v>3.3</v>
      </c>
      <c r="AF400" s="15">
        <v>3.8</v>
      </c>
      <c r="AG400" s="15">
        <v>3.7</v>
      </c>
    </row>
    <row r="401" spans="1:33" s="16" customFormat="1" ht="13.8" x14ac:dyDescent="0.3">
      <c r="A401" s="13" t="s">
        <v>388</v>
      </c>
      <c r="B401" s="14">
        <v>56140</v>
      </c>
      <c r="C401" s="14">
        <v>24978</v>
      </c>
      <c r="D401" s="14">
        <v>161922</v>
      </c>
      <c r="E401" s="14">
        <v>852564</v>
      </c>
      <c r="F401" s="14">
        <v>413593</v>
      </c>
      <c r="G401" s="14">
        <v>1509197</v>
      </c>
      <c r="H401" s="14">
        <v>15637330</v>
      </c>
      <c r="I401" s="14">
        <v>169007000</v>
      </c>
      <c r="J401" s="14">
        <v>53813</v>
      </c>
      <c r="K401" s="14">
        <v>23965</v>
      </c>
      <c r="L401" s="14">
        <v>155990</v>
      </c>
      <c r="M401" s="14">
        <v>820573</v>
      </c>
      <c r="N401" s="14">
        <v>397697</v>
      </c>
      <c r="O401" s="14">
        <v>1452038</v>
      </c>
      <c r="P401" s="14">
        <v>14941356</v>
      </c>
      <c r="Q401" s="14">
        <v>161774000</v>
      </c>
      <c r="R401" s="14">
        <v>2327</v>
      </c>
      <c r="S401" s="14">
        <v>1013</v>
      </c>
      <c r="T401" s="14">
        <v>5932</v>
      </c>
      <c r="U401" s="14">
        <v>31991</v>
      </c>
      <c r="V401" s="14">
        <v>15896</v>
      </c>
      <c r="W401" s="14">
        <v>57159</v>
      </c>
      <c r="X401" s="14">
        <v>695974</v>
      </c>
      <c r="Y401" s="14">
        <v>7233000</v>
      </c>
      <c r="Z401" s="15">
        <v>4.0999999999999996</v>
      </c>
      <c r="AA401" s="15">
        <v>4.0999999999999996</v>
      </c>
      <c r="AB401" s="15">
        <v>3.7</v>
      </c>
      <c r="AC401" s="15">
        <v>3.8</v>
      </c>
      <c r="AD401" s="15">
        <v>3.8</v>
      </c>
      <c r="AE401" s="15">
        <v>3.8</v>
      </c>
      <c r="AF401" s="15">
        <v>4.5</v>
      </c>
      <c r="AG401" s="15">
        <v>4.3</v>
      </c>
    </row>
    <row r="402" spans="1:33" s="16" customFormat="1" ht="13.8" x14ac:dyDescent="0.3">
      <c r="A402" s="13" t="s">
        <v>389</v>
      </c>
      <c r="B402" s="14">
        <v>56275</v>
      </c>
      <c r="C402" s="14">
        <v>25054</v>
      </c>
      <c r="D402" s="14">
        <v>162351</v>
      </c>
      <c r="E402" s="14">
        <v>854774</v>
      </c>
      <c r="F402" s="14">
        <v>414713</v>
      </c>
      <c r="G402" s="14">
        <v>1513167</v>
      </c>
      <c r="H402" s="14">
        <v>15681116</v>
      </c>
      <c r="I402" s="14">
        <v>169723000</v>
      </c>
      <c r="J402" s="14">
        <v>53942</v>
      </c>
      <c r="K402" s="14">
        <v>24026</v>
      </c>
      <c r="L402" s="14">
        <v>156385</v>
      </c>
      <c r="M402" s="14">
        <v>822690</v>
      </c>
      <c r="N402" s="14">
        <v>398667</v>
      </c>
      <c r="O402" s="14">
        <v>1455710</v>
      </c>
      <c r="P402" s="14">
        <v>14968877</v>
      </c>
      <c r="Q402" s="14">
        <v>162038000</v>
      </c>
      <c r="R402" s="14">
        <v>2333</v>
      </c>
      <c r="S402" s="14">
        <v>1028</v>
      </c>
      <c r="T402" s="14">
        <v>5966</v>
      </c>
      <c r="U402" s="14">
        <v>32084</v>
      </c>
      <c r="V402" s="14">
        <v>16046</v>
      </c>
      <c r="W402" s="14">
        <v>57457</v>
      </c>
      <c r="X402" s="14">
        <v>712239</v>
      </c>
      <c r="Y402" s="14">
        <v>7685000</v>
      </c>
      <c r="Z402" s="15">
        <v>4.0999999999999996</v>
      </c>
      <c r="AA402" s="15">
        <v>4.0999999999999996</v>
      </c>
      <c r="AB402" s="15">
        <v>3.7</v>
      </c>
      <c r="AC402" s="15">
        <v>3.8</v>
      </c>
      <c r="AD402" s="15">
        <v>3.9</v>
      </c>
      <c r="AE402" s="15">
        <v>3.8</v>
      </c>
      <c r="AF402" s="15">
        <v>4.5</v>
      </c>
      <c r="AG402" s="15">
        <v>4.5</v>
      </c>
    </row>
    <row r="403" spans="1:33" s="16" customFormat="1" ht="13.8" x14ac:dyDescent="0.3">
      <c r="A403" s="13" t="s">
        <v>390</v>
      </c>
      <c r="B403" s="14">
        <v>55961</v>
      </c>
      <c r="C403" s="14">
        <v>24971</v>
      </c>
      <c r="D403" s="14">
        <v>161933</v>
      </c>
      <c r="E403" s="14">
        <v>852846</v>
      </c>
      <c r="F403" s="14">
        <v>413309</v>
      </c>
      <c r="G403" s="14">
        <v>1509020</v>
      </c>
      <c r="H403" s="14">
        <v>15675864</v>
      </c>
      <c r="I403" s="14">
        <v>168763000</v>
      </c>
      <c r="J403" s="14">
        <v>53757</v>
      </c>
      <c r="K403" s="14">
        <v>23977</v>
      </c>
      <c r="L403" s="14">
        <v>155948</v>
      </c>
      <c r="M403" s="14">
        <v>820615</v>
      </c>
      <c r="N403" s="14">
        <v>397129</v>
      </c>
      <c r="O403" s="14">
        <v>1451426</v>
      </c>
      <c r="P403" s="14">
        <v>14978832</v>
      </c>
      <c r="Q403" s="14">
        <v>161348000</v>
      </c>
      <c r="R403" s="14">
        <v>2204</v>
      </c>
      <c r="S403" s="14">
        <v>994</v>
      </c>
      <c r="T403" s="14">
        <v>5985</v>
      </c>
      <c r="U403" s="14">
        <v>32231</v>
      </c>
      <c r="V403" s="14">
        <v>16180</v>
      </c>
      <c r="W403" s="14">
        <v>57594</v>
      </c>
      <c r="X403" s="14">
        <v>697032</v>
      </c>
      <c r="Y403" s="14">
        <v>7415000</v>
      </c>
      <c r="Z403" s="15">
        <v>3.9</v>
      </c>
      <c r="AA403" s="15">
        <v>4</v>
      </c>
      <c r="AB403" s="15">
        <v>3.7</v>
      </c>
      <c r="AC403" s="15">
        <v>3.8</v>
      </c>
      <c r="AD403" s="15">
        <v>3.9</v>
      </c>
      <c r="AE403" s="15">
        <v>3.8</v>
      </c>
      <c r="AF403" s="15">
        <v>4.4000000000000004</v>
      </c>
      <c r="AG403" s="15">
        <v>4.4000000000000004</v>
      </c>
    </row>
    <row r="404" spans="1:33" s="16" customFormat="1" ht="13.8" x14ac:dyDescent="0.3">
      <c r="A404" s="13" t="s">
        <v>391</v>
      </c>
      <c r="B404" s="14">
        <v>56112</v>
      </c>
      <c r="C404" s="14">
        <v>25005</v>
      </c>
      <c r="D404" s="14">
        <v>162636</v>
      </c>
      <c r="E404" s="14">
        <v>856927</v>
      </c>
      <c r="F404" s="14">
        <v>415381</v>
      </c>
      <c r="G404" s="14">
        <v>1516061</v>
      </c>
      <c r="H404" s="14">
        <v>15725337</v>
      </c>
      <c r="I404" s="14">
        <v>168569000</v>
      </c>
      <c r="J404" s="14">
        <v>54088</v>
      </c>
      <c r="K404" s="14">
        <v>24125</v>
      </c>
      <c r="L404" s="14">
        <v>157094</v>
      </c>
      <c r="M404" s="14">
        <v>826741</v>
      </c>
      <c r="N404" s="14">
        <v>400279</v>
      </c>
      <c r="O404" s="14">
        <v>1462327</v>
      </c>
      <c r="P404" s="14">
        <v>15080090</v>
      </c>
      <c r="Q404" s="14">
        <v>162046000</v>
      </c>
      <c r="R404" s="14">
        <v>2024</v>
      </c>
      <c r="S404" s="14">
        <v>880</v>
      </c>
      <c r="T404" s="14">
        <v>5542</v>
      </c>
      <c r="U404" s="14">
        <v>30186</v>
      </c>
      <c r="V404" s="14">
        <v>15102</v>
      </c>
      <c r="W404" s="14">
        <v>53734</v>
      </c>
      <c r="X404" s="14">
        <v>645247</v>
      </c>
      <c r="Y404" s="14">
        <v>6524000</v>
      </c>
      <c r="Z404" s="15">
        <v>3.6</v>
      </c>
      <c r="AA404" s="15">
        <v>3.5</v>
      </c>
      <c r="AB404" s="15">
        <v>3.4</v>
      </c>
      <c r="AC404" s="15">
        <v>3.5</v>
      </c>
      <c r="AD404" s="15">
        <v>3.6</v>
      </c>
      <c r="AE404" s="15">
        <v>3.5</v>
      </c>
      <c r="AF404" s="15">
        <v>4.0999999999999996</v>
      </c>
      <c r="AG404" s="15">
        <v>3.9</v>
      </c>
    </row>
    <row r="405" spans="1:33" s="16" customFormat="1" ht="13.8" x14ac:dyDescent="0.3">
      <c r="A405" s="13" t="s">
        <v>392</v>
      </c>
      <c r="B405" s="14">
        <v>56119</v>
      </c>
      <c r="C405" s="14">
        <v>25034</v>
      </c>
      <c r="D405" s="14">
        <v>162867</v>
      </c>
      <c r="E405" s="14">
        <v>858061</v>
      </c>
      <c r="F405" s="14">
        <v>416187</v>
      </c>
      <c r="G405" s="14">
        <v>1518268</v>
      </c>
      <c r="H405" s="14">
        <v>15726567</v>
      </c>
      <c r="I405" s="14">
        <v>168569000</v>
      </c>
      <c r="J405" s="14">
        <v>54097</v>
      </c>
      <c r="K405" s="14">
        <v>24134</v>
      </c>
      <c r="L405" s="14">
        <v>157337</v>
      </c>
      <c r="M405" s="14">
        <v>828155</v>
      </c>
      <c r="N405" s="14">
        <v>401103</v>
      </c>
      <c r="O405" s="14">
        <v>1464826</v>
      </c>
      <c r="P405" s="14">
        <v>15090692</v>
      </c>
      <c r="Q405" s="14">
        <v>161938000</v>
      </c>
      <c r="R405" s="14">
        <v>2022</v>
      </c>
      <c r="S405" s="14">
        <v>900</v>
      </c>
      <c r="T405" s="14">
        <v>5530</v>
      </c>
      <c r="U405" s="14">
        <v>29906</v>
      </c>
      <c r="V405" s="14">
        <v>15084</v>
      </c>
      <c r="W405" s="14">
        <v>53442</v>
      </c>
      <c r="X405" s="14">
        <v>635875</v>
      </c>
      <c r="Y405" s="14">
        <v>6631000</v>
      </c>
      <c r="Z405" s="15">
        <v>3.6</v>
      </c>
      <c r="AA405" s="15">
        <v>3.6</v>
      </c>
      <c r="AB405" s="15">
        <v>3.4</v>
      </c>
      <c r="AC405" s="15">
        <v>3.5</v>
      </c>
      <c r="AD405" s="15">
        <v>3.6</v>
      </c>
      <c r="AE405" s="15">
        <v>3.5</v>
      </c>
      <c r="AF405" s="15">
        <v>4</v>
      </c>
      <c r="AG405" s="15">
        <v>3.9</v>
      </c>
    </row>
    <row r="406" spans="1:33" s="16" customFormat="1" ht="13.8" x14ac:dyDescent="0.3">
      <c r="A406" s="13" t="s">
        <v>393</v>
      </c>
      <c r="B406" s="14">
        <v>56208</v>
      </c>
      <c r="C406" s="14">
        <v>25065</v>
      </c>
      <c r="D406" s="14">
        <v>162983</v>
      </c>
      <c r="E406" s="14">
        <v>858417</v>
      </c>
      <c r="F406" s="14">
        <v>416364</v>
      </c>
      <c r="G406" s="14">
        <v>1519037</v>
      </c>
      <c r="H406" s="14">
        <v>15758856</v>
      </c>
      <c r="I406" s="14">
        <v>168164000</v>
      </c>
      <c r="J406" s="14">
        <v>54183</v>
      </c>
      <c r="K406" s="14">
        <v>24161</v>
      </c>
      <c r="L406" s="14">
        <v>157422</v>
      </c>
      <c r="M406" s="14">
        <v>828455</v>
      </c>
      <c r="N406" s="14">
        <v>401279</v>
      </c>
      <c r="O406" s="14">
        <v>1465500</v>
      </c>
      <c r="P406" s="14">
        <v>15115304</v>
      </c>
      <c r="Q406" s="14">
        <v>161456000</v>
      </c>
      <c r="R406" s="14">
        <v>2025</v>
      </c>
      <c r="S406" s="14">
        <v>904</v>
      </c>
      <c r="T406" s="14">
        <v>5561</v>
      </c>
      <c r="U406" s="14">
        <v>29962</v>
      </c>
      <c r="V406" s="14">
        <v>15085</v>
      </c>
      <c r="W406" s="14">
        <v>53537</v>
      </c>
      <c r="X406" s="14">
        <v>643552</v>
      </c>
      <c r="Y406" s="14">
        <v>6708000</v>
      </c>
      <c r="Z406" s="15">
        <v>3.6</v>
      </c>
      <c r="AA406" s="15">
        <v>3.6</v>
      </c>
      <c r="AB406" s="15">
        <v>3.4</v>
      </c>
      <c r="AC406" s="15">
        <v>3.5</v>
      </c>
      <c r="AD406" s="15">
        <v>3.6</v>
      </c>
      <c r="AE406" s="15">
        <v>3.5</v>
      </c>
      <c r="AF406" s="15">
        <v>4.0999999999999996</v>
      </c>
      <c r="AG406" s="15">
        <v>4</v>
      </c>
    </row>
    <row r="407" spans="1:33" s="16" customFormat="1" ht="13.8" x14ac:dyDescent="0.3">
      <c r="A407" s="13" t="s">
        <v>395</v>
      </c>
      <c r="B407" s="14">
        <v>56046</v>
      </c>
      <c r="C407" s="14">
        <v>24998</v>
      </c>
      <c r="D407" s="14">
        <v>162817</v>
      </c>
      <c r="E407" s="14">
        <v>857642</v>
      </c>
      <c r="F407" s="14">
        <v>416167</v>
      </c>
      <c r="G407" s="14">
        <v>1517670</v>
      </c>
      <c r="H407" s="14">
        <v>15737596</v>
      </c>
      <c r="I407" s="14">
        <v>167746000</v>
      </c>
      <c r="J407" s="14">
        <v>54254</v>
      </c>
      <c r="K407" s="14">
        <v>24195</v>
      </c>
      <c r="L407" s="14">
        <v>157870</v>
      </c>
      <c r="M407" s="14">
        <v>830949</v>
      </c>
      <c r="N407" s="14">
        <v>402692</v>
      </c>
      <c r="O407" s="14">
        <v>1469960</v>
      </c>
      <c r="P407" s="14">
        <v>15153794</v>
      </c>
      <c r="Q407" s="14">
        <v>161294000</v>
      </c>
      <c r="R407" s="14">
        <v>1792</v>
      </c>
      <c r="S407" s="14">
        <v>803</v>
      </c>
      <c r="T407" s="14">
        <v>4947</v>
      </c>
      <c r="U407" s="14">
        <v>26693</v>
      </c>
      <c r="V407" s="14">
        <v>13475</v>
      </c>
      <c r="W407" s="14">
        <v>47710</v>
      </c>
      <c r="X407" s="14">
        <v>583802</v>
      </c>
      <c r="Y407" s="14">
        <v>6452000</v>
      </c>
      <c r="Z407" s="15">
        <v>3.2</v>
      </c>
      <c r="AA407" s="15">
        <v>3.2</v>
      </c>
      <c r="AB407" s="15">
        <v>3</v>
      </c>
      <c r="AC407" s="15">
        <v>3.1</v>
      </c>
      <c r="AD407" s="15">
        <v>3.2</v>
      </c>
      <c r="AE407" s="15">
        <v>3.1</v>
      </c>
      <c r="AF407" s="15">
        <v>3.7</v>
      </c>
      <c r="AG407" s="15">
        <v>3.8</v>
      </c>
    </row>
    <row r="408" spans="1:33" s="16" customFormat="1" ht="13.8" x14ac:dyDescent="0.3">
      <c r="A408" s="13" t="s">
        <v>396</v>
      </c>
      <c r="B408" s="14">
        <v>56103</v>
      </c>
      <c r="C408" s="14">
        <v>24973</v>
      </c>
      <c r="D408" s="14">
        <v>162491</v>
      </c>
      <c r="E408" s="14">
        <v>854617</v>
      </c>
      <c r="F408" s="14">
        <v>415760</v>
      </c>
      <c r="G408" s="14">
        <v>1513944</v>
      </c>
      <c r="H408" s="14">
        <v>15744807</v>
      </c>
      <c r="I408" s="14">
        <v>169814000</v>
      </c>
      <c r="J408" s="14">
        <v>54067</v>
      </c>
      <c r="K408" s="14">
        <v>24042</v>
      </c>
      <c r="L408" s="14">
        <v>156889</v>
      </c>
      <c r="M408" s="14">
        <v>825198</v>
      </c>
      <c r="N408" s="14">
        <v>400767</v>
      </c>
      <c r="O408" s="14">
        <v>1460963</v>
      </c>
      <c r="P408" s="14">
        <v>15097107</v>
      </c>
      <c r="Q408" s="14">
        <v>162347000</v>
      </c>
      <c r="R408" s="14">
        <v>2036</v>
      </c>
      <c r="S408" s="14">
        <v>931</v>
      </c>
      <c r="T408" s="14">
        <v>5602</v>
      </c>
      <c r="U408" s="14">
        <v>29419</v>
      </c>
      <c r="V408" s="14">
        <v>14993</v>
      </c>
      <c r="W408" s="14">
        <v>52981</v>
      </c>
      <c r="X408" s="14">
        <v>647700</v>
      </c>
      <c r="Y408" s="14">
        <v>7467000</v>
      </c>
      <c r="Z408" s="15">
        <v>3.6</v>
      </c>
      <c r="AA408" s="15">
        <v>3.7</v>
      </c>
      <c r="AB408" s="15">
        <v>3.4</v>
      </c>
      <c r="AC408" s="15">
        <v>3.4</v>
      </c>
      <c r="AD408" s="15">
        <v>3.6</v>
      </c>
      <c r="AE408" s="15">
        <v>3.5</v>
      </c>
      <c r="AF408" s="15">
        <v>4.0999999999999996</v>
      </c>
      <c r="AG408" s="15">
        <v>4.4000000000000004</v>
      </c>
    </row>
    <row r="409" spans="1:33" s="16" customFormat="1" ht="13.8" x14ac:dyDescent="0.3">
      <c r="A409" s="13" t="s">
        <v>398</v>
      </c>
      <c r="B409" s="14">
        <v>56641</v>
      </c>
      <c r="C409" s="14">
        <v>25166</v>
      </c>
      <c r="D409" s="14">
        <v>163623</v>
      </c>
      <c r="E409" s="14">
        <v>859960</v>
      </c>
      <c r="F409" s="14">
        <v>418493</v>
      </c>
      <c r="G409" s="14">
        <v>1523883</v>
      </c>
      <c r="H409" s="14">
        <v>15839371</v>
      </c>
      <c r="I409" s="14">
        <v>170116000</v>
      </c>
      <c r="J409" s="14">
        <v>54473</v>
      </c>
      <c r="K409" s="14">
        <v>24196</v>
      </c>
      <c r="L409" s="14">
        <v>157661</v>
      </c>
      <c r="M409" s="14">
        <v>828915</v>
      </c>
      <c r="N409" s="14">
        <v>402662</v>
      </c>
      <c r="O409" s="14">
        <v>1467907</v>
      </c>
      <c r="P409" s="14">
        <v>15162847</v>
      </c>
      <c r="Q409" s="14">
        <v>162544000</v>
      </c>
      <c r="R409" s="14">
        <v>2168</v>
      </c>
      <c r="S409" s="14">
        <v>970</v>
      </c>
      <c r="T409" s="14">
        <v>5962</v>
      </c>
      <c r="U409" s="14">
        <v>31045</v>
      </c>
      <c r="V409" s="14">
        <v>15831</v>
      </c>
      <c r="W409" s="14">
        <v>55976</v>
      </c>
      <c r="X409" s="14">
        <v>676524</v>
      </c>
      <c r="Y409" s="14">
        <v>7572000</v>
      </c>
      <c r="Z409" s="15">
        <v>3.8</v>
      </c>
      <c r="AA409" s="15">
        <v>3.9</v>
      </c>
      <c r="AB409" s="15">
        <v>3.6</v>
      </c>
      <c r="AC409" s="15">
        <v>3.6</v>
      </c>
      <c r="AD409" s="15">
        <v>3.8</v>
      </c>
      <c r="AE409" s="15">
        <v>3.7</v>
      </c>
      <c r="AF409" s="15">
        <v>4.3</v>
      </c>
      <c r="AG409" s="15">
        <v>4.5</v>
      </c>
    </row>
    <row r="410" spans="1:33" s="16" customFormat="1" ht="13.8" x14ac:dyDescent="0.3">
      <c r="A410" s="13" t="s">
        <v>399</v>
      </c>
      <c r="B410" s="14">
        <v>56416</v>
      </c>
      <c r="C410" s="14">
        <v>25077</v>
      </c>
      <c r="D410" s="14">
        <v>163363</v>
      </c>
      <c r="E410" s="14">
        <v>859472</v>
      </c>
      <c r="F410" s="14">
        <v>418043</v>
      </c>
      <c r="G410" s="14">
        <v>1522371</v>
      </c>
      <c r="H410" s="14">
        <v>15807722</v>
      </c>
      <c r="I410" s="14">
        <v>170653000</v>
      </c>
      <c r="J410" s="14">
        <v>54401</v>
      </c>
      <c r="K410" s="14">
        <v>24193</v>
      </c>
      <c r="L410" s="14">
        <v>157926</v>
      </c>
      <c r="M410" s="14">
        <v>830704</v>
      </c>
      <c r="N410" s="14">
        <v>403458</v>
      </c>
      <c r="O410" s="14">
        <v>1470682</v>
      </c>
      <c r="P410" s="14">
        <v>15178048</v>
      </c>
      <c r="Q410" s="14">
        <v>163412000</v>
      </c>
      <c r="R410" s="14">
        <v>2015</v>
      </c>
      <c r="S410" s="14">
        <v>884</v>
      </c>
      <c r="T410" s="14">
        <v>5437</v>
      </c>
      <c r="U410" s="14">
        <v>28768</v>
      </c>
      <c r="V410" s="14">
        <v>14585</v>
      </c>
      <c r="W410" s="14">
        <v>51689</v>
      </c>
      <c r="X410" s="14">
        <v>629674</v>
      </c>
      <c r="Y410" s="14">
        <v>7242000</v>
      </c>
      <c r="Z410" s="15">
        <v>3.6</v>
      </c>
      <c r="AA410" s="15">
        <v>3.5</v>
      </c>
      <c r="AB410" s="15">
        <v>3.3</v>
      </c>
      <c r="AC410" s="15">
        <v>3.3</v>
      </c>
      <c r="AD410" s="15">
        <v>3.5</v>
      </c>
      <c r="AE410" s="15">
        <v>3.4</v>
      </c>
      <c r="AF410" s="15">
        <v>4</v>
      </c>
      <c r="AG410" s="15">
        <v>4.2</v>
      </c>
    </row>
    <row r="411" spans="1:33" s="16" customFormat="1" ht="13.8" x14ac:dyDescent="0.3">
      <c r="A411" s="13" t="s">
        <v>401</v>
      </c>
      <c r="B411" s="14">
        <v>56775</v>
      </c>
      <c r="C411" s="14">
        <v>25250</v>
      </c>
      <c r="D411" s="14">
        <v>164346</v>
      </c>
      <c r="E411" s="14">
        <v>864934</v>
      </c>
      <c r="F411" s="14">
        <v>420398</v>
      </c>
      <c r="G411" s="14">
        <v>1531703</v>
      </c>
      <c r="H411" s="14">
        <v>15922902</v>
      </c>
      <c r="I411" s="14">
        <v>170650000</v>
      </c>
      <c r="J411" s="14">
        <v>54951</v>
      </c>
      <c r="K411" s="14">
        <v>24442</v>
      </c>
      <c r="L411" s="14">
        <v>159347</v>
      </c>
      <c r="M411" s="14">
        <v>838111</v>
      </c>
      <c r="N411" s="14">
        <v>406792</v>
      </c>
      <c r="O411" s="14">
        <v>1483643</v>
      </c>
      <c r="P411" s="14">
        <v>15334895</v>
      </c>
      <c r="Q411" s="14">
        <v>164069000</v>
      </c>
      <c r="R411" s="14">
        <v>1824</v>
      </c>
      <c r="S411" s="14">
        <v>808</v>
      </c>
      <c r="T411" s="14">
        <v>4999</v>
      </c>
      <c r="U411" s="14">
        <v>26823</v>
      </c>
      <c r="V411" s="14">
        <v>13606</v>
      </c>
      <c r="W411" s="14">
        <v>48060</v>
      </c>
      <c r="X411" s="14">
        <v>588007</v>
      </c>
      <c r="Y411" s="14">
        <v>6582000</v>
      </c>
      <c r="Z411" s="15">
        <v>3.2</v>
      </c>
      <c r="AA411" s="15">
        <v>3.2</v>
      </c>
      <c r="AB411" s="15">
        <v>3</v>
      </c>
      <c r="AC411" s="15">
        <v>3.1</v>
      </c>
      <c r="AD411" s="15">
        <v>3.2</v>
      </c>
      <c r="AE411" s="15">
        <v>3.1</v>
      </c>
      <c r="AF411" s="15">
        <v>3.7</v>
      </c>
      <c r="AG411" s="15">
        <v>3.9</v>
      </c>
    </row>
    <row r="412" spans="1:33" s="16" customFormat="1" ht="13.8" x14ac:dyDescent="0.3">
      <c r="A412" s="13" t="s">
        <v>402</v>
      </c>
      <c r="B412" s="14">
        <v>56452</v>
      </c>
      <c r="C412" s="14">
        <v>25127</v>
      </c>
      <c r="D412" s="14">
        <v>163628</v>
      </c>
      <c r="E412" s="14">
        <v>860394</v>
      </c>
      <c r="F412" s="14">
        <v>417878</v>
      </c>
      <c r="G412" s="14">
        <v>1523479</v>
      </c>
      <c r="H412" s="14">
        <v>15825723</v>
      </c>
      <c r="I412" s="14">
        <v>170216000</v>
      </c>
      <c r="J412" s="14">
        <v>54432</v>
      </c>
      <c r="K412" s="14">
        <v>24244</v>
      </c>
      <c r="L412" s="14">
        <v>158135</v>
      </c>
      <c r="M412" s="14">
        <v>832059</v>
      </c>
      <c r="N412" s="14">
        <v>403538</v>
      </c>
      <c r="O412" s="14">
        <v>1472408</v>
      </c>
      <c r="P412" s="14">
        <v>15193879</v>
      </c>
      <c r="Q412" s="14">
        <v>163401000</v>
      </c>
      <c r="R412" s="14">
        <v>2020</v>
      </c>
      <c r="S412" s="14">
        <v>883</v>
      </c>
      <c r="T412" s="14">
        <v>5493</v>
      </c>
      <c r="U412" s="14">
        <v>28335</v>
      </c>
      <c r="V412" s="14">
        <v>14340</v>
      </c>
      <c r="W412" s="14">
        <v>51071</v>
      </c>
      <c r="X412" s="14">
        <v>631844</v>
      </c>
      <c r="Y412" s="14">
        <v>6815000</v>
      </c>
      <c r="Z412" s="15">
        <v>3.6</v>
      </c>
      <c r="AA412" s="15">
        <v>3.5</v>
      </c>
      <c r="AB412" s="15">
        <v>3.4</v>
      </c>
      <c r="AC412" s="15">
        <v>3.3</v>
      </c>
      <c r="AD412" s="15">
        <v>3.4</v>
      </c>
      <c r="AE412" s="15">
        <v>3.4</v>
      </c>
      <c r="AF412" s="15">
        <v>4</v>
      </c>
      <c r="AG412" s="15">
        <v>4</v>
      </c>
    </row>
    <row r="413" spans="1:33" s="16" customFormat="1" ht="13.8" x14ac:dyDescent="0.3">
      <c r="A413" s="13" t="s">
        <v>403</v>
      </c>
      <c r="B413" s="14">
        <v>56598</v>
      </c>
      <c r="C413" s="14">
        <v>25172</v>
      </c>
      <c r="D413" s="14">
        <v>163767</v>
      </c>
      <c r="E413" s="14">
        <v>861660</v>
      </c>
      <c r="F413" s="14">
        <v>418370</v>
      </c>
      <c r="G413" s="14">
        <v>1525567</v>
      </c>
      <c r="H413" s="14">
        <v>15844376</v>
      </c>
      <c r="I413" s="14">
        <v>171343000</v>
      </c>
      <c r="J413" s="14">
        <v>54427</v>
      </c>
      <c r="K413" s="14">
        <v>24260</v>
      </c>
      <c r="L413" s="14">
        <v>158306</v>
      </c>
      <c r="M413" s="14">
        <v>833145</v>
      </c>
      <c r="N413" s="14">
        <v>403927</v>
      </c>
      <c r="O413" s="14">
        <v>1474065</v>
      </c>
      <c r="P413" s="14">
        <v>15200009</v>
      </c>
      <c r="Q413" s="14">
        <v>163883000</v>
      </c>
      <c r="R413" s="14">
        <v>2171</v>
      </c>
      <c r="S413" s="14">
        <v>912</v>
      </c>
      <c r="T413" s="14">
        <v>5461</v>
      </c>
      <c r="U413" s="14">
        <v>28515</v>
      </c>
      <c r="V413" s="14">
        <v>14443</v>
      </c>
      <c r="W413" s="14">
        <v>51502</v>
      </c>
      <c r="X413" s="14">
        <v>644367</v>
      </c>
      <c r="Y413" s="14">
        <v>7460000</v>
      </c>
      <c r="Z413" s="15">
        <v>3.8</v>
      </c>
      <c r="AA413" s="15">
        <v>3.6</v>
      </c>
      <c r="AB413" s="15">
        <v>3.3</v>
      </c>
      <c r="AC413" s="15">
        <v>3.3</v>
      </c>
      <c r="AD413" s="15">
        <v>3.5</v>
      </c>
      <c r="AE413" s="15">
        <v>3.4</v>
      </c>
      <c r="AF413" s="15">
        <v>4.0999999999999996</v>
      </c>
      <c r="AG413" s="15">
        <v>4.4000000000000004</v>
      </c>
    </row>
    <row r="414" spans="1:33" s="16" customFormat="1" ht="13.8" x14ac:dyDescent="0.3">
      <c r="A414" s="13" t="s">
        <v>404</v>
      </c>
      <c r="B414" s="14">
        <v>56475</v>
      </c>
      <c r="C414" s="14">
        <v>25103</v>
      </c>
      <c r="D414" s="14">
        <v>163107</v>
      </c>
      <c r="E414" s="14">
        <v>857286</v>
      </c>
      <c r="F414" s="14">
        <v>416728</v>
      </c>
      <c r="G414" s="14">
        <v>1518699</v>
      </c>
      <c r="H414" s="14">
        <v>15829036</v>
      </c>
      <c r="I414" s="14">
        <v>171646000</v>
      </c>
      <c r="J414" s="14">
        <v>54192</v>
      </c>
      <c r="K414" s="14">
        <v>24119</v>
      </c>
      <c r="L414" s="14">
        <v>157370</v>
      </c>
      <c r="M414" s="14">
        <v>827901</v>
      </c>
      <c r="N414" s="14">
        <v>401799</v>
      </c>
      <c r="O414" s="14">
        <v>1465381</v>
      </c>
      <c r="P414" s="14">
        <v>15157099</v>
      </c>
      <c r="Q414" s="14">
        <v>163799000</v>
      </c>
      <c r="R414" s="14">
        <v>2283</v>
      </c>
      <c r="S414" s="14">
        <v>984</v>
      </c>
      <c r="T414" s="14">
        <v>5737</v>
      </c>
      <c r="U414" s="14">
        <v>29385</v>
      </c>
      <c r="V414" s="14">
        <v>14929</v>
      </c>
      <c r="W414" s="14">
        <v>53318</v>
      </c>
      <c r="X414" s="14">
        <v>671937</v>
      </c>
      <c r="Y414" s="14">
        <v>7847000</v>
      </c>
      <c r="Z414" s="15">
        <v>4</v>
      </c>
      <c r="AA414" s="15">
        <v>3.9</v>
      </c>
      <c r="AB414" s="15">
        <v>3.5</v>
      </c>
      <c r="AC414" s="15">
        <v>3.4</v>
      </c>
      <c r="AD414" s="15">
        <v>3.6</v>
      </c>
      <c r="AE414" s="15">
        <v>3.5</v>
      </c>
      <c r="AF414" s="15">
        <v>4.2</v>
      </c>
      <c r="AG414" s="15">
        <v>4.5999999999999996</v>
      </c>
    </row>
    <row r="415" spans="1:33" s="16" customFormat="1" ht="13.8" x14ac:dyDescent="0.3">
      <c r="A415" s="13" t="s">
        <v>406</v>
      </c>
      <c r="B415" s="14">
        <v>56667</v>
      </c>
      <c r="C415" s="14">
        <v>25212</v>
      </c>
      <c r="D415" s="14">
        <v>163849</v>
      </c>
      <c r="E415" s="14">
        <v>861278</v>
      </c>
      <c r="F415" s="14">
        <v>418569</v>
      </c>
      <c r="G415" s="14">
        <v>1525575</v>
      </c>
      <c r="H415" s="14">
        <v>15885423</v>
      </c>
      <c r="I415" s="14">
        <v>171035000</v>
      </c>
      <c r="J415" s="14">
        <v>54292</v>
      </c>
      <c r="K415" s="14">
        <v>24163</v>
      </c>
      <c r="L415" s="14">
        <v>157438</v>
      </c>
      <c r="M415" s="14">
        <v>828139</v>
      </c>
      <c r="N415" s="14">
        <v>401712</v>
      </c>
      <c r="O415" s="14">
        <v>1465744</v>
      </c>
      <c r="P415" s="14">
        <v>15144991</v>
      </c>
      <c r="Q415" s="14">
        <v>163288000</v>
      </c>
      <c r="R415" s="14">
        <v>2375</v>
      </c>
      <c r="S415" s="14">
        <v>1049</v>
      </c>
      <c r="T415" s="14">
        <v>6411</v>
      </c>
      <c r="U415" s="14">
        <v>33139</v>
      </c>
      <c r="V415" s="14">
        <v>16857</v>
      </c>
      <c r="W415" s="14">
        <v>59831</v>
      </c>
      <c r="X415" s="14">
        <v>740432</v>
      </c>
      <c r="Y415" s="14">
        <v>7747000</v>
      </c>
      <c r="Z415" s="15">
        <v>4.2</v>
      </c>
      <c r="AA415" s="15">
        <v>4.2</v>
      </c>
      <c r="AB415" s="15">
        <v>3.9</v>
      </c>
      <c r="AC415" s="15">
        <v>3.8</v>
      </c>
      <c r="AD415" s="15">
        <v>4</v>
      </c>
      <c r="AE415" s="15">
        <v>3.9</v>
      </c>
      <c r="AF415" s="15">
        <v>4.7</v>
      </c>
      <c r="AG415" s="15">
        <v>4.5</v>
      </c>
    </row>
    <row r="416" spans="1:33" s="16" customFormat="1" ht="13.8" x14ac:dyDescent="0.3">
      <c r="A416" s="13" t="s">
        <v>407</v>
      </c>
      <c r="B416" s="14">
        <v>56813</v>
      </c>
      <c r="C416" s="14">
        <v>25300</v>
      </c>
      <c r="D416" s="14">
        <v>164533</v>
      </c>
      <c r="E416" s="14">
        <v>865147</v>
      </c>
      <c r="F416" s="14">
        <v>420377</v>
      </c>
      <c r="G416" s="14">
        <v>1532170</v>
      </c>
      <c r="H416" s="14">
        <v>15966295</v>
      </c>
      <c r="I416" s="14">
        <v>171217000</v>
      </c>
      <c r="J416" s="14">
        <v>54571</v>
      </c>
      <c r="K416" s="14">
        <v>24298</v>
      </c>
      <c r="L416" s="14">
        <v>158391</v>
      </c>
      <c r="M416" s="14">
        <v>833288</v>
      </c>
      <c r="N416" s="14">
        <v>404138</v>
      </c>
      <c r="O416" s="14">
        <v>1474686</v>
      </c>
      <c r="P416" s="14">
        <v>15257506</v>
      </c>
      <c r="Q416" s="14">
        <v>163894000</v>
      </c>
      <c r="R416" s="14">
        <v>2242</v>
      </c>
      <c r="S416" s="14">
        <v>1002</v>
      </c>
      <c r="T416" s="14">
        <v>6142</v>
      </c>
      <c r="U416" s="14">
        <v>31859</v>
      </c>
      <c r="V416" s="14">
        <v>16239</v>
      </c>
      <c r="W416" s="14">
        <v>57484</v>
      </c>
      <c r="X416" s="14">
        <v>708789</v>
      </c>
      <c r="Y416" s="14">
        <v>7324000</v>
      </c>
      <c r="Z416" s="15">
        <v>3.9</v>
      </c>
      <c r="AA416" s="15">
        <v>4</v>
      </c>
      <c r="AB416" s="15">
        <v>3.7</v>
      </c>
      <c r="AC416" s="15">
        <v>3.7</v>
      </c>
      <c r="AD416" s="15">
        <v>3.9</v>
      </c>
      <c r="AE416" s="15">
        <v>3.8</v>
      </c>
      <c r="AF416" s="15">
        <v>4.4000000000000004</v>
      </c>
      <c r="AG416" s="15">
        <v>4.3</v>
      </c>
    </row>
    <row r="417" spans="1:35" s="16" customFormat="1" ht="13.8" x14ac:dyDescent="0.3">
      <c r="A417" s="13" t="s">
        <v>409</v>
      </c>
      <c r="B417" s="51" t="s">
        <v>411</v>
      </c>
      <c r="C417" s="51" t="s">
        <v>411</v>
      </c>
      <c r="D417" s="51" t="s">
        <v>411</v>
      </c>
      <c r="E417" s="51" t="s">
        <v>411</v>
      </c>
      <c r="F417" s="51" t="s">
        <v>411</v>
      </c>
      <c r="G417" s="51" t="s">
        <v>411</v>
      </c>
      <c r="H417" s="51" t="s">
        <v>411</v>
      </c>
      <c r="I417" s="51" t="s">
        <v>411</v>
      </c>
      <c r="J417" s="51" t="s">
        <v>411</v>
      </c>
      <c r="K417" s="51" t="s">
        <v>411</v>
      </c>
      <c r="L417" s="51" t="s">
        <v>411</v>
      </c>
      <c r="M417" s="51" t="s">
        <v>411</v>
      </c>
      <c r="N417" s="51" t="s">
        <v>411</v>
      </c>
      <c r="O417" s="51" t="s">
        <v>411</v>
      </c>
      <c r="P417" s="51" t="s">
        <v>411</v>
      </c>
      <c r="Q417" s="51" t="s">
        <v>411</v>
      </c>
      <c r="R417" s="51" t="s">
        <v>411</v>
      </c>
      <c r="S417" s="51" t="s">
        <v>411</v>
      </c>
      <c r="T417" s="51" t="s">
        <v>411</v>
      </c>
      <c r="U417" s="51" t="s">
        <v>411</v>
      </c>
      <c r="V417" s="51" t="s">
        <v>411</v>
      </c>
      <c r="W417" s="51" t="s">
        <v>411</v>
      </c>
      <c r="X417" s="51" t="s">
        <v>411</v>
      </c>
      <c r="Y417" s="51" t="s">
        <v>411</v>
      </c>
      <c r="Z417" s="52" t="s">
        <v>411</v>
      </c>
      <c r="AA417" s="52" t="s">
        <v>411</v>
      </c>
      <c r="AB417" s="52" t="s">
        <v>411</v>
      </c>
      <c r="AC417" s="52" t="s">
        <v>411</v>
      </c>
      <c r="AD417" s="52" t="s">
        <v>411</v>
      </c>
      <c r="AE417" s="52" t="s">
        <v>411</v>
      </c>
      <c r="AF417" s="52" t="s">
        <v>411</v>
      </c>
      <c r="AG417" s="52" t="s">
        <v>411</v>
      </c>
    </row>
    <row r="418" spans="1:35" s="16" customFormat="1" ht="13.8" x14ac:dyDescent="0.3">
      <c r="A418" s="13" t="s">
        <v>410</v>
      </c>
      <c r="B418" s="14">
        <v>57389</v>
      </c>
      <c r="C418" s="14">
        <v>25576</v>
      </c>
      <c r="D418" s="14">
        <v>165969</v>
      </c>
      <c r="E418" s="14">
        <v>872154</v>
      </c>
      <c r="F418" s="14">
        <v>423114</v>
      </c>
      <c r="G418" s="14">
        <v>1544202</v>
      </c>
      <c r="H418" s="14">
        <v>16038665</v>
      </c>
      <c r="I418" s="14">
        <v>171467000</v>
      </c>
      <c r="J418" s="14">
        <v>55303</v>
      </c>
      <c r="K418" s="14">
        <v>24633</v>
      </c>
      <c r="L418" s="14">
        <v>160052</v>
      </c>
      <c r="M418" s="14">
        <v>841825</v>
      </c>
      <c r="N418" s="14">
        <v>407661</v>
      </c>
      <c r="O418" s="14">
        <v>1489474</v>
      </c>
      <c r="P418" s="14">
        <v>15361936</v>
      </c>
      <c r="Q418" s="14">
        <v>164066000</v>
      </c>
      <c r="R418" s="14">
        <v>2086</v>
      </c>
      <c r="S418" s="14">
        <v>943</v>
      </c>
      <c r="T418" s="14">
        <v>5917</v>
      </c>
      <c r="U418" s="14">
        <v>30329</v>
      </c>
      <c r="V418" s="14">
        <v>15453</v>
      </c>
      <c r="W418" s="14">
        <v>54728</v>
      </c>
      <c r="X418" s="14">
        <v>676729</v>
      </c>
      <c r="Y418" s="14">
        <v>7401000</v>
      </c>
      <c r="Z418" s="15">
        <v>3.6</v>
      </c>
      <c r="AA418" s="15">
        <v>3.7</v>
      </c>
      <c r="AB418" s="15">
        <v>3.6</v>
      </c>
      <c r="AC418" s="15">
        <v>3.5</v>
      </c>
      <c r="AD418" s="15">
        <v>3.7</v>
      </c>
      <c r="AE418" s="15">
        <v>3.5</v>
      </c>
      <c r="AF418" s="15">
        <v>4.2</v>
      </c>
      <c r="AG418" s="15">
        <v>4.3</v>
      </c>
    </row>
    <row r="419" spans="1:35" s="16" customFormat="1" ht="13.8" x14ac:dyDescent="0.3">
      <c r="A419" s="13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</row>
    <row r="420" spans="1:35" s="16" customFormat="1" ht="12.75" customHeight="1" x14ac:dyDescent="0.3">
      <c r="A420" s="54" t="s">
        <v>412</v>
      </c>
      <c r="B420" s="25" t="e">
        <f>+B418-B417</f>
        <v>#VALUE!</v>
      </c>
      <c r="C420" s="25" t="e">
        <f t="shared" ref="C420:Y420" si="6">+C418-C417</f>
        <v>#VALUE!</v>
      </c>
      <c r="D420" s="25" t="e">
        <f t="shared" si="6"/>
        <v>#VALUE!</v>
      </c>
      <c r="E420" s="25" t="e">
        <f t="shared" si="6"/>
        <v>#VALUE!</v>
      </c>
      <c r="F420" s="25" t="e">
        <f t="shared" si="6"/>
        <v>#VALUE!</v>
      </c>
      <c r="G420" s="25" t="e">
        <f t="shared" si="6"/>
        <v>#VALUE!</v>
      </c>
      <c r="H420" s="25" t="e">
        <f t="shared" si="6"/>
        <v>#VALUE!</v>
      </c>
      <c r="I420" s="25" t="e">
        <f t="shared" si="6"/>
        <v>#VALUE!</v>
      </c>
      <c r="J420" s="25" t="e">
        <f t="shared" si="6"/>
        <v>#VALUE!</v>
      </c>
      <c r="K420" s="25" t="e">
        <f t="shared" si="6"/>
        <v>#VALUE!</v>
      </c>
      <c r="L420" s="25" t="e">
        <f t="shared" si="6"/>
        <v>#VALUE!</v>
      </c>
      <c r="M420" s="25" t="e">
        <f t="shared" si="6"/>
        <v>#VALUE!</v>
      </c>
      <c r="N420" s="25" t="e">
        <f t="shared" si="6"/>
        <v>#VALUE!</v>
      </c>
      <c r="O420" s="25" t="e">
        <f t="shared" si="6"/>
        <v>#VALUE!</v>
      </c>
      <c r="P420" s="25" t="e">
        <f t="shared" si="6"/>
        <v>#VALUE!</v>
      </c>
      <c r="Q420" s="25" t="e">
        <f t="shared" si="6"/>
        <v>#VALUE!</v>
      </c>
      <c r="R420" s="25" t="e">
        <f t="shared" si="6"/>
        <v>#VALUE!</v>
      </c>
      <c r="S420" s="25" t="e">
        <f>+S418-S417</f>
        <v>#VALUE!</v>
      </c>
      <c r="T420" s="25" t="e">
        <f t="shared" si="6"/>
        <v>#VALUE!</v>
      </c>
      <c r="U420" s="25" t="e">
        <f t="shared" si="6"/>
        <v>#VALUE!</v>
      </c>
      <c r="V420" s="25" t="e">
        <f t="shared" si="6"/>
        <v>#VALUE!</v>
      </c>
      <c r="W420" s="25" t="e">
        <f t="shared" si="6"/>
        <v>#VALUE!</v>
      </c>
      <c r="X420" s="25" t="e">
        <f t="shared" si="6"/>
        <v>#VALUE!</v>
      </c>
      <c r="Y420" s="25" t="e">
        <f t="shared" si="6"/>
        <v>#VALUE!</v>
      </c>
      <c r="Z420" s="17" t="e">
        <f>+Z418-Z417</f>
        <v>#VALUE!</v>
      </c>
      <c r="AA420" s="17" t="e">
        <f t="shared" ref="AA420:AG420" si="7">+AA418-AA417</f>
        <v>#VALUE!</v>
      </c>
      <c r="AB420" s="17" t="e">
        <f t="shared" si="7"/>
        <v>#VALUE!</v>
      </c>
      <c r="AC420" s="17" t="e">
        <f t="shared" si="7"/>
        <v>#VALUE!</v>
      </c>
      <c r="AD420" s="17" t="e">
        <f t="shared" si="7"/>
        <v>#VALUE!</v>
      </c>
      <c r="AE420" s="17" t="e">
        <f t="shared" si="7"/>
        <v>#VALUE!</v>
      </c>
      <c r="AF420" s="17" t="e">
        <f t="shared" si="7"/>
        <v>#VALUE!</v>
      </c>
      <c r="AG420" s="17" t="e">
        <f t="shared" si="7"/>
        <v>#VALUE!</v>
      </c>
    </row>
    <row r="421" spans="1:35" s="16" customFormat="1" ht="13.8" x14ac:dyDescent="0.3">
      <c r="A421" s="63"/>
      <c r="B421" s="53" t="e">
        <f>+B420/B417</f>
        <v>#VALUE!</v>
      </c>
      <c r="C421" s="53" t="e">
        <f t="shared" ref="C421:Y421" si="8">+C420/C417</f>
        <v>#VALUE!</v>
      </c>
      <c r="D421" s="53" t="e">
        <f t="shared" si="8"/>
        <v>#VALUE!</v>
      </c>
      <c r="E421" s="53" t="e">
        <f t="shared" si="8"/>
        <v>#VALUE!</v>
      </c>
      <c r="F421" s="53" t="e">
        <f t="shared" si="8"/>
        <v>#VALUE!</v>
      </c>
      <c r="G421" s="53" t="e">
        <f t="shared" si="8"/>
        <v>#VALUE!</v>
      </c>
      <c r="H421" s="53" t="e">
        <f t="shared" si="8"/>
        <v>#VALUE!</v>
      </c>
      <c r="I421" s="53" t="e">
        <f t="shared" si="8"/>
        <v>#VALUE!</v>
      </c>
      <c r="J421" s="53" t="e">
        <f t="shared" si="8"/>
        <v>#VALUE!</v>
      </c>
      <c r="K421" s="53" t="e">
        <f t="shared" si="8"/>
        <v>#VALUE!</v>
      </c>
      <c r="L421" s="53" t="e">
        <f t="shared" si="8"/>
        <v>#VALUE!</v>
      </c>
      <c r="M421" s="53" t="e">
        <f t="shared" si="8"/>
        <v>#VALUE!</v>
      </c>
      <c r="N421" s="53" t="e">
        <f t="shared" si="8"/>
        <v>#VALUE!</v>
      </c>
      <c r="O421" s="53" t="e">
        <f t="shared" si="8"/>
        <v>#VALUE!</v>
      </c>
      <c r="P421" s="53" t="e">
        <f t="shared" si="8"/>
        <v>#VALUE!</v>
      </c>
      <c r="Q421" s="53" t="e">
        <f t="shared" si="8"/>
        <v>#VALUE!</v>
      </c>
      <c r="R421" s="53" t="e">
        <f t="shared" si="8"/>
        <v>#VALUE!</v>
      </c>
      <c r="S421" s="53" t="e">
        <f t="shared" si="8"/>
        <v>#VALUE!</v>
      </c>
      <c r="T421" s="53" t="e">
        <f t="shared" si="8"/>
        <v>#VALUE!</v>
      </c>
      <c r="U421" s="53" t="e">
        <f t="shared" si="8"/>
        <v>#VALUE!</v>
      </c>
      <c r="V421" s="53" t="e">
        <f t="shared" si="8"/>
        <v>#VALUE!</v>
      </c>
      <c r="W421" s="53" t="e">
        <f t="shared" si="8"/>
        <v>#VALUE!</v>
      </c>
      <c r="X421" s="53" t="e">
        <f t="shared" si="8"/>
        <v>#VALUE!</v>
      </c>
      <c r="Y421" s="53" t="e">
        <f t="shared" si="8"/>
        <v>#VALUE!</v>
      </c>
      <c r="Z421" s="26"/>
      <c r="AA421" s="26"/>
      <c r="AB421" s="26"/>
      <c r="AC421" s="26"/>
      <c r="AD421" s="26"/>
      <c r="AE421" s="26"/>
      <c r="AF421" s="26"/>
      <c r="AG421" s="26"/>
    </row>
    <row r="422" spans="1:35" s="16" customFormat="1" ht="13.8" x14ac:dyDescent="0.3">
      <c r="A422" s="17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26"/>
      <c r="AA422" s="26"/>
      <c r="AB422" s="26"/>
      <c r="AC422" s="26"/>
      <c r="AD422" s="26"/>
      <c r="AE422" s="26"/>
      <c r="AF422" s="26"/>
      <c r="AG422" s="26"/>
    </row>
    <row r="423" spans="1:35" s="16" customFormat="1" ht="12.75" customHeight="1" x14ac:dyDescent="0.3">
      <c r="A423" s="57" t="s">
        <v>413</v>
      </c>
      <c r="B423" s="25">
        <f>+B418-B406</f>
        <v>1181</v>
      </c>
      <c r="C423" s="25">
        <f t="shared" ref="C423:Y423" si="9">+C418-C406</f>
        <v>511</v>
      </c>
      <c r="D423" s="25">
        <f t="shared" si="9"/>
        <v>2986</v>
      </c>
      <c r="E423" s="25">
        <f t="shared" si="9"/>
        <v>13737</v>
      </c>
      <c r="F423" s="25">
        <f t="shared" si="9"/>
        <v>6750</v>
      </c>
      <c r="G423" s="25">
        <f t="shared" si="9"/>
        <v>25165</v>
      </c>
      <c r="H423" s="25">
        <f t="shared" si="9"/>
        <v>279809</v>
      </c>
      <c r="I423" s="25">
        <f t="shared" si="9"/>
        <v>3303000</v>
      </c>
      <c r="J423" s="25">
        <f t="shared" si="9"/>
        <v>1120</v>
      </c>
      <c r="K423" s="25">
        <f t="shared" si="9"/>
        <v>472</v>
      </c>
      <c r="L423" s="25">
        <f t="shared" si="9"/>
        <v>2630</v>
      </c>
      <c r="M423" s="25">
        <f t="shared" si="9"/>
        <v>13370</v>
      </c>
      <c r="N423" s="25">
        <f t="shared" si="9"/>
        <v>6382</v>
      </c>
      <c r="O423" s="25">
        <f t="shared" si="9"/>
        <v>23974</v>
      </c>
      <c r="P423" s="25">
        <f t="shared" si="9"/>
        <v>246632</v>
      </c>
      <c r="Q423" s="25">
        <f t="shared" si="9"/>
        <v>2610000</v>
      </c>
      <c r="R423" s="25">
        <f t="shared" si="9"/>
        <v>61</v>
      </c>
      <c r="S423" s="25">
        <f t="shared" si="9"/>
        <v>39</v>
      </c>
      <c r="T423" s="25">
        <f t="shared" si="9"/>
        <v>356</v>
      </c>
      <c r="U423" s="25">
        <f t="shared" si="9"/>
        <v>367</v>
      </c>
      <c r="V423" s="25">
        <f t="shared" si="9"/>
        <v>368</v>
      </c>
      <c r="W423" s="25">
        <f t="shared" si="9"/>
        <v>1191</v>
      </c>
      <c r="X423" s="25">
        <f t="shared" si="9"/>
        <v>33177</v>
      </c>
      <c r="Y423" s="25">
        <f t="shared" si="9"/>
        <v>693000</v>
      </c>
      <c r="Z423" s="26">
        <f>+Z418-Z406</f>
        <v>0</v>
      </c>
      <c r="AA423" s="26">
        <f t="shared" ref="AA423:AG423" si="10">+AA418-AA406</f>
        <v>0.10000000000000009</v>
      </c>
      <c r="AB423" s="26">
        <f t="shared" si="10"/>
        <v>0.20000000000000018</v>
      </c>
      <c r="AC423" s="26">
        <f t="shared" si="10"/>
        <v>0</v>
      </c>
      <c r="AD423" s="26">
        <f t="shared" si="10"/>
        <v>0.10000000000000009</v>
      </c>
      <c r="AE423" s="26">
        <f t="shared" si="10"/>
        <v>0</v>
      </c>
      <c r="AF423" s="26">
        <f t="shared" si="10"/>
        <v>0.10000000000000053</v>
      </c>
      <c r="AG423" s="26">
        <f t="shared" si="10"/>
        <v>0.29999999999999982</v>
      </c>
      <c r="AH423" s="25"/>
      <c r="AI423" s="25"/>
    </row>
    <row r="424" spans="1:35" s="16" customFormat="1" ht="13.8" x14ac:dyDescent="0.3">
      <c r="A424" s="58"/>
      <c r="B424" s="27">
        <f>+B423/B406</f>
        <v>2.1011243951038996E-2</v>
      </c>
      <c r="C424" s="27">
        <f t="shared" ref="C424:Y424" si="11">+C423/C406</f>
        <v>2.0386993816078197E-2</v>
      </c>
      <c r="D424" s="27">
        <f t="shared" si="11"/>
        <v>1.8320929176662597E-2</v>
      </c>
      <c r="E424" s="27">
        <f t="shared" si="11"/>
        <v>1.600271196865859E-2</v>
      </c>
      <c r="F424" s="27">
        <f t="shared" si="11"/>
        <v>1.6211776234256563E-2</v>
      </c>
      <c r="G424" s="27">
        <f t="shared" si="11"/>
        <v>1.6566416749559096E-2</v>
      </c>
      <c r="H424" s="27">
        <f t="shared" si="11"/>
        <v>1.7755667035728988E-2</v>
      </c>
      <c r="I424" s="27">
        <f t="shared" si="11"/>
        <v>1.9641540401037084E-2</v>
      </c>
      <c r="J424" s="27">
        <f t="shared" si="11"/>
        <v>2.0670690068840779E-2</v>
      </c>
      <c r="K424" s="27">
        <f t="shared" si="11"/>
        <v>1.9535615247713255E-2</v>
      </c>
      <c r="L424" s="27">
        <f t="shared" si="11"/>
        <v>1.6706686486005769E-2</v>
      </c>
      <c r="M424" s="27">
        <f t="shared" si="11"/>
        <v>1.6138474630486871E-2</v>
      </c>
      <c r="N424" s="27">
        <f t="shared" si="11"/>
        <v>1.5904146491593132E-2</v>
      </c>
      <c r="O424" s="27">
        <f t="shared" si="11"/>
        <v>1.6358921869669054E-2</v>
      </c>
      <c r="P424" s="27">
        <f t="shared" si="11"/>
        <v>1.6316707887582015E-2</v>
      </c>
      <c r="Q424" s="27">
        <f t="shared" si="11"/>
        <v>1.6165394906352194E-2</v>
      </c>
      <c r="R424" s="27">
        <f t="shared" si="11"/>
        <v>3.0123456790123456E-2</v>
      </c>
      <c r="S424" s="27">
        <f t="shared" si="11"/>
        <v>4.314159292035398E-2</v>
      </c>
      <c r="T424" s="27">
        <f t="shared" si="11"/>
        <v>6.4017263082179462E-2</v>
      </c>
      <c r="U424" s="27">
        <f t="shared" si="11"/>
        <v>1.2248848541485882E-2</v>
      </c>
      <c r="V424" s="27">
        <f t="shared" si="11"/>
        <v>2.4395094464700035E-2</v>
      </c>
      <c r="W424" s="27">
        <f t="shared" si="11"/>
        <v>2.2246296953508788E-2</v>
      </c>
      <c r="X424" s="27">
        <f t="shared" si="11"/>
        <v>5.1552943662672171E-2</v>
      </c>
      <c r="Y424" s="27">
        <f t="shared" si="11"/>
        <v>0.10330948121645796</v>
      </c>
      <c r="Z424" s="26"/>
      <c r="AA424" s="26"/>
      <c r="AB424" s="26"/>
      <c r="AC424" s="26"/>
      <c r="AD424" s="26"/>
      <c r="AE424" s="26"/>
      <c r="AF424" s="26"/>
      <c r="AG424" s="26"/>
      <c r="AH424" s="27"/>
      <c r="AI424" s="27"/>
    </row>
    <row r="425" spans="1:35" s="16" customFormat="1" ht="13.8" x14ac:dyDescent="0.3">
      <c r="A425" s="49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26"/>
      <c r="AA425" s="26"/>
      <c r="AB425" s="26"/>
      <c r="AC425" s="26"/>
      <c r="AD425" s="26"/>
      <c r="AE425" s="26"/>
      <c r="AF425" s="26"/>
      <c r="AG425" s="26"/>
    </row>
    <row r="426" spans="1:35" s="16" customFormat="1" ht="12.75" customHeight="1" x14ac:dyDescent="0.3">
      <c r="A426" s="54" t="s">
        <v>414</v>
      </c>
      <c r="B426" s="25">
        <f>+B418-B350</f>
        <v>13842</v>
      </c>
      <c r="C426" s="25">
        <f t="shared" ref="C426:Y426" si="12">+C418-C350</f>
        <v>5374</v>
      </c>
      <c r="D426" s="25">
        <f t="shared" si="12"/>
        <v>42786</v>
      </c>
      <c r="E426" s="25">
        <f t="shared" si="12"/>
        <v>149577</v>
      </c>
      <c r="F426" s="25">
        <f t="shared" si="12"/>
        <v>103853</v>
      </c>
      <c r="G426" s="25">
        <f t="shared" si="12"/>
        <v>315432</v>
      </c>
      <c r="H426" s="25">
        <f t="shared" si="12"/>
        <v>2125237</v>
      </c>
      <c r="I426" s="25">
        <f t="shared" si="12"/>
        <v>8930000</v>
      </c>
      <c r="J426" s="25">
        <f t="shared" si="12"/>
        <v>13728</v>
      </c>
      <c r="K426" s="25">
        <f t="shared" si="12"/>
        <v>5388</v>
      </c>
      <c r="L426" s="25">
        <f t="shared" si="12"/>
        <v>41934</v>
      </c>
      <c r="M426" s="25">
        <f t="shared" si="12"/>
        <v>148330</v>
      </c>
      <c r="N426" s="25">
        <f t="shared" si="12"/>
        <v>101929</v>
      </c>
      <c r="O426" s="25">
        <f t="shared" si="12"/>
        <v>311309</v>
      </c>
      <c r="P426" s="25">
        <f t="shared" si="12"/>
        <v>2195566</v>
      </c>
      <c r="Q426" s="25">
        <f t="shared" si="12"/>
        <v>8899000</v>
      </c>
      <c r="R426" s="25">
        <f t="shared" si="12"/>
        <v>114</v>
      </c>
      <c r="S426" s="25">
        <f t="shared" si="12"/>
        <v>-14</v>
      </c>
      <c r="T426" s="25">
        <f t="shared" si="12"/>
        <v>852</v>
      </c>
      <c r="U426" s="25">
        <f t="shared" si="12"/>
        <v>1247</v>
      </c>
      <c r="V426" s="25">
        <f t="shared" si="12"/>
        <v>1924</v>
      </c>
      <c r="W426" s="25">
        <f t="shared" si="12"/>
        <v>4123</v>
      </c>
      <c r="X426" s="25">
        <f t="shared" si="12"/>
        <v>-70329</v>
      </c>
      <c r="Y426" s="25">
        <f t="shared" si="12"/>
        <v>31000</v>
      </c>
      <c r="Z426" s="26">
        <f>+Z418-Z350</f>
        <v>-0.89999999999999991</v>
      </c>
      <c r="AA426" s="26">
        <f t="shared" ref="AA426:AG426" si="13">+AA418-AA350</f>
        <v>-1</v>
      </c>
      <c r="AB426" s="26">
        <f t="shared" si="13"/>
        <v>-0.49999999999999956</v>
      </c>
      <c r="AC426" s="26">
        <f t="shared" si="13"/>
        <v>-0.5</v>
      </c>
      <c r="AD426" s="26">
        <f t="shared" si="13"/>
        <v>-0.5</v>
      </c>
      <c r="AE426" s="26">
        <f t="shared" si="13"/>
        <v>-0.59999999999999964</v>
      </c>
      <c r="AF426" s="26">
        <f t="shared" si="13"/>
        <v>-1.2000000000000002</v>
      </c>
      <c r="AG426" s="26">
        <f t="shared" si="13"/>
        <v>-0.20000000000000018</v>
      </c>
    </row>
    <row r="427" spans="1:35" s="16" customFormat="1" ht="13.8" x14ac:dyDescent="0.3">
      <c r="A427" s="55"/>
      <c r="B427" s="27">
        <f>+B426/B350</f>
        <v>0.31786345787310261</v>
      </c>
      <c r="C427" s="27">
        <f t="shared" ref="C427:X427" si="14">+C426/C350</f>
        <v>0.26601326601326603</v>
      </c>
      <c r="D427" s="27">
        <f t="shared" si="14"/>
        <v>0.34733688901877696</v>
      </c>
      <c r="E427" s="27">
        <f t="shared" si="14"/>
        <v>0.20700492819450383</v>
      </c>
      <c r="F427" s="27">
        <f t="shared" si="14"/>
        <v>0.32529184585652493</v>
      </c>
      <c r="G427" s="27">
        <f t="shared" si="14"/>
        <v>0.25670548597377868</v>
      </c>
      <c r="H427" s="27">
        <f t="shared" si="14"/>
        <v>0.15274718782459651</v>
      </c>
      <c r="I427" s="27">
        <f t="shared" si="14"/>
        <v>5.4941336434165759E-2</v>
      </c>
      <c r="J427" s="27">
        <f t="shared" si="14"/>
        <v>0.33019843656043296</v>
      </c>
      <c r="K427" s="27">
        <f t="shared" si="14"/>
        <v>0.27996882307092752</v>
      </c>
      <c r="L427" s="27">
        <f t="shared" si="14"/>
        <v>0.35501786349243974</v>
      </c>
      <c r="M427" s="27">
        <f t="shared" si="14"/>
        <v>0.21388762716385842</v>
      </c>
      <c r="N427" s="27">
        <f t="shared" si="14"/>
        <v>0.33339329870605627</v>
      </c>
      <c r="O427" s="27">
        <f t="shared" si="14"/>
        <v>0.26423208973276241</v>
      </c>
      <c r="P427" s="27">
        <f t="shared" si="14"/>
        <v>0.16675560537946299</v>
      </c>
      <c r="Q427" s="27">
        <f t="shared" si="14"/>
        <v>5.73511120276863E-2</v>
      </c>
      <c r="R427" s="27">
        <f t="shared" si="14"/>
        <v>5.7809330628803245E-2</v>
      </c>
      <c r="S427" s="27">
        <f t="shared" si="14"/>
        <v>-1.4629049111807733E-2</v>
      </c>
      <c r="T427" s="27">
        <f t="shared" si="14"/>
        <v>0.16821322803553801</v>
      </c>
      <c r="U427" s="27">
        <f t="shared" si="14"/>
        <v>4.2878756619214635E-2</v>
      </c>
      <c r="V427" s="27">
        <f t="shared" si="14"/>
        <v>0.14221302387463966</v>
      </c>
      <c r="W427" s="27">
        <f t="shared" si="14"/>
        <v>8.1474162632150973E-2</v>
      </c>
      <c r="X427" s="27">
        <f t="shared" si="14"/>
        <v>-9.4141284880156564E-2</v>
      </c>
      <c r="Y427" s="27">
        <f>+Y426/Y350</f>
        <v>4.2062415196743551E-3</v>
      </c>
      <c r="Z427" s="26"/>
      <c r="AA427" s="27"/>
      <c r="AB427" s="27"/>
      <c r="AC427" s="27"/>
      <c r="AD427" s="27"/>
      <c r="AE427" s="27"/>
      <c r="AF427" s="27"/>
      <c r="AG427" s="27"/>
    </row>
    <row r="430" spans="1:35" s="7" customFormat="1" ht="15.6" x14ac:dyDescent="0.35">
      <c r="A430" s="29" t="s">
        <v>378</v>
      </c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6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5" s="7" customFormat="1" ht="15.6" x14ac:dyDescent="0.35">
      <c r="A431" s="4" t="s">
        <v>379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6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5" s="7" customFormat="1" ht="15.6" x14ac:dyDescent="0.35">
      <c r="A432" s="4" t="s">
        <v>380</v>
      </c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6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s="7" customFormat="1" ht="15.6" x14ac:dyDescent="0.35">
      <c r="A433" s="4" t="s">
        <v>381</v>
      </c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6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s="7" customFormat="1" ht="15.6" x14ac:dyDescent="0.35">
      <c r="A434" s="28" t="s">
        <v>382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6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</sheetData>
  <mergeCells count="8">
    <mergeCell ref="A426:A427"/>
    <mergeCell ref="Z6:AG6"/>
    <mergeCell ref="A423:A424"/>
    <mergeCell ref="B2:I2"/>
    <mergeCell ref="B6:I6"/>
    <mergeCell ref="J6:Q6"/>
    <mergeCell ref="R6:Y6"/>
    <mergeCell ref="A420:A421"/>
  </mergeCells>
  <phoneticPr fontId="0" type="noConversion"/>
  <hyperlinks>
    <hyperlink ref="B3" r:id="rId1" xr:uid="{00000000-0004-0000-0000-000000000000}"/>
    <hyperlink ref="B4" r:id="rId2" xr:uid="{00000000-0004-0000-0000-000001000000}"/>
    <hyperlink ref="A434" r:id="rId3" xr:uid="{627B34CC-7351-471B-9C81-FC13FFC93E5C}"/>
  </hyperlinks>
  <pageMargins left="0.75" right="0.75" top="1" bottom="1" header="0.5" footer="0.5"/>
  <pageSetup scale="71" fitToWidth="4" fitToHeight="8" orientation="portrait" r:id="rId4"/>
  <headerFooter alignWithMargins="0"/>
  <colBreaks count="3" manualBreakCount="3">
    <brk id="9" min="7" max="411" man="1"/>
    <brk id="17" min="7" max="411" man="1"/>
    <brk id="25" min="7" max="4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7"/>
  <sheetViews>
    <sheetView zoomScaleNormal="100" workbookViewId="0">
      <pane xSplit="1" ySplit="10" topLeftCell="B372" activePane="bottomRight" state="frozen"/>
      <selection pane="topRight" activeCell="B1" sqref="B1"/>
      <selection pane="bottomLeft" activeCell="A5" sqref="A5"/>
      <selection pane="bottomRight" activeCell="K363" sqref="K363"/>
    </sheetView>
  </sheetViews>
  <sheetFormatPr defaultRowHeight="13.2" x14ac:dyDescent="0.25"/>
  <cols>
    <col min="1" max="1" width="15" style="1" customWidth="1"/>
    <col min="2" max="6" width="11" style="1" customWidth="1"/>
    <col min="7" max="8" width="13.44140625" style="1" customWidth="1"/>
    <col min="9" max="9" width="12.5546875" style="1" customWidth="1"/>
    <col min="10" max="10" width="11" style="1" customWidth="1"/>
    <col min="11" max="12" width="13.5546875" style="1" customWidth="1"/>
    <col min="13" max="13" width="12.5546875" style="1" customWidth="1"/>
    <col min="14" max="14" width="11" style="1" customWidth="1"/>
  </cols>
  <sheetData>
    <row r="1" spans="1:14" s="7" customFormat="1" ht="15.6" x14ac:dyDescent="0.35">
      <c r="A1" s="4"/>
      <c r="B1" s="30" t="s">
        <v>360</v>
      </c>
      <c r="C1" s="31"/>
      <c r="D1" s="31"/>
      <c r="E1" s="4"/>
      <c r="F1" s="31"/>
      <c r="G1" s="4"/>
      <c r="H1" s="31"/>
      <c r="I1" s="31"/>
      <c r="J1" s="31"/>
      <c r="K1" s="31"/>
      <c r="L1" s="31"/>
      <c r="M1" s="31"/>
      <c r="N1" s="31"/>
    </row>
    <row r="2" spans="1:14" s="7" customFormat="1" ht="12.75" customHeight="1" x14ac:dyDescent="0.35">
      <c r="A2" s="4" t="s">
        <v>1</v>
      </c>
      <c r="B2" s="59" t="s">
        <v>361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7" customFormat="1" ht="12.75" customHeight="1" x14ac:dyDescent="0.35">
      <c r="A3" s="4"/>
      <c r="B3" s="9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7" customFormat="1" ht="12.75" customHeight="1" x14ac:dyDescent="0.35">
      <c r="A4" s="4"/>
      <c r="B4" s="50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s="7" customFormat="1" ht="12.75" customHeight="1" x14ac:dyDescent="0.35">
      <c r="A5" s="4"/>
      <c r="B5" s="9" t="s">
        <v>362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s="7" customFormat="1" ht="12.75" customHeight="1" x14ac:dyDescent="0.35">
      <c r="A6" s="4"/>
      <c r="B6" s="9" t="s">
        <v>397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7" customFormat="1" ht="12.75" customHeight="1" x14ac:dyDescent="0.35">
      <c r="A7" s="4" t="s">
        <v>374</v>
      </c>
      <c r="B7" s="11" t="s">
        <v>415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s="32" customFormat="1" ht="15" x14ac:dyDescent="0.35">
      <c r="A8" s="12"/>
      <c r="B8" s="65" t="s">
        <v>14</v>
      </c>
      <c r="C8" s="65"/>
      <c r="D8" s="65"/>
      <c r="E8" s="65"/>
      <c r="F8" s="65"/>
      <c r="G8" s="65" t="s">
        <v>15</v>
      </c>
      <c r="H8" s="65"/>
      <c r="I8" s="65"/>
      <c r="J8" s="65"/>
      <c r="K8" s="65" t="s">
        <v>16</v>
      </c>
      <c r="L8" s="65"/>
      <c r="M8" s="65"/>
      <c r="N8" s="65"/>
    </row>
    <row r="9" spans="1:14" s="7" customFormat="1" ht="15" customHeight="1" x14ac:dyDescent="0.35">
      <c r="A9" s="4"/>
      <c r="B9" s="64" t="s">
        <v>363</v>
      </c>
      <c r="C9" s="64"/>
      <c r="D9" s="64"/>
      <c r="E9" s="64"/>
      <c r="F9" s="39" t="s">
        <v>364</v>
      </c>
      <c r="G9" s="64" t="s">
        <v>363</v>
      </c>
      <c r="H9" s="64"/>
      <c r="I9" s="64"/>
      <c r="J9" s="64"/>
      <c r="K9" s="64" t="s">
        <v>365</v>
      </c>
      <c r="L9" s="64"/>
      <c r="M9" s="64"/>
      <c r="N9" s="64"/>
    </row>
    <row r="10" spans="1:14" s="7" customFormat="1" ht="15.6" x14ac:dyDescent="0.35">
      <c r="A10" s="33"/>
      <c r="B10" s="39" t="s">
        <v>5</v>
      </c>
      <c r="C10" s="39" t="s">
        <v>6</v>
      </c>
      <c r="D10" s="39" t="s">
        <v>366</v>
      </c>
      <c r="E10" s="39" t="s">
        <v>367</v>
      </c>
      <c r="F10" s="39" t="s">
        <v>367</v>
      </c>
      <c r="G10" s="39" t="s">
        <v>5</v>
      </c>
      <c r="H10" s="39" t="s">
        <v>6</v>
      </c>
      <c r="I10" s="39" t="s">
        <v>366</v>
      </c>
      <c r="J10" s="39" t="s">
        <v>367</v>
      </c>
      <c r="K10" s="39" t="s">
        <v>5</v>
      </c>
      <c r="L10" s="39" t="s">
        <v>6</v>
      </c>
      <c r="M10" s="39" t="s">
        <v>366</v>
      </c>
      <c r="N10" s="39" t="s">
        <v>367</v>
      </c>
    </row>
    <row r="11" spans="1:14" s="16" customFormat="1" ht="13.8" x14ac:dyDescent="0.3">
      <c r="A11" s="17" t="s">
        <v>17</v>
      </c>
      <c r="B11" s="14">
        <v>597423</v>
      </c>
      <c r="C11" s="14">
        <v>579991</v>
      </c>
      <c r="D11" s="14">
        <v>17432</v>
      </c>
      <c r="E11" s="15">
        <v>2.9</v>
      </c>
      <c r="F11" s="15">
        <v>2.9</v>
      </c>
      <c r="G11" s="14">
        <v>9498067</v>
      </c>
      <c r="H11" s="14">
        <v>8939662</v>
      </c>
      <c r="I11" s="14">
        <v>558405</v>
      </c>
      <c r="J11" s="15">
        <v>5.9</v>
      </c>
      <c r="K11" s="14">
        <v>132038000</v>
      </c>
      <c r="L11" s="14">
        <v>124663000</v>
      </c>
      <c r="M11" s="14">
        <v>7375000</v>
      </c>
      <c r="N11" s="15">
        <v>5.6</v>
      </c>
    </row>
    <row r="12" spans="1:14" s="16" customFormat="1" ht="13.8" x14ac:dyDescent="0.3">
      <c r="A12" s="17" t="s">
        <v>18</v>
      </c>
      <c r="B12" s="14">
        <v>599773</v>
      </c>
      <c r="C12" s="14">
        <v>582346</v>
      </c>
      <c r="D12" s="14">
        <v>17427</v>
      </c>
      <c r="E12" s="15">
        <v>2.9</v>
      </c>
      <c r="F12" s="15">
        <v>2.8</v>
      </c>
      <c r="G12" s="14">
        <v>9512987</v>
      </c>
      <c r="H12" s="14">
        <v>8954185</v>
      </c>
      <c r="I12" s="14">
        <v>558802</v>
      </c>
      <c r="J12" s="15">
        <v>5.9</v>
      </c>
      <c r="K12" s="14">
        <v>132115000</v>
      </c>
      <c r="L12" s="14">
        <v>124928000</v>
      </c>
      <c r="M12" s="14">
        <v>7187000</v>
      </c>
      <c r="N12" s="15">
        <v>5.4</v>
      </c>
    </row>
    <row r="13" spans="1:14" s="16" customFormat="1" ht="13.8" x14ac:dyDescent="0.3">
      <c r="A13" s="17" t="s">
        <v>19</v>
      </c>
      <c r="B13" s="14">
        <v>602021</v>
      </c>
      <c r="C13" s="14">
        <v>584556</v>
      </c>
      <c r="D13" s="14">
        <v>17465</v>
      </c>
      <c r="E13" s="15">
        <v>2.9</v>
      </c>
      <c r="F13" s="15">
        <v>2.9</v>
      </c>
      <c r="G13" s="14">
        <v>9528751</v>
      </c>
      <c r="H13" s="14">
        <v>8964852</v>
      </c>
      <c r="I13" s="14">
        <v>563899</v>
      </c>
      <c r="J13" s="15">
        <v>5.9</v>
      </c>
      <c r="K13" s="14">
        <v>132108000</v>
      </c>
      <c r="L13" s="14">
        <v>124955000</v>
      </c>
      <c r="M13" s="14">
        <v>7153000</v>
      </c>
      <c r="N13" s="15">
        <v>5.4</v>
      </c>
    </row>
    <row r="14" spans="1:14" s="16" customFormat="1" ht="13.8" x14ac:dyDescent="0.3">
      <c r="A14" s="17" t="s">
        <v>20</v>
      </c>
      <c r="B14" s="14">
        <v>604191</v>
      </c>
      <c r="C14" s="14">
        <v>586645</v>
      </c>
      <c r="D14" s="14">
        <v>17546</v>
      </c>
      <c r="E14" s="15">
        <v>2.9</v>
      </c>
      <c r="F14" s="15">
        <v>3</v>
      </c>
      <c r="G14" s="14">
        <v>9545142</v>
      </c>
      <c r="H14" s="14">
        <v>8972920</v>
      </c>
      <c r="I14" s="14">
        <v>572222</v>
      </c>
      <c r="J14" s="15">
        <v>6</v>
      </c>
      <c r="K14" s="14">
        <v>132590000</v>
      </c>
      <c r="L14" s="14">
        <v>124945000</v>
      </c>
      <c r="M14" s="14">
        <v>7645000</v>
      </c>
      <c r="N14" s="15">
        <v>5.8</v>
      </c>
    </row>
    <row r="15" spans="1:14" s="16" customFormat="1" ht="13.8" x14ac:dyDescent="0.3">
      <c r="A15" s="17" t="s">
        <v>21</v>
      </c>
      <c r="B15" s="14">
        <v>606383</v>
      </c>
      <c r="C15" s="14">
        <v>588692</v>
      </c>
      <c r="D15" s="14">
        <v>17691</v>
      </c>
      <c r="E15" s="15">
        <v>2.9</v>
      </c>
      <c r="F15" s="15">
        <v>2.9</v>
      </c>
      <c r="G15" s="14">
        <v>9562686</v>
      </c>
      <c r="H15" s="14">
        <v>8980822</v>
      </c>
      <c r="I15" s="14">
        <v>581864</v>
      </c>
      <c r="J15" s="15">
        <v>6.1</v>
      </c>
      <c r="K15" s="14">
        <v>131851000</v>
      </c>
      <c r="L15" s="14">
        <v>124421000</v>
      </c>
      <c r="M15" s="14">
        <v>7430000</v>
      </c>
      <c r="N15" s="15">
        <v>5.6</v>
      </c>
    </row>
    <row r="16" spans="1:14" s="16" customFormat="1" ht="13.8" x14ac:dyDescent="0.3">
      <c r="A16" s="17" t="s">
        <v>22</v>
      </c>
      <c r="B16" s="14">
        <v>608631</v>
      </c>
      <c r="C16" s="14">
        <v>590760</v>
      </c>
      <c r="D16" s="14">
        <v>17871</v>
      </c>
      <c r="E16" s="15">
        <v>2.9</v>
      </c>
      <c r="F16" s="15">
        <v>2.9</v>
      </c>
      <c r="G16" s="14">
        <v>9580341</v>
      </c>
      <c r="H16" s="14">
        <v>8989743</v>
      </c>
      <c r="I16" s="14">
        <v>590598</v>
      </c>
      <c r="J16" s="15">
        <v>6.2</v>
      </c>
      <c r="K16" s="14">
        <v>131949000</v>
      </c>
      <c r="L16" s="14">
        <v>124522000</v>
      </c>
      <c r="M16" s="14">
        <v>7427000</v>
      </c>
      <c r="N16" s="15">
        <v>5.6</v>
      </c>
    </row>
    <row r="17" spans="1:14" s="16" customFormat="1" ht="13.8" x14ac:dyDescent="0.3">
      <c r="A17" s="17" t="s">
        <v>23</v>
      </c>
      <c r="B17" s="14">
        <v>610961</v>
      </c>
      <c r="C17" s="14">
        <v>592902</v>
      </c>
      <c r="D17" s="14">
        <v>18059</v>
      </c>
      <c r="E17" s="15">
        <v>3</v>
      </c>
      <c r="F17" s="15">
        <v>2.9</v>
      </c>
      <c r="G17" s="14">
        <v>9597093</v>
      </c>
      <c r="H17" s="14">
        <v>9000148</v>
      </c>
      <c r="I17" s="14">
        <v>596945</v>
      </c>
      <c r="J17" s="15">
        <v>6.2</v>
      </c>
      <c r="K17" s="14">
        <v>132343000</v>
      </c>
      <c r="L17" s="14">
        <v>124816000</v>
      </c>
      <c r="M17" s="14">
        <v>7527000</v>
      </c>
      <c r="N17" s="15">
        <v>5.7</v>
      </c>
    </row>
    <row r="18" spans="1:14" s="16" customFormat="1" ht="13.8" x14ac:dyDescent="0.3">
      <c r="A18" s="17" t="s">
        <v>24</v>
      </c>
      <c r="B18" s="14">
        <v>613296</v>
      </c>
      <c r="C18" s="14">
        <v>595058</v>
      </c>
      <c r="D18" s="14">
        <v>18238</v>
      </c>
      <c r="E18" s="15">
        <v>3</v>
      </c>
      <c r="F18" s="15">
        <v>3</v>
      </c>
      <c r="G18" s="14">
        <v>9611970</v>
      </c>
      <c r="H18" s="14">
        <v>9011313</v>
      </c>
      <c r="I18" s="14">
        <v>600657</v>
      </c>
      <c r="J18" s="15">
        <v>6.2</v>
      </c>
      <c r="K18" s="14">
        <v>132336000</v>
      </c>
      <c r="L18" s="14">
        <v>124852000</v>
      </c>
      <c r="M18" s="14">
        <v>7484000</v>
      </c>
      <c r="N18" s="15">
        <v>5.7</v>
      </c>
    </row>
    <row r="19" spans="1:14" s="16" customFormat="1" ht="13.8" x14ac:dyDescent="0.3">
      <c r="A19" s="17" t="s">
        <v>25</v>
      </c>
      <c r="B19" s="14">
        <v>615508</v>
      </c>
      <c r="C19" s="14">
        <v>597122</v>
      </c>
      <c r="D19" s="14">
        <v>18386</v>
      </c>
      <c r="E19" s="15">
        <v>3</v>
      </c>
      <c r="F19" s="15">
        <v>3</v>
      </c>
      <c r="G19" s="14">
        <v>9624053</v>
      </c>
      <c r="H19" s="14">
        <v>9021861</v>
      </c>
      <c r="I19" s="14">
        <v>602192</v>
      </c>
      <c r="J19" s="15">
        <v>6.3</v>
      </c>
      <c r="K19" s="14">
        <v>132611000</v>
      </c>
      <c r="L19" s="14">
        <v>125133000</v>
      </c>
      <c r="M19" s="14">
        <v>7478000</v>
      </c>
      <c r="N19" s="15">
        <v>5.6</v>
      </c>
    </row>
    <row r="20" spans="1:14" s="16" customFormat="1" ht="13.8" x14ac:dyDescent="0.3">
      <c r="A20" s="17" t="s">
        <v>26</v>
      </c>
      <c r="B20" s="14">
        <v>617522</v>
      </c>
      <c r="C20" s="14">
        <v>599034</v>
      </c>
      <c r="D20" s="14">
        <v>18488</v>
      </c>
      <c r="E20" s="15">
        <v>3</v>
      </c>
      <c r="F20" s="15">
        <v>3</v>
      </c>
      <c r="G20" s="14">
        <v>9633326</v>
      </c>
      <c r="H20" s="14">
        <v>9031064</v>
      </c>
      <c r="I20" s="14">
        <v>602262</v>
      </c>
      <c r="J20" s="15">
        <v>6.3</v>
      </c>
      <c r="K20" s="14">
        <v>132716000</v>
      </c>
      <c r="L20" s="14">
        <v>125388000</v>
      </c>
      <c r="M20" s="14">
        <v>7328000</v>
      </c>
      <c r="N20" s="15">
        <v>5.5</v>
      </c>
    </row>
    <row r="21" spans="1:14" s="16" customFormat="1" ht="13.8" x14ac:dyDescent="0.3">
      <c r="A21" s="17" t="s">
        <v>27</v>
      </c>
      <c r="B21" s="14">
        <v>619345</v>
      </c>
      <c r="C21" s="14">
        <v>600824</v>
      </c>
      <c r="D21" s="14">
        <v>18521</v>
      </c>
      <c r="E21" s="15">
        <v>3</v>
      </c>
      <c r="F21" s="15">
        <v>3</v>
      </c>
      <c r="G21" s="14">
        <v>9639597</v>
      </c>
      <c r="H21" s="14">
        <v>9039203</v>
      </c>
      <c r="I21" s="14">
        <v>600394</v>
      </c>
      <c r="J21" s="15">
        <v>6.2</v>
      </c>
      <c r="K21" s="14">
        <v>132614000</v>
      </c>
      <c r="L21" s="14">
        <v>125188000</v>
      </c>
      <c r="M21" s="14">
        <v>7426000</v>
      </c>
      <c r="N21" s="15">
        <v>5.6</v>
      </c>
    </row>
    <row r="22" spans="1:14" s="16" customFormat="1" ht="13.8" x14ac:dyDescent="0.3">
      <c r="A22" s="17" t="s">
        <v>28</v>
      </c>
      <c r="B22" s="14">
        <v>621114</v>
      </c>
      <c r="C22" s="14">
        <v>602572</v>
      </c>
      <c r="D22" s="14">
        <v>18542</v>
      </c>
      <c r="E22" s="15">
        <v>3</v>
      </c>
      <c r="F22" s="15">
        <v>3</v>
      </c>
      <c r="G22" s="14">
        <v>9644371</v>
      </c>
      <c r="H22" s="14">
        <v>9047462</v>
      </c>
      <c r="I22" s="14">
        <v>596909</v>
      </c>
      <c r="J22" s="15">
        <v>6.2</v>
      </c>
      <c r="K22" s="14">
        <v>132511000</v>
      </c>
      <c r="L22" s="14">
        <v>125088000</v>
      </c>
      <c r="M22" s="14">
        <v>7423000</v>
      </c>
      <c r="N22" s="15">
        <v>5.6</v>
      </c>
    </row>
    <row r="23" spans="1:14" s="16" customFormat="1" ht="13.8" x14ac:dyDescent="0.3">
      <c r="A23" s="17" t="s">
        <v>29</v>
      </c>
      <c r="B23" s="14">
        <v>622868</v>
      </c>
      <c r="C23" s="14">
        <v>604252</v>
      </c>
      <c r="D23" s="14">
        <v>18616</v>
      </c>
      <c r="E23" s="15">
        <v>3</v>
      </c>
      <c r="F23" s="15">
        <v>3</v>
      </c>
      <c r="G23" s="14">
        <v>9649692</v>
      </c>
      <c r="H23" s="14">
        <v>9057113</v>
      </c>
      <c r="I23" s="14">
        <v>592579</v>
      </c>
      <c r="J23" s="15">
        <v>6.1</v>
      </c>
      <c r="K23" s="14">
        <v>132616000</v>
      </c>
      <c r="L23" s="14">
        <v>125125000</v>
      </c>
      <c r="M23" s="14">
        <v>7491000</v>
      </c>
      <c r="N23" s="15">
        <v>5.6</v>
      </c>
    </row>
    <row r="24" spans="1:14" s="16" customFormat="1" ht="13.8" x14ac:dyDescent="0.3">
      <c r="A24" s="17" t="s">
        <v>30</v>
      </c>
      <c r="B24" s="14">
        <v>624688</v>
      </c>
      <c r="C24" s="14">
        <v>605909</v>
      </c>
      <c r="D24" s="14">
        <v>18779</v>
      </c>
      <c r="E24" s="15">
        <v>3</v>
      </c>
      <c r="F24" s="15">
        <v>2.9</v>
      </c>
      <c r="G24" s="14">
        <v>9656654</v>
      </c>
      <c r="H24" s="14">
        <v>9069123</v>
      </c>
      <c r="I24" s="14">
        <v>587531</v>
      </c>
      <c r="J24" s="15">
        <v>6.1</v>
      </c>
      <c r="K24" s="14">
        <v>132952000</v>
      </c>
      <c r="L24" s="14">
        <v>125639000</v>
      </c>
      <c r="M24" s="14">
        <v>7313000</v>
      </c>
      <c r="N24" s="15">
        <v>5.5</v>
      </c>
    </row>
    <row r="25" spans="1:14" s="16" customFormat="1" ht="13.8" x14ac:dyDescent="0.3">
      <c r="A25" s="17" t="s">
        <v>31</v>
      </c>
      <c r="B25" s="14">
        <v>626666</v>
      </c>
      <c r="C25" s="14">
        <v>607694</v>
      </c>
      <c r="D25" s="14">
        <v>18972</v>
      </c>
      <c r="E25" s="15">
        <v>3</v>
      </c>
      <c r="F25" s="15">
        <v>3</v>
      </c>
      <c r="G25" s="14">
        <v>9665781</v>
      </c>
      <c r="H25" s="14">
        <v>9084448</v>
      </c>
      <c r="I25" s="14">
        <v>581333</v>
      </c>
      <c r="J25" s="15">
        <v>6</v>
      </c>
      <c r="K25" s="14">
        <v>133180000</v>
      </c>
      <c r="L25" s="14">
        <v>125862000</v>
      </c>
      <c r="M25" s="14">
        <v>7318000</v>
      </c>
      <c r="N25" s="15">
        <v>5.5</v>
      </c>
    </row>
    <row r="26" spans="1:14" s="16" customFormat="1" ht="13.8" x14ac:dyDescent="0.3">
      <c r="A26" s="17" t="s">
        <v>32</v>
      </c>
      <c r="B26" s="14">
        <v>628694</v>
      </c>
      <c r="C26" s="14">
        <v>609618</v>
      </c>
      <c r="D26" s="14">
        <v>19076</v>
      </c>
      <c r="E26" s="15">
        <v>3</v>
      </c>
      <c r="F26" s="15">
        <v>3.1</v>
      </c>
      <c r="G26" s="14">
        <v>9676075</v>
      </c>
      <c r="H26" s="14">
        <v>9102910</v>
      </c>
      <c r="I26" s="14">
        <v>573165</v>
      </c>
      <c r="J26" s="15">
        <v>5.9</v>
      </c>
      <c r="K26" s="14">
        <v>133409000</v>
      </c>
      <c r="L26" s="14">
        <v>125994000</v>
      </c>
      <c r="M26" s="14">
        <v>7415000</v>
      </c>
      <c r="N26" s="15">
        <v>5.6</v>
      </c>
    </row>
    <row r="27" spans="1:14" s="16" customFormat="1" ht="13.8" x14ac:dyDescent="0.3">
      <c r="A27" s="17" t="s">
        <v>33</v>
      </c>
      <c r="B27" s="14">
        <v>630635</v>
      </c>
      <c r="C27" s="14">
        <v>611612</v>
      </c>
      <c r="D27" s="14">
        <v>19023</v>
      </c>
      <c r="E27" s="15">
        <v>3</v>
      </c>
      <c r="F27" s="15">
        <v>3.2</v>
      </c>
      <c r="G27" s="14">
        <v>9687015</v>
      </c>
      <c r="H27" s="14">
        <v>9124375</v>
      </c>
      <c r="I27" s="14">
        <v>562640</v>
      </c>
      <c r="J27" s="15">
        <v>5.8</v>
      </c>
      <c r="K27" s="14">
        <v>133667000</v>
      </c>
      <c r="L27" s="14">
        <v>126244000</v>
      </c>
      <c r="M27" s="14">
        <v>7423000</v>
      </c>
      <c r="N27" s="15">
        <v>5.6</v>
      </c>
    </row>
    <row r="28" spans="1:14" s="16" customFormat="1" ht="13.8" x14ac:dyDescent="0.3">
      <c r="A28" s="17" t="s">
        <v>34</v>
      </c>
      <c r="B28" s="14">
        <v>632505</v>
      </c>
      <c r="C28" s="14">
        <v>613597</v>
      </c>
      <c r="D28" s="14">
        <v>18908</v>
      </c>
      <c r="E28" s="15">
        <v>3</v>
      </c>
      <c r="F28" s="15">
        <v>3</v>
      </c>
      <c r="G28" s="14">
        <v>9700404</v>
      </c>
      <c r="H28" s="14">
        <v>9148821</v>
      </c>
      <c r="I28" s="14">
        <v>551583</v>
      </c>
      <c r="J28" s="15">
        <v>5.7</v>
      </c>
      <c r="K28" s="14">
        <v>133697000</v>
      </c>
      <c r="L28" s="14">
        <v>126602000</v>
      </c>
      <c r="M28" s="14">
        <v>7095000</v>
      </c>
      <c r="N28" s="15">
        <v>5.3</v>
      </c>
    </row>
    <row r="29" spans="1:14" s="16" customFormat="1" ht="13.8" x14ac:dyDescent="0.3">
      <c r="A29" s="17" t="s">
        <v>35</v>
      </c>
      <c r="B29" s="14">
        <v>634452</v>
      </c>
      <c r="C29" s="14">
        <v>615561</v>
      </c>
      <c r="D29" s="14">
        <v>18891</v>
      </c>
      <c r="E29" s="15">
        <v>3</v>
      </c>
      <c r="F29" s="15">
        <v>3</v>
      </c>
      <c r="G29" s="14">
        <v>9718133</v>
      </c>
      <c r="H29" s="14">
        <v>9175545</v>
      </c>
      <c r="I29" s="14">
        <v>542588</v>
      </c>
      <c r="J29" s="15">
        <v>5.6</v>
      </c>
      <c r="K29" s="14">
        <v>134284000</v>
      </c>
      <c r="L29" s="14">
        <v>126947000</v>
      </c>
      <c r="M29" s="14">
        <v>7337000</v>
      </c>
      <c r="N29" s="15">
        <v>5.5</v>
      </c>
    </row>
    <row r="30" spans="1:14" s="16" customFormat="1" ht="13.8" x14ac:dyDescent="0.3">
      <c r="A30" s="17" t="s">
        <v>36</v>
      </c>
      <c r="B30" s="14">
        <v>636572</v>
      </c>
      <c r="C30" s="14">
        <v>617509</v>
      </c>
      <c r="D30" s="14">
        <v>19063</v>
      </c>
      <c r="E30" s="15">
        <v>3</v>
      </c>
      <c r="F30" s="15">
        <v>2.8</v>
      </c>
      <c r="G30" s="14">
        <v>9740440</v>
      </c>
      <c r="H30" s="14">
        <v>9203454</v>
      </c>
      <c r="I30" s="14">
        <v>536986</v>
      </c>
      <c r="J30" s="15">
        <v>5.5</v>
      </c>
      <c r="K30" s="14">
        <v>134054000</v>
      </c>
      <c r="L30" s="14">
        <v>127172000</v>
      </c>
      <c r="M30" s="14">
        <v>6882000</v>
      </c>
      <c r="N30" s="15">
        <v>5.0999999999999996</v>
      </c>
    </row>
    <row r="31" spans="1:14" s="16" customFormat="1" ht="13.8" x14ac:dyDescent="0.3">
      <c r="A31" s="17" t="s">
        <v>37</v>
      </c>
      <c r="B31" s="14">
        <v>638797</v>
      </c>
      <c r="C31" s="14">
        <v>619349</v>
      </c>
      <c r="D31" s="14">
        <v>19448</v>
      </c>
      <c r="E31" s="15">
        <v>3</v>
      </c>
      <c r="F31" s="15">
        <v>2.9</v>
      </c>
      <c r="G31" s="14">
        <v>9765215</v>
      </c>
      <c r="H31" s="14">
        <v>9229143</v>
      </c>
      <c r="I31" s="14">
        <v>536072</v>
      </c>
      <c r="J31" s="15">
        <v>5.5</v>
      </c>
      <c r="K31" s="14">
        <v>134515000</v>
      </c>
      <c r="L31" s="14">
        <v>127536000</v>
      </c>
      <c r="M31" s="14">
        <v>6979000</v>
      </c>
      <c r="N31" s="15">
        <v>5.2</v>
      </c>
    </row>
    <row r="32" spans="1:14" s="16" customFormat="1" ht="13.8" x14ac:dyDescent="0.3">
      <c r="A32" s="17" t="s">
        <v>38</v>
      </c>
      <c r="B32" s="14">
        <v>641014</v>
      </c>
      <c r="C32" s="14">
        <v>620941</v>
      </c>
      <c r="D32" s="14">
        <v>20073</v>
      </c>
      <c r="E32" s="15">
        <v>3.1</v>
      </c>
      <c r="F32" s="15">
        <v>3.2</v>
      </c>
      <c r="G32" s="14">
        <v>9790429</v>
      </c>
      <c r="H32" s="14">
        <v>9249255</v>
      </c>
      <c r="I32" s="14">
        <v>541174</v>
      </c>
      <c r="J32" s="15">
        <v>5.5</v>
      </c>
      <c r="K32" s="14">
        <v>134921000</v>
      </c>
      <c r="L32" s="14">
        <v>127890000</v>
      </c>
      <c r="M32" s="14">
        <v>7031000</v>
      </c>
      <c r="N32" s="15">
        <v>5.2</v>
      </c>
    </row>
    <row r="33" spans="1:14" s="16" customFormat="1" ht="13.8" x14ac:dyDescent="0.3">
      <c r="A33" s="17" t="s">
        <v>39</v>
      </c>
      <c r="B33" s="14">
        <v>643090</v>
      </c>
      <c r="C33" s="14">
        <v>622280</v>
      </c>
      <c r="D33" s="14">
        <v>20810</v>
      </c>
      <c r="E33" s="15">
        <v>3.2</v>
      </c>
      <c r="F33" s="15">
        <v>3.5</v>
      </c>
      <c r="G33" s="14">
        <v>9813745</v>
      </c>
      <c r="H33" s="14">
        <v>9263503</v>
      </c>
      <c r="I33" s="14">
        <v>550242</v>
      </c>
      <c r="J33" s="15">
        <v>5.6</v>
      </c>
      <c r="K33" s="14">
        <v>135007000</v>
      </c>
      <c r="L33" s="14">
        <v>127771000</v>
      </c>
      <c r="M33" s="14">
        <v>7236000</v>
      </c>
      <c r="N33" s="15">
        <v>5.4</v>
      </c>
    </row>
    <row r="34" spans="1:14" s="16" customFormat="1" ht="13.8" x14ac:dyDescent="0.3">
      <c r="A34" s="17" t="s">
        <v>40</v>
      </c>
      <c r="B34" s="14">
        <v>644837</v>
      </c>
      <c r="C34" s="14">
        <v>623428</v>
      </c>
      <c r="D34" s="14">
        <v>21409</v>
      </c>
      <c r="E34" s="15">
        <v>3.3</v>
      </c>
      <c r="F34" s="15">
        <v>3.3</v>
      </c>
      <c r="G34" s="14">
        <v>9833177</v>
      </c>
      <c r="H34" s="14">
        <v>9274267</v>
      </c>
      <c r="I34" s="14">
        <v>558910</v>
      </c>
      <c r="J34" s="15">
        <v>5.7</v>
      </c>
      <c r="K34" s="14">
        <v>135113000</v>
      </c>
      <c r="L34" s="14">
        <v>127860000</v>
      </c>
      <c r="M34" s="14">
        <v>7253000</v>
      </c>
      <c r="N34" s="15">
        <v>5.4</v>
      </c>
    </row>
    <row r="35" spans="1:14" s="16" customFormat="1" ht="13.8" x14ac:dyDescent="0.3">
      <c r="A35" s="17" t="s">
        <v>41</v>
      </c>
      <c r="B35" s="14">
        <v>646160</v>
      </c>
      <c r="C35" s="14">
        <v>624467</v>
      </c>
      <c r="D35" s="14">
        <v>21693</v>
      </c>
      <c r="E35" s="15">
        <v>3.4</v>
      </c>
      <c r="F35" s="15">
        <v>3.3</v>
      </c>
      <c r="G35" s="14">
        <v>9848379</v>
      </c>
      <c r="H35" s="14">
        <v>9284221</v>
      </c>
      <c r="I35" s="14">
        <v>564158</v>
      </c>
      <c r="J35" s="15">
        <v>5.7</v>
      </c>
      <c r="K35" s="14">
        <v>135456000</v>
      </c>
      <c r="L35" s="14">
        <v>128298000</v>
      </c>
      <c r="M35" s="14">
        <v>7158000</v>
      </c>
      <c r="N35" s="15">
        <v>5.3</v>
      </c>
    </row>
    <row r="36" spans="1:14" s="16" customFormat="1" ht="13.8" x14ac:dyDescent="0.3">
      <c r="A36" s="17" t="s">
        <v>42</v>
      </c>
      <c r="B36" s="14">
        <v>647138</v>
      </c>
      <c r="C36" s="14">
        <v>625522</v>
      </c>
      <c r="D36" s="14">
        <v>21616</v>
      </c>
      <c r="E36" s="15">
        <v>3.3</v>
      </c>
      <c r="F36" s="15">
        <v>3.4</v>
      </c>
      <c r="G36" s="14">
        <v>9860082</v>
      </c>
      <c r="H36" s="14">
        <v>9295119</v>
      </c>
      <c r="I36" s="14">
        <v>564963</v>
      </c>
      <c r="J36" s="15">
        <v>5.7</v>
      </c>
      <c r="K36" s="14">
        <v>135400000</v>
      </c>
      <c r="L36" s="14">
        <v>128298000</v>
      </c>
      <c r="M36" s="14">
        <v>7102000</v>
      </c>
      <c r="N36" s="15">
        <v>5.2</v>
      </c>
    </row>
    <row r="37" spans="1:14" s="16" customFormat="1" ht="13.8" x14ac:dyDescent="0.3">
      <c r="A37" s="17" t="s">
        <v>43</v>
      </c>
      <c r="B37" s="14">
        <v>647993</v>
      </c>
      <c r="C37" s="14">
        <v>626719</v>
      </c>
      <c r="D37" s="14">
        <v>21274</v>
      </c>
      <c r="E37" s="15">
        <v>3.3</v>
      </c>
      <c r="F37" s="15">
        <v>3.3</v>
      </c>
      <c r="G37" s="14">
        <v>9870292</v>
      </c>
      <c r="H37" s="14">
        <v>9309041</v>
      </c>
      <c r="I37" s="14">
        <v>561251</v>
      </c>
      <c r="J37" s="15">
        <v>5.7</v>
      </c>
      <c r="K37" s="14">
        <v>135891000</v>
      </c>
      <c r="L37" s="14">
        <v>128891000</v>
      </c>
      <c r="M37" s="14">
        <v>7000000</v>
      </c>
      <c r="N37" s="15">
        <v>5.2</v>
      </c>
    </row>
    <row r="38" spans="1:14" s="16" customFormat="1" ht="13.8" x14ac:dyDescent="0.3">
      <c r="A38" s="17" t="s">
        <v>44</v>
      </c>
      <c r="B38" s="14">
        <v>649128</v>
      </c>
      <c r="C38" s="14">
        <v>628246</v>
      </c>
      <c r="D38" s="14">
        <v>20882</v>
      </c>
      <c r="E38" s="15">
        <v>3.2</v>
      </c>
      <c r="F38" s="15">
        <v>3.1</v>
      </c>
      <c r="G38" s="14">
        <v>9882071</v>
      </c>
      <c r="H38" s="14">
        <v>9327041</v>
      </c>
      <c r="I38" s="14">
        <v>555030</v>
      </c>
      <c r="J38" s="15">
        <v>5.6</v>
      </c>
      <c r="K38" s="14">
        <v>136016000</v>
      </c>
      <c r="L38" s="14">
        <v>129143000</v>
      </c>
      <c r="M38" s="14">
        <v>6873000</v>
      </c>
      <c r="N38" s="15">
        <v>5.0999999999999996</v>
      </c>
    </row>
    <row r="39" spans="1:14" s="16" customFormat="1" ht="13.8" x14ac:dyDescent="0.3">
      <c r="A39" s="17" t="s">
        <v>45</v>
      </c>
      <c r="B39" s="14">
        <v>650631</v>
      </c>
      <c r="C39" s="14">
        <v>630078</v>
      </c>
      <c r="D39" s="14">
        <v>20553</v>
      </c>
      <c r="E39" s="15">
        <v>3.2</v>
      </c>
      <c r="F39" s="15">
        <v>3.1</v>
      </c>
      <c r="G39" s="14">
        <v>9894764</v>
      </c>
      <c r="H39" s="14">
        <v>9346499</v>
      </c>
      <c r="I39" s="14">
        <v>548265</v>
      </c>
      <c r="J39" s="15">
        <v>5.5</v>
      </c>
      <c r="K39" s="14">
        <v>136119000</v>
      </c>
      <c r="L39" s="14">
        <v>129464000</v>
      </c>
      <c r="M39" s="14">
        <v>6655000</v>
      </c>
      <c r="N39" s="15">
        <v>4.9000000000000004</v>
      </c>
    </row>
    <row r="40" spans="1:14" s="16" customFormat="1" ht="13.8" x14ac:dyDescent="0.3">
      <c r="A40" s="17" t="s">
        <v>46</v>
      </c>
      <c r="B40" s="14">
        <v>652315</v>
      </c>
      <c r="C40" s="14">
        <v>632040</v>
      </c>
      <c r="D40" s="14">
        <v>20275</v>
      </c>
      <c r="E40" s="15">
        <v>3.1</v>
      </c>
      <c r="F40" s="15">
        <v>3.1</v>
      </c>
      <c r="G40" s="14">
        <v>9906489</v>
      </c>
      <c r="H40" s="14">
        <v>9365324</v>
      </c>
      <c r="I40" s="14">
        <v>541165</v>
      </c>
      <c r="J40" s="15">
        <v>5.5</v>
      </c>
      <c r="K40" s="14">
        <v>136211000</v>
      </c>
      <c r="L40" s="14">
        <v>129412000</v>
      </c>
      <c r="M40" s="14">
        <v>6799000</v>
      </c>
      <c r="N40" s="15">
        <v>5</v>
      </c>
    </row>
    <row r="41" spans="1:14" s="16" customFormat="1" ht="13.8" x14ac:dyDescent="0.3">
      <c r="A41" s="17" t="s">
        <v>47</v>
      </c>
      <c r="B41" s="14">
        <v>654003</v>
      </c>
      <c r="C41" s="14">
        <v>634006</v>
      </c>
      <c r="D41" s="14">
        <v>19997</v>
      </c>
      <c r="E41" s="15">
        <v>3.1</v>
      </c>
      <c r="F41" s="15">
        <v>3</v>
      </c>
      <c r="G41" s="14">
        <v>9917153</v>
      </c>
      <c r="H41" s="14">
        <v>9383707</v>
      </c>
      <c r="I41" s="14">
        <v>533446</v>
      </c>
      <c r="J41" s="15">
        <v>5.4</v>
      </c>
      <c r="K41" s="14">
        <v>136477000</v>
      </c>
      <c r="L41" s="14">
        <v>129822000</v>
      </c>
      <c r="M41" s="14">
        <v>6655000</v>
      </c>
      <c r="N41" s="15">
        <v>4.9000000000000004</v>
      </c>
    </row>
    <row r="42" spans="1:14" s="16" customFormat="1" ht="13.8" x14ac:dyDescent="0.3">
      <c r="A42" s="17" t="s">
        <v>48</v>
      </c>
      <c r="B42" s="14">
        <v>655609</v>
      </c>
      <c r="C42" s="14">
        <v>635869</v>
      </c>
      <c r="D42" s="14">
        <v>19740</v>
      </c>
      <c r="E42" s="15">
        <v>3</v>
      </c>
      <c r="F42" s="15">
        <v>3</v>
      </c>
      <c r="G42" s="14">
        <v>9927673</v>
      </c>
      <c r="H42" s="14">
        <v>9401545</v>
      </c>
      <c r="I42" s="14">
        <v>526128</v>
      </c>
      <c r="J42" s="15">
        <v>5.3</v>
      </c>
      <c r="K42" s="14">
        <v>136618000</v>
      </c>
      <c r="L42" s="14">
        <v>130010000</v>
      </c>
      <c r="M42" s="14">
        <v>6608000</v>
      </c>
      <c r="N42" s="15">
        <v>4.8</v>
      </c>
    </row>
    <row r="43" spans="1:14" s="16" customFormat="1" ht="13.8" x14ac:dyDescent="0.3">
      <c r="A43" s="17" t="s">
        <v>49</v>
      </c>
      <c r="B43" s="14">
        <v>657154</v>
      </c>
      <c r="C43" s="14">
        <v>637690</v>
      </c>
      <c r="D43" s="14">
        <v>19464</v>
      </c>
      <c r="E43" s="15">
        <v>3</v>
      </c>
      <c r="F43" s="15">
        <v>3</v>
      </c>
      <c r="G43" s="14">
        <v>9938266</v>
      </c>
      <c r="H43" s="14">
        <v>9419790</v>
      </c>
      <c r="I43" s="14">
        <v>518476</v>
      </c>
      <c r="J43" s="15">
        <v>5.2</v>
      </c>
      <c r="K43" s="14">
        <v>136675000</v>
      </c>
      <c r="L43" s="14">
        <v>130019000</v>
      </c>
      <c r="M43" s="14">
        <v>6656000</v>
      </c>
      <c r="N43" s="15">
        <v>4.9000000000000004</v>
      </c>
    </row>
    <row r="44" spans="1:14" s="16" customFormat="1" ht="13.8" x14ac:dyDescent="0.3">
      <c r="A44" s="17" t="s">
        <v>50</v>
      </c>
      <c r="B44" s="14">
        <v>658694</v>
      </c>
      <c r="C44" s="14">
        <v>639557</v>
      </c>
      <c r="D44" s="14">
        <v>19137</v>
      </c>
      <c r="E44" s="15">
        <v>2.9</v>
      </c>
      <c r="F44" s="15">
        <v>2.9</v>
      </c>
      <c r="G44" s="14">
        <v>9949262</v>
      </c>
      <c r="H44" s="14">
        <v>9439142</v>
      </c>
      <c r="I44" s="14">
        <v>510120</v>
      </c>
      <c r="J44" s="15">
        <v>5.0999999999999996</v>
      </c>
      <c r="K44" s="14">
        <v>136633000</v>
      </c>
      <c r="L44" s="14">
        <v>130179000</v>
      </c>
      <c r="M44" s="14">
        <v>6454000</v>
      </c>
      <c r="N44" s="15">
        <v>4.7</v>
      </c>
    </row>
    <row r="45" spans="1:14" s="16" customFormat="1" ht="13.8" x14ac:dyDescent="0.3">
      <c r="A45" s="17" t="s">
        <v>51</v>
      </c>
      <c r="B45" s="14">
        <v>660404</v>
      </c>
      <c r="C45" s="14">
        <v>641616</v>
      </c>
      <c r="D45" s="14">
        <v>18788</v>
      </c>
      <c r="E45" s="15">
        <v>2.8</v>
      </c>
      <c r="F45" s="15">
        <v>2.9</v>
      </c>
      <c r="G45" s="14">
        <v>9961469</v>
      </c>
      <c r="H45" s="14">
        <v>9459288</v>
      </c>
      <c r="I45" s="14">
        <v>502181</v>
      </c>
      <c r="J45" s="15">
        <v>5</v>
      </c>
      <c r="K45" s="14">
        <v>136961000</v>
      </c>
      <c r="L45" s="14">
        <v>130653000</v>
      </c>
      <c r="M45" s="14">
        <v>6308000</v>
      </c>
      <c r="N45" s="15">
        <v>4.5999999999999996</v>
      </c>
    </row>
    <row r="46" spans="1:14" s="16" customFormat="1" ht="13.8" x14ac:dyDescent="0.3">
      <c r="A46" s="17" t="s">
        <v>52</v>
      </c>
      <c r="B46" s="14">
        <v>662540</v>
      </c>
      <c r="C46" s="14">
        <v>644055</v>
      </c>
      <c r="D46" s="14">
        <v>18485</v>
      </c>
      <c r="E46" s="15">
        <v>2.8</v>
      </c>
      <c r="F46" s="15">
        <v>2.8</v>
      </c>
      <c r="G46" s="14">
        <v>9976520</v>
      </c>
      <c r="H46" s="14">
        <v>9481007</v>
      </c>
      <c r="I46" s="14">
        <v>495513</v>
      </c>
      <c r="J46" s="15">
        <v>5</v>
      </c>
      <c r="K46" s="14">
        <v>137155000</v>
      </c>
      <c r="L46" s="14">
        <v>130679000</v>
      </c>
      <c r="M46" s="14">
        <v>6476000</v>
      </c>
      <c r="N46" s="15">
        <v>4.7</v>
      </c>
    </row>
    <row r="47" spans="1:14" s="16" customFormat="1" ht="13.8" x14ac:dyDescent="0.3">
      <c r="A47" s="17" t="s">
        <v>53</v>
      </c>
      <c r="B47" s="14">
        <v>665221</v>
      </c>
      <c r="C47" s="14">
        <v>646943</v>
      </c>
      <c r="D47" s="14">
        <v>18278</v>
      </c>
      <c r="E47" s="15">
        <v>2.7</v>
      </c>
      <c r="F47" s="15">
        <v>2.8</v>
      </c>
      <c r="G47" s="14">
        <v>9995142</v>
      </c>
      <c r="H47" s="14">
        <v>9504436</v>
      </c>
      <c r="I47" s="14">
        <v>490706</v>
      </c>
      <c r="J47" s="15">
        <v>4.9000000000000004</v>
      </c>
      <c r="K47" s="14">
        <v>137095000</v>
      </c>
      <c r="L47" s="14">
        <v>130726000</v>
      </c>
      <c r="M47" s="14">
        <v>6368000</v>
      </c>
      <c r="N47" s="15">
        <v>4.5999999999999996</v>
      </c>
    </row>
    <row r="48" spans="1:14" s="16" customFormat="1" ht="13.8" x14ac:dyDescent="0.3">
      <c r="A48" s="17" t="s">
        <v>54</v>
      </c>
      <c r="B48" s="14">
        <v>668257</v>
      </c>
      <c r="C48" s="14">
        <v>650065</v>
      </c>
      <c r="D48" s="14">
        <v>18192</v>
      </c>
      <c r="E48" s="15">
        <v>2.7</v>
      </c>
      <c r="F48" s="15">
        <v>2.7</v>
      </c>
      <c r="G48" s="14">
        <v>10017727</v>
      </c>
      <c r="H48" s="14">
        <v>9529205</v>
      </c>
      <c r="I48" s="14">
        <v>488522</v>
      </c>
      <c r="J48" s="15">
        <v>4.9000000000000004</v>
      </c>
      <c r="K48" s="14">
        <v>137112000</v>
      </c>
      <c r="L48" s="14">
        <v>130807000</v>
      </c>
      <c r="M48" s="14">
        <v>6306000</v>
      </c>
      <c r="N48" s="15">
        <v>4.5999999999999996</v>
      </c>
    </row>
    <row r="49" spans="1:14" s="16" customFormat="1" ht="13.8" x14ac:dyDescent="0.3">
      <c r="A49" s="17" t="s">
        <v>55</v>
      </c>
      <c r="B49" s="14">
        <v>671306</v>
      </c>
      <c r="C49" s="14">
        <v>653074</v>
      </c>
      <c r="D49" s="14">
        <v>18232</v>
      </c>
      <c r="E49" s="15">
        <v>2.7</v>
      </c>
      <c r="F49" s="15">
        <v>2.7</v>
      </c>
      <c r="G49" s="14">
        <v>10042946</v>
      </c>
      <c r="H49" s="14">
        <v>9553266</v>
      </c>
      <c r="I49" s="14">
        <v>489680</v>
      </c>
      <c r="J49" s="15">
        <v>4.9000000000000004</v>
      </c>
      <c r="K49" s="14">
        <v>137236000</v>
      </c>
      <c r="L49" s="14">
        <v>130814000</v>
      </c>
      <c r="M49" s="14">
        <v>6422000</v>
      </c>
      <c r="N49" s="15">
        <v>4.7</v>
      </c>
    </row>
    <row r="50" spans="1:14" s="16" customFormat="1" ht="13.8" x14ac:dyDescent="0.3">
      <c r="A50" s="17" t="s">
        <v>56</v>
      </c>
      <c r="B50" s="14">
        <v>674175</v>
      </c>
      <c r="C50" s="14">
        <v>655780</v>
      </c>
      <c r="D50" s="14">
        <v>18395</v>
      </c>
      <c r="E50" s="15">
        <v>2.7</v>
      </c>
      <c r="F50" s="15">
        <v>2.6</v>
      </c>
      <c r="G50" s="14">
        <v>10069882</v>
      </c>
      <c r="H50" s="14">
        <v>9575616</v>
      </c>
      <c r="I50" s="14">
        <v>494266</v>
      </c>
      <c r="J50" s="15">
        <v>4.9000000000000004</v>
      </c>
      <c r="K50" s="14">
        <v>137150000</v>
      </c>
      <c r="L50" s="14">
        <v>131209000</v>
      </c>
      <c r="M50" s="14">
        <v>5941000</v>
      </c>
      <c r="N50" s="15">
        <v>4.3</v>
      </c>
    </row>
    <row r="51" spans="1:14" s="16" customFormat="1" ht="13.8" x14ac:dyDescent="0.3">
      <c r="A51" s="17" t="s">
        <v>57</v>
      </c>
      <c r="B51" s="14">
        <v>676915</v>
      </c>
      <c r="C51" s="14">
        <v>658242</v>
      </c>
      <c r="D51" s="14">
        <v>18673</v>
      </c>
      <c r="E51" s="15">
        <v>2.8</v>
      </c>
      <c r="F51" s="15">
        <v>2.7</v>
      </c>
      <c r="G51" s="14">
        <v>10098429</v>
      </c>
      <c r="H51" s="14">
        <v>9596839</v>
      </c>
      <c r="I51" s="14">
        <v>501590</v>
      </c>
      <c r="J51" s="15">
        <v>5</v>
      </c>
      <c r="K51" s="14">
        <v>137372000</v>
      </c>
      <c r="L51" s="14">
        <v>131325000</v>
      </c>
      <c r="M51" s="14">
        <v>6047000</v>
      </c>
      <c r="N51" s="15">
        <v>4.4000000000000004</v>
      </c>
    </row>
    <row r="52" spans="1:14" s="16" customFormat="1" ht="13.8" x14ac:dyDescent="0.3">
      <c r="A52" s="17" t="s">
        <v>58</v>
      </c>
      <c r="B52" s="14">
        <v>679679</v>
      </c>
      <c r="C52" s="14">
        <v>660688</v>
      </c>
      <c r="D52" s="14">
        <v>18991</v>
      </c>
      <c r="E52" s="15">
        <v>2.8</v>
      </c>
      <c r="F52" s="15">
        <v>2.8</v>
      </c>
      <c r="G52" s="14">
        <v>10126347</v>
      </c>
      <c r="H52" s="14">
        <v>9616693</v>
      </c>
      <c r="I52" s="14">
        <v>509654</v>
      </c>
      <c r="J52" s="15">
        <v>5</v>
      </c>
      <c r="K52" s="14">
        <v>137455000</v>
      </c>
      <c r="L52" s="14">
        <v>131244000</v>
      </c>
      <c r="M52" s="14">
        <v>6212000</v>
      </c>
      <c r="N52" s="15">
        <v>4.5</v>
      </c>
    </row>
    <row r="53" spans="1:14" s="16" customFormat="1" ht="13.8" x14ac:dyDescent="0.3">
      <c r="A53" s="17" t="s">
        <v>59</v>
      </c>
      <c r="B53" s="14">
        <v>682413</v>
      </c>
      <c r="C53" s="14">
        <v>663206</v>
      </c>
      <c r="D53" s="14">
        <v>19207</v>
      </c>
      <c r="E53" s="15">
        <v>2.8</v>
      </c>
      <c r="F53" s="15">
        <v>2.8</v>
      </c>
      <c r="G53" s="14">
        <v>10150742</v>
      </c>
      <c r="H53" s="14">
        <v>9634744</v>
      </c>
      <c r="I53" s="14">
        <v>515998</v>
      </c>
      <c r="J53" s="15">
        <v>5.0999999999999996</v>
      </c>
      <c r="K53" s="14">
        <v>137588000</v>
      </c>
      <c r="L53" s="14">
        <v>131329000</v>
      </c>
      <c r="M53" s="14">
        <v>6259000</v>
      </c>
      <c r="N53" s="15">
        <v>4.5</v>
      </c>
    </row>
    <row r="54" spans="1:14" s="16" customFormat="1" ht="13.8" x14ac:dyDescent="0.3">
      <c r="A54" s="17" t="s">
        <v>60</v>
      </c>
      <c r="B54" s="14">
        <v>685112</v>
      </c>
      <c r="C54" s="14">
        <v>665912</v>
      </c>
      <c r="D54" s="14">
        <v>19200</v>
      </c>
      <c r="E54" s="15">
        <v>2.8</v>
      </c>
      <c r="F54" s="15">
        <v>2.9</v>
      </c>
      <c r="G54" s="14">
        <v>10170656</v>
      </c>
      <c r="H54" s="14">
        <v>9652510</v>
      </c>
      <c r="I54" s="14">
        <v>518146</v>
      </c>
      <c r="J54" s="15">
        <v>5.0999999999999996</v>
      </c>
      <c r="K54" s="14">
        <v>137570000</v>
      </c>
      <c r="L54" s="14">
        <v>131390000</v>
      </c>
      <c r="M54" s="14">
        <v>6179000</v>
      </c>
      <c r="N54" s="15">
        <v>4.5</v>
      </c>
    </row>
    <row r="55" spans="1:14" s="16" customFormat="1" ht="13.8" x14ac:dyDescent="0.3">
      <c r="A55" s="17" t="s">
        <v>61</v>
      </c>
      <c r="B55" s="14">
        <v>687794</v>
      </c>
      <c r="C55" s="14">
        <v>668847</v>
      </c>
      <c r="D55" s="14">
        <v>18947</v>
      </c>
      <c r="E55" s="15">
        <v>2.8</v>
      </c>
      <c r="F55" s="15">
        <v>2.8</v>
      </c>
      <c r="G55" s="14">
        <v>10186332</v>
      </c>
      <c r="H55" s="14">
        <v>9670559</v>
      </c>
      <c r="I55" s="14">
        <v>515773</v>
      </c>
      <c r="J55" s="15">
        <v>5.0999999999999996</v>
      </c>
      <c r="K55" s="14">
        <v>138286000</v>
      </c>
      <c r="L55" s="14">
        <v>131986000</v>
      </c>
      <c r="M55" s="14">
        <v>6300000</v>
      </c>
      <c r="N55" s="15">
        <v>4.5999999999999996</v>
      </c>
    </row>
    <row r="56" spans="1:14" s="16" customFormat="1" ht="13.8" x14ac:dyDescent="0.3">
      <c r="A56" s="17" t="s">
        <v>62</v>
      </c>
      <c r="B56" s="14">
        <v>690390</v>
      </c>
      <c r="C56" s="14">
        <v>671922</v>
      </c>
      <c r="D56" s="14">
        <v>18468</v>
      </c>
      <c r="E56" s="15">
        <v>2.7</v>
      </c>
      <c r="F56" s="15">
        <v>2.7</v>
      </c>
      <c r="G56" s="14">
        <v>10197180</v>
      </c>
      <c r="H56" s="14">
        <v>9688606</v>
      </c>
      <c r="I56" s="14">
        <v>508574</v>
      </c>
      <c r="J56" s="15">
        <v>5</v>
      </c>
      <c r="K56" s="14">
        <v>138279000</v>
      </c>
      <c r="L56" s="14">
        <v>131999000</v>
      </c>
      <c r="M56" s="14">
        <v>6280000</v>
      </c>
      <c r="N56" s="15">
        <v>4.5</v>
      </c>
    </row>
    <row r="57" spans="1:14" s="16" customFormat="1" ht="13.8" x14ac:dyDescent="0.3">
      <c r="A57" s="17" t="s">
        <v>63</v>
      </c>
      <c r="B57" s="14">
        <v>692826</v>
      </c>
      <c r="C57" s="14">
        <v>674974</v>
      </c>
      <c r="D57" s="14">
        <v>17852</v>
      </c>
      <c r="E57" s="15">
        <v>2.6</v>
      </c>
      <c r="F57" s="15">
        <v>2.6</v>
      </c>
      <c r="G57" s="14">
        <v>10203159</v>
      </c>
      <c r="H57" s="14">
        <v>9705121</v>
      </c>
      <c r="I57" s="14">
        <v>498038</v>
      </c>
      <c r="J57" s="15">
        <v>4.9000000000000004</v>
      </c>
      <c r="K57" s="14">
        <v>138381000</v>
      </c>
      <c r="L57" s="14">
        <v>132280000</v>
      </c>
      <c r="M57" s="14">
        <v>6100000</v>
      </c>
      <c r="N57" s="15">
        <v>4.4000000000000004</v>
      </c>
    </row>
    <row r="58" spans="1:14" s="16" customFormat="1" ht="13.8" x14ac:dyDescent="0.3">
      <c r="A58" s="17" t="s">
        <v>64</v>
      </c>
      <c r="B58" s="14">
        <v>695101</v>
      </c>
      <c r="C58" s="14">
        <v>677841</v>
      </c>
      <c r="D58" s="14">
        <v>17260</v>
      </c>
      <c r="E58" s="15">
        <v>2.5</v>
      </c>
      <c r="F58" s="15">
        <v>2.5</v>
      </c>
      <c r="G58" s="14">
        <v>10206314</v>
      </c>
      <c r="H58" s="14">
        <v>9718192</v>
      </c>
      <c r="I58" s="14">
        <v>488122</v>
      </c>
      <c r="J58" s="15">
        <v>4.8</v>
      </c>
      <c r="K58" s="14">
        <v>138634000</v>
      </c>
      <c r="L58" s="14">
        <v>132602000</v>
      </c>
      <c r="M58" s="14">
        <v>6032000</v>
      </c>
      <c r="N58" s="15">
        <v>4.4000000000000004</v>
      </c>
    </row>
    <row r="59" spans="1:14" s="16" customFormat="1" ht="13.8" x14ac:dyDescent="0.3">
      <c r="A59" s="17" t="s">
        <v>65</v>
      </c>
      <c r="B59" s="14">
        <v>697338</v>
      </c>
      <c r="C59" s="14">
        <v>680560</v>
      </c>
      <c r="D59" s="14">
        <v>16778</v>
      </c>
      <c r="E59" s="15">
        <v>2.4</v>
      </c>
      <c r="F59" s="15">
        <v>2.5</v>
      </c>
      <c r="G59" s="14">
        <v>10209218</v>
      </c>
      <c r="H59" s="14">
        <v>9728379</v>
      </c>
      <c r="I59" s="14">
        <v>480839</v>
      </c>
      <c r="J59" s="15">
        <v>4.7</v>
      </c>
      <c r="K59" s="14">
        <v>139003000</v>
      </c>
      <c r="L59" s="14">
        <v>133027000</v>
      </c>
      <c r="M59" s="14">
        <v>5976000</v>
      </c>
      <c r="N59" s="15">
        <v>4.3</v>
      </c>
    </row>
    <row r="60" spans="1:14" s="16" customFormat="1" ht="13.8" x14ac:dyDescent="0.3">
      <c r="A60" s="17" t="s">
        <v>66</v>
      </c>
      <c r="B60" s="14">
        <v>699750</v>
      </c>
      <c r="C60" s="14">
        <v>683284</v>
      </c>
      <c r="D60" s="14">
        <v>16466</v>
      </c>
      <c r="E60" s="15">
        <v>2.4</v>
      </c>
      <c r="F60" s="15">
        <v>2.4</v>
      </c>
      <c r="G60" s="14">
        <v>10214563</v>
      </c>
      <c r="H60" s="14">
        <v>9737410</v>
      </c>
      <c r="I60" s="14">
        <v>477153</v>
      </c>
      <c r="J60" s="15">
        <v>4.7</v>
      </c>
      <c r="K60" s="14">
        <v>138967000</v>
      </c>
      <c r="L60" s="14">
        <v>132856000</v>
      </c>
      <c r="M60" s="14">
        <v>6111000</v>
      </c>
      <c r="N60" s="15">
        <v>4.4000000000000004</v>
      </c>
    </row>
    <row r="61" spans="1:14" s="16" customFormat="1" ht="13.8" x14ac:dyDescent="0.3">
      <c r="A61" s="17" t="s">
        <v>67</v>
      </c>
      <c r="B61" s="14">
        <v>702480</v>
      </c>
      <c r="C61" s="14">
        <v>686181</v>
      </c>
      <c r="D61" s="14">
        <v>16299</v>
      </c>
      <c r="E61" s="15">
        <v>2.2999999999999998</v>
      </c>
      <c r="F61" s="15">
        <v>2.1</v>
      </c>
      <c r="G61" s="14">
        <v>10223535</v>
      </c>
      <c r="H61" s="14">
        <v>9746969</v>
      </c>
      <c r="I61" s="14">
        <v>476566</v>
      </c>
      <c r="J61" s="15">
        <v>4.7</v>
      </c>
      <c r="K61" s="14">
        <v>138730000</v>
      </c>
      <c r="L61" s="14">
        <v>132947000</v>
      </c>
      <c r="M61" s="14">
        <v>5783000</v>
      </c>
      <c r="N61" s="15">
        <v>4.2</v>
      </c>
    </row>
    <row r="62" spans="1:14" s="16" customFormat="1" ht="13.8" x14ac:dyDescent="0.3">
      <c r="A62" s="17" t="s">
        <v>68</v>
      </c>
      <c r="B62" s="14">
        <v>705357</v>
      </c>
      <c r="C62" s="14">
        <v>689170</v>
      </c>
      <c r="D62" s="14">
        <v>16187</v>
      </c>
      <c r="E62" s="15">
        <v>2.2999999999999998</v>
      </c>
      <c r="F62" s="15">
        <v>2.2999999999999998</v>
      </c>
      <c r="G62" s="14">
        <v>10234843</v>
      </c>
      <c r="H62" s="14">
        <v>9757420</v>
      </c>
      <c r="I62" s="14">
        <v>477423</v>
      </c>
      <c r="J62" s="15">
        <v>4.7</v>
      </c>
      <c r="K62" s="14">
        <v>138959000</v>
      </c>
      <c r="L62" s="14">
        <v>132955000</v>
      </c>
      <c r="M62" s="14">
        <v>6004000</v>
      </c>
      <c r="N62" s="15">
        <v>4.3</v>
      </c>
    </row>
    <row r="63" spans="1:14" s="16" customFormat="1" ht="13.8" x14ac:dyDescent="0.3">
      <c r="A63" s="17" t="s">
        <v>69</v>
      </c>
      <c r="B63" s="14">
        <v>708167</v>
      </c>
      <c r="C63" s="14">
        <v>692054</v>
      </c>
      <c r="D63" s="14">
        <v>16113</v>
      </c>
      <c r="E63" s="15">
        <v>2.2999999999999998</v>
      </c>
      <c r="F63" s="15">
        <v>2.2000000000000002</v>
      </c>
      <c r="G63" s="14">
        <v>10247201</v>
      </c>
      <c r="H63" s="14">
        <v>9768125</v>
      </c>
      <c r="I63" s="14">
        <v>479076</v>
      </c>
      <c r="J63" s="15">
        <v>4.7</v>
      </c>
      <c r="K63" s="14">
        <v>139107000</v>
      </c>
      <c r="L63" s="14">
        <v>133311000</v>
      </c>
      <c r="M63" s="14">
        <v>5796000</v>
      </c>
      <c r="N63" s="15">
        <v>4.2</v>
      </c>
    </row>
    <row r="64" spans="1:14" s="16" customFormat="1" ht="13.8" x14ac:dyDescent="0.3">
      <c r="A64" s="17" t="s">
        <v>70</v>
      </c>
      <c r="B64" s="14">
        <v>710795</v>
      </c>
      <c r="C64" s="14">
        <v>694710</v>
      </c>
      <c r="D64" s="14">
        <v>16085</v>
      </c>
      <c r="E64" s="15">
        <v>2.2999999999999998</v>
      </c>
      <c r="F64" s="15">
        <v>2.2000000000000002</v>
      </c>
      <c r="G64" s="14">
        <v>10260888</v>
      </c>
      <c r="H64" s="14">
        <v>9779568</v>
      </c>
      <c r="I64" s="14">
        <v>481320</v>
      </c>
      <c r="J64" s="15">
        <v>4.7</v>
      </c>
      <c r="K64" s="14">
        <v>139329000</v>
      </c>
      <c r="L64" s="14">
        <v>133378000</v>
      </c>
      <c r="M64" s="14">
        <v>5951000</v>
      </c>
      <c r="N64" s="15">
        <v>4.3</v>
      </c>
    </row>
    <row r="65" spans="1:14" s="16" customFormat="1" ht="13.8" x14ac:dyDescent="0.3">
      <c r="A65" s="17" t="s">
        <v>71</v>
      </c>
      <c r="B65" s="14">
        <v>713561</v>
      </c>
      <c r="C65" s="14">
        <v>697467</v>
      </c>
      <c r="D65" s="14">
        <v>16094</v>
      </c>
      <c r="E65" s="15">
        <v>2.2999999999999998</v>
      </c>
      <c r="F65" s="15">
        <v>2.2999999999999998</v>
      </c>
      <c r="G65" s="14">
        <v>10275166</v>
      </c>
      <c r="H65" s="14">
        <v>9791126</v>
      </c>
      <c r="I65" s="14">
        <v>484040</v>
      </c>
      <c r="J65" s="15">
        <v>4.7</v>
      </c>
      <c r="K65" s="14">
        <v>139439000</v>
      </c>
      <c r="L65" s="14">
        <v>133414000</v>
      </c>
      <c r="M65" s="14">
        <v>6025000</v>
      </c>
      <c r="N65" s="15">
        <v>4.3</v>
      </c>
    </row>
    <row r="66" spans="1:14" s="16" customFormat="1" ht="13.8" x14ac:dyDescent="0.3">
      <c r="A66" s="17" t="s">
        <v>72</v>
      </c>
      <c r="B66" s="14">
        <v>716134</v>
      </c>
      <c r="C66" s="14">
        <v>700035</v>
      </c>
      <c r="D66" s="14">
        <v>16099</v>
      </c>
      <c r="E66" s="15">
        <v>2.2000000000000002</v>
      </c>
      <c r="F66" s="15">
        <v>2.2000000000000002</v>
      </c>
      <c r="G66" s="14">
        <v>10288946</v>
      </c>
      <c r="H66" s="14">
        <v>9802639</v>
      </c>
      <c r="I66" s="14">
        <v>486307</v>
      </c>
      <c r="J66" s="15">
        <v>4.7</v>
      </c>
      <c r="K66" s="14">
        <v>139430000</v>
      </c>
      <c r="L66" s="14">
        <v>133591000</v>
      </c>
      <c r="M66" s="14">
        <v>5838000</v>
      </c>
      <c r="N66" s="15">
        <v>4.2</v>
      </c>
    </row>
    <row r="67" spans="1:14" s="16" customFormat="1" ht="13.8" x14ac:dyDescent="0.3">
      <c r="A67" s="17" t="s">
        <v>73</v>
      </c>
      <c r="B67" s="14">
        <v>718384</v>
      </c>
      <c r="C67" s="14">
        <v>702299</v>
      </c>
      <c r="D67" s="14">
        <v>16085</v>
      </c>
      <c r="E67" s="15">
        <v>2.2000000000000002</v>
      </c>
      <c r="F67" s="15">
        <v>2.2999999999999998</v>
      </c>
      <c r="G67" s="14">
        <v>10303798</v>
      </c>
      <c r="H67" s="14">
        <v>9815677</v>
      </c>
      <c r="I67" s="14">
        <v>488121</v>
      </c>
      <c r="J67" s="15">
        <v>4.7</v>
      </c>
      <c r="K67" s="14">
        <v>139622000</v>
      </c>
      <c r="L67" s="14">
        <v>133707000</v>
      </c>
      <c r="M67" s="14">
        <v>5915000</v>
      </c>
      <c r="N67" s="15">
        <v>4.2</v>
      </c>
    </row>
    <row r="68" spans="1:14" s="16" customFormat="1" ht="13.8" x14ac:dyDescent="0.3">
      <c r="A68" s="17" t="s">
        <v>74</v>
      </c>
      <c r="B68" s="14">
        <v>720104</v>
      </c>
      <c r="C68" s="14">
        <v>704027</v>
      </c>
      <c r="D68" s="14">
        <v>16077</v>
      </c>
      <c r="E68" s="15">
        <v>2.2000000000000002</v>
      </c>
      <c r="F68" s="15">
        <v>2.4</v>
      </c>
      <c r="G68" s="14">
        <v>10321453</v>
      </c>
      <c r="H68" s="14">
        <v>9830657</v>
      </c>
      <c r="I68" s="14">
        <v>490796</v>
      </c>
      <c r="J68" s="15">
        <v>4.8</v>
      </c>
      <c r="K68" s="14">
        <v>139771000</v>
      </c>
      <c r="L68" s="14">
        <v>133993000</v>
      </c>
      <c r="M68" s="14">
        <v>5778000</v>
      </c>
      <c r="N68" s="15">
        <v>4.0999999999999996</v>
      </c>
    </row>
    <row r="69" spans="1:14" s="16" customFormat="1" ht="13.8" x14ac:dyDescent="0.3">
      <c r="A69" s="17" t="s">
        <v>75</v>
      </c>
      <c r="B69" s="14">
        <v>720365</v>
      </c>
      <c r="C69" s="14">
        <v>704280</v>
      </c>
      <c r="D69" s="14">
        <v>16085</v>
      </c>
      <c r="E69" s="15">
        <v>2.2000000000000002</v>
      </c>
      <c r="F69" s="15">
        <v>2.2999999999999998</v>
      </c>
      <c r="G69" s="14">
        <v>10342107</v>
      </c>
      <c r="H69" s="14">
        <v>9848484</v>
      </c>
      <c r="I69" s="14">
        <v>493623</v>
      </c>
      <c r="J69" s="15">
        <v>4.8</v>
      </c>
      <c r="K69" s="14">
        <v>140025000</v>
      </c>
      <c r="L69" s="14">
        <v>134309000</v>
      </c>
      <c r="M69" s="14">
        <v>5716000</v>
      </c>
      <c r="N69" s="15">
        <v>4.0999999999999996</v>
      </c>
    </row>
    <row r="70" spans="1:14" s="16" customFormat="1" ht="13.8" x14ac:dyDescent="0.3">
      <c r="A70" s="17" t="s">
        <v>76</v>
      </c>
      <c r="B70" s="14">
        <v>720171</v>
      </c>
      <c r="C70" s="14">
        <v>704083</v>
      </c>
      <c r="D70" s="14">
        <v>16088</v>
      </c>
      <c r="E70" s="15">
        <v>2.2000000000000002</v>
      </c>
      <c r="F70" s="15">
        <v>2.2999999999999998</v>
      </c>
      <c r="G70" s="14">
        <v>10362961</v>
      </c>
      <c r="H70" s="14">
        <v>9868371</v>
      </c>
      <c r="I70" s="14">
        <v>494590</v>
      </c>
      <c r="J70" s="15">
        <v>4.8</v>
      </c>
      <c r="K70" s="14">
        <v>140177000</v>
      </c>
      <c r="L70" s="14">
        <v>134523000</v>
      </c>
      <c r="M70" s="14">
        <v>5653000</v>
      </c>
      <c r="N70" s="15">
        <v>4</v>
      </c>
    </row>
    <row r="71" spans="1:14" s="16" customFormat="1" ht="13.8" x14ac:dyDescent="0.3">
      <c r="A71" s="17" t="s">
        <v>77</v>
      </c>
      <c r="B71" s="14">
        <v>733136</v>
      </c>
      <c r="C71" s="14">
        <v>709665</v>
      </c>
      <c r="D71" s="14">
        <v>23471</v>
      </c>
      <c r="E71" s="15">
        <v>3.2</v>
      </c>
      <c r="F71" s="15">
        <v>3.3</v>
      </c>
      <c r="G71" s="14">
        <v>10380478</v>
      </c>
      <c r="H71" s="14">
        <v>9887489</v>
      </c>
      <c r="I71" s="14">
        <v>492989</v>
      </c>
      <c r="J71" s="15">
        <v>4.7</v>
      </c>
      <c r="K71" s="14">
        <v>142267000</v>
      </c>
      <c r="L71" s="14">
        <v>136559000</v>
      </c>
      <c r="M71" s="14">
        <v>5708000</v>
      </c>
      <c r="N71" s="15">
        <v>4</v>
      </c>
    </row>
    <row r="72" spans="1:14" s="16" customFormat="1" ht="13.8" x14ac:dyDescent="0.3">
      <c r="A72" s="17" t="s">
        <v>78</v>
      </c>
      <c r="B72" s="14">
        <v>732914</v>
      </c>
      <c r="C72" s="14">
        <v>709373</v>
      </c>
      <c r="D72" s="14">
        <v>23541</v>
      </c>
      <c r="E72" s="15">
        <v>3.2</v>
      </c>
      <c r="F72" s="15">
        <v>3.4</v>
      </c>
      <c r="G72" s="14">
        <v>10391084</v>
      </c>
      <c r="H72" s="14">
        <v>9903210</v>
      </c>
      <c r="I72" s="14">
        <v>487874</v>
      </c>
      <c r="J72" s="15">
        <v>4.7</v>
      </c>
      <c r="K72" s="14">
        <v>142456000</v>
      </c>
      <c r="L72" s="14">
        <v>136598000</v>
      </c>
      <c r="M72" s="14">
        <v>5858000</v>
      </c>
      <c r="N72" s="15">
        <v>4.0999999999999996</v>
      </c>
    </row>
    <row r="73" spans="1:14" s="16" customFormat="1" ht="13.8" x14ac:dyDescent="0.3">
      <c r="A73" s="17" t="s">
        <v>79</v>
      </c>
      <c r="B73" s="14">
        <v>733052</v>
      </c>
      <c r="C73" s="14">
        <v>709469</v>
      </c>
      <c r="D73" s="14">
        <v>23583</v>
      </c>
      <c r="E73" s="15">
        <v>3.2</v>
      </c>
      <c r="F73" s="15">
        <v>3.2</v>
      </c>
      <c r="G73" s="14">
        <v>10394193</v>
      </c>
      <c r="H73" s="14">
        <v>9914202</v>
      </c>
      <c r="I73" s="14">
        <v>479991</v>
      </c>
      <c r="J73" s="15">
        <v>4.5999999999999996</v>
      </c>
      <c r="K73" s="14">
        <v>142434000</v>
      </c>
      <c r="L73" s="14">
        <v>136701000</v>
      </c>
      <c r="M73" s="14">
        <v>5733000</v>
      </c>
      <c r="N73" s="15">
        <v>4</v>
      </c>
    </row>
    <row r="74" spans="1:14" s="16" customFormat="1" ht="13.8" x14ac:dyDescent="0.3">
      <c r="A74" s="17" t="s">
        <v>80</v>
      </c>
      <c r="B74" s="14">
        <v>734244</v>
      </c>
      <c r="C74" s="14">
        <v>710855</v>
      </c>
      <c r="D74" s="14">
        <v>23389</v>
      </c>
      <c r="E74" s="15">
        <v>3.2</v>
      </c>
      <c r="F74" s="15">
        <v>3</v>
      </c>
      <c r="G74" s="14">
        <v>10391709</v>
      </c>
      <c r="H74" s="14">
        <v>9920599</v>
      </c>
      <c r="I74" s="14">
        <v>471110</v>
      </c>
      <c r="J74" s="15">
        <v>4.5</v>
      </c>
      <c r="K74" s="14">
        <v>142751000</v>
      </c>
      <c r="L74" s="14">
        <v>137270000</v>
      </c>
      <c r="M74" s="14">
        <v>5481000</v>
      </c>
      <c r="N74" s="15">
        <v>3.8</v>
      </c>
    </row>
    <row r="75" spans="1:14" s="16" customFormat="1" ht="13.8" x14ac:dyDescent="0.3">
      <c r="A75" s="17" t="s">
        <v>81</v>
      </c>
      <c r="B75" s="14">
        <v>735941</v>
      </c>
      <c r="C75" s="14">
        <v>712891</v>
      </c>
      <c r="D75" s="14">
        <v>23050</v>
      </c>
      <c r="E75" s="15">
        <v>3.1</v>
      </c>
      <c r="F75" s="15">
        <v>3.2</v>
      </c>
      <c r="G75" s="14">
        <v>10386072</v>
      </c>
      <c r="H75" s="14">
        <v>9924008</v>
      </c>
      <c r="I75" s="14">
        <v>462064</v>
      </c>
      <c r="J75" s="15">
        <v>4.4000000000000004</v>
      </c>
      <c r="K75" s="14">
        <v>142388000</v>
      </c>
      <c r="L75" s="14">
        <v>136630000</v>
      </c>
      <c r="M75" s="14">
        <v>5758000</v>
      </c>
      <c r="N75" s="15">
        <v>4</v>
      </c>
    </row>
    <row r="76" spans="1:14" s="16" customFormat="1" ht="13.8" x14ac:dyDescent="0.3">
      <c r="A76" s="17" t="s">
        <v>82</v>
      </c>
      <c r="B76" s="14">
        <v>738090</v>
      </c>
      <c r="C76" s="14">
        <v>715411</v>
      </c>
      <c r="D76" s="14">
        <v>22679</v>
      </c>
      <c r="E76" s="15">
        <v>3.1</v>
      </c>
      <c r="F76" s="15">
        <v>3.1</v>
      </c>
      <c r="G76" s="14">
        <v>10380000</v>
      </c>
      <c r="H76" s="14">
        <v>9925642</v>
      </c>
      <c r="I76" s="14">
        <v>454358</v>
      </c>
      <c r="J76" s="15">
        <v>4.4000000000000004</v>
      </c>
      <c r="K76" s="14">
        <v>142591000</v>
      </c>
      <c r="L76" s="14">
        <v>136940000</v>
      </c>
      <c r="M76" s="14">
        <v>5651000</v>
      </c>
      <c r="N76" s="15">
        <v>4</v>
      </c>
    </row>
    <row r="77" spans="1:14" s="16" customFormat="1" ht="13.8" x14ac:dyDescent="0.3">
      <c r="A77" s="17" t="s">
        <v>83</v>
      </c>
      <c r="B77" s="14">
        <v>740416</v>
      </c>
      <c r="C77" s="14">
        <v>718091</v>
      </c>
      <c r="D77" s="14">
        <v>22325</v>
      </c>
      <c r="E77" s="15">
        <v>3</v>
      </c>
      <c r="F77" s="15">
        <v>3</v>
      </c>
      <c r="G77" s="14">
        <v>10377110</v>
      </c>
      <c r="H77" s="14">
        <v>9928931</v>
      </c>
      <c r="I77" s="14">
        <v>448179</v>
      </c>
      <c r="J77" s="15">
        <v>4.3</v>
      </c>
      <c r="K77" s="14">
        <v>142278000</v>
      </c>
      <c r="L77" s="14">
        <v>136531000</v>
      </c>
      <c r="M77" s="14">
        <v>5747000</v>
      </c>
      <c r="N77" s="15">
        <v>4</v>
      </c>
    </row>
    <row r="78" spans="1:14" s="16" customFormat="1" ht="13.8" x14ac:dyDescent="0.3">
      <c r="A78" s="17" t="s">
        <v>84</v>
      </c>
      <c r="B78" s="14">
        <v>742819</v>
      </c>
      <c r="C78" s="14">
        <v>720806</v>
      </c>
      <c r="D78" s="14">
        <v>22013</v>
      </c>
      <c r="E78" s="15">
        <v>3</v>
      </c>
      <c r="F78" s="15">
        <v>3</v>
      </c>
      <c r="G78" s="14">
        <v>10381273</v>
      </c>
      <c r="H78" s="14">
        <v>9938287</v>
      </c>
      <c r="I78" s="14">
        <v>442986</v>
      </c>
      <c r="J78" s="15">
        <v>4.3</v>
      </c>
      <c r="K78" s="14">
        <v>142514000</v>
      </c>
      <c r="L78" s="14">
        <v>136662000</v>
      </c>
      <c r="M78" s="14">
        <v>5853000</v>
      </c>
      <c r="N78" s="15">
        <v>4.0999999999999996</v>
      </c>
    </row>
    <row r="79" spans="1:14" s="16" customFormat="1" ht="13.8" x14ac:dyDescent="0.3">
      <c r="A79" s="17" t="s">
        <v>85</v>
      </c>
      <c r="B79" s="14">
        <v>745423</v>
      </c>
      <c r="C79" s="14">
        <v>723727</v>
      </c>
      <c r="D79" s="14">
        <v>21696</v>
      </c>
      <c r="E79" s="15">
        <v>2.9</v>
      </c>
      <c r="F79" s="15">
        <v>3</v>
      </c>
      <c r="G79" s="14">
        <v>10392976</v>
      </c>
      <c r="H79" s="14">
        <v>9955279</v>
      </c>
      <c r="I79" s="14">
        <v>437697</v>
      </c>
      <c r="J79" s="15">
        <v>4.2</v>
      </c>
      <c r="K79" s="14">
        <v>142518000</v>
      </c>
      <c r="L79" s="14">
        <v>136893000</v>
      </c>
      <c r="M79" s="14">
        <v>5625000</v>
      </c>
      <c r="N79" s="15">
        <v>3.9</v>
      </c>
    </row>
    <row r="80" spans="1:14" s="16" customFormat="1" ht="13.8" x14ac:dyDescent="0.3">
      <c r="A80" s="17" t="s">
        <v>86</v>
      </c>
      <c r="B80" s="14">
        <v>748111</v>
      </c>
      <c r="C80" s="14">
        <v>726726</v>
      </c>
      <c r="D80" s="14">
        <v>21385</v>
      </c>
      <c r="E80" s="15">
        <v>2.9</v>
      </c>
      <c r="F80" s="15">
        <v>2.9</v>
      </c>
      <c r="G80" s="14">
        <v>10411458</v>
      </c>
      <c r="H80" s="14">
        <v>9979898</v>
      </c>
      <c r="I80" s="14">
        <v>431560</v>
      </c>
      <c r="J80" s="15">
        <v>4.0999999999999996</v>
      </c>
      <c r="K80" s="14">
        <v>142622000</v>
      </c>
      <c r="L80" s="14">
        <v>137088000</v>
      </c>
      <c r="M80" s="14">
        <v>5534000</v>
      </c>
      <c r="N80" s="15">
        <v>3.9</v>
      </c>
    </row>
    <row r="81" spans="1:14" s="16" customFormat="1" ht="13.8" x14ac:dyDescent="0.3">
      <c r="A81" s="17" t="s">
        <v>87</v>
      </c>
      <c r="B81" s="14">
        <v>750690</v>
      </c>
      <c r="C81" s="14">
        <v>729436</v>
      </c>
      <c r="D81" s="14">
        <v>21254</v>
      </c>
      <c r="E81" s="15">
        <v>2.8</v>
      </c>
      <c r="F81" s="15">
        <v>2.8</v>
      </c>
      <c r="G81" s="14">
        <v>10434820</v>
      </c>
      <c r="H81" s="14">
        <v>10007865</v>
      </c>
      <c r="I81" s="14">
        <v>426955</v>
      </c>
      <c r="J81" s="15">
        <v>4.0999999999999996</v>
      </c>
      <c r="K81" s="14">
        <v>142962000</v>
      </c>
      <c r="L81" s="14">
        <v>137322000</v>
      </c>
      <c r="M81" s="14">
        <v>5639000</v>
      </c>
      <c r="N81" s="15">
        <v>3.9</v>
      </c>
    </row>
    <row r="82" spans="1:14" s="16" customFormat="1" ht="13.8" x14ac:dyDescent="0.3">
      <c r="A82" s="17" t="s">
        <v>88</v>
      </c>
      <c r="B82" s="14">
        <v>752796</v>
      </c>
      <c r="C82" s="14">
        <v>731285</v>
      </c>
      <c r="D82" s="14">
        <v>21511</v>
      </c>
      <c r="E82" s="15">
        <v>2.9</v>
      </c>
      <c r="F82" s="15">
        <v>2.6</v>
      </c>
      <c r="G82" s="14">
        <v>10459073</v>
      </c>
      <c r="H82" s="14">
        <v>10032703</v>
      </c>
      <c r="I82" s="14">
        <v>426370</v>
      </c>
      <c r="J82" s="15">
        <v>4.0999999999999996</v>
      </c>
      <c r="K82" s="14">
        <v>143248000</v>
      </c>
      <c r="L82" s="14">
        <v>137614000</v>
      </c>
      <c r="M82" s="14">
        <v>5634000</v>
      </c>
      <c r="N82" s="15">
        <v>3.9</v>
      </c>
    </row>
    <row r="83" spans="1:14" s="16" customFormat="1" ht="13.8" x14ac:dyDescent="0.3">
      <c r="A83" s="17" t="s">
        <v>89</v>
      </c>
      <c r="B83" s="14">
        <v>754098</v>
      </c>
      <c r="C83" s="14">
        <v>731805</v>
      </c>
      <c r="D83" s="14">
        <v>22293</v>
      </c>
      <c r="E83" s="15">
        <v>3</v>
      </c>
      <c r="F83" s="15">
        <v>2.9</v>
      </c>
      <c r="G83" s="14">
        <v>10480379</v>
      </c>
      <c r="H83" s="14">
        <v>10049532</v>
      </c>
      <c r="I83" s="14">
        <v>430847</v>
      </c>
      <c r="J83" s="15">
        <v>4.0999999999999996</v>
      </c>
      <c r="K83" s="14">
        <v>143800000</v>
      </c>
      <c r="L83" s="14">
        <v>137778000</v>
      </c>
      <c r="M83" s="14">
        <v>6023000</v>
      </c>
      <c r="N83" s="15">
        <v>4.2</v>
      </c>
    </row>
    <row r="84" spans="1:14" s="16" customFormat="1" ht="13.8" x14ac:dyDescent="0.3">
      <c r="A84" s="17" t="s">
        <v>90</v>
      </c>
      <c r="B84" s="14">
        <v>754528</v>
      </c>
      <c r="C84" s="14">
        <v>730899</v>
      </c>
      <c r="D84" s="14">
        <v>23629</v>
      </c>
      <c r="E84" s="15">
        <v>3.1</v>
      </c>
      <c r="F84" s="15">
        <v>3.1</v>
      </c>
      <c r="G84" s="14">
        <v>10497518</v>
      </c>
      <c r="H84" s="14">
        <v>10056736</v>
      </c>
      <c r="I84" s="14">
        <v>440782</v>
      </c>
      <c r="J84" s="15">
        <v>4.2</v>
      </c>
      <c r="K84" s="14">
        <v>143701000</v>
      </c>
      <c r="L84" s="14">
        <v>137612000</v>
      </c>
      <c r="M84" s="14">
        <v>6089000</v>
      </c>
      <c r="N84" s="15">
        <v>4.2</v>
      </c>
    </row>
    <row r="85" spans="1:14" s="16" customFormat="1" ht="13.8" x14ac:dyDescent="0.3">
      <c r="A85" s="17" t="s">
        <v>91</v>
      </c>
      <c r="B85" s="14">
        <v>754179</v>
      </c>
      <c r="C85" s="14">
        <v>728776</v>
      </c>
      <c r="D85" s="14">
        <v>25403</v>
      </c>
      <c r="E85" s="15">
        <v>3.4</v>
      </c>
      <c r="F85" s="15">
        <v>3.4</v>
      </c>
      <c r="G85" s="14">
        <v>10510330</v>
      </c>
      <c r="H85" s="14">
        <v>10055519</v>
      </c>
      <c r="I85" s="14">
        <v>454811</v>
      </c>
      <c r="J85" s="15">
        <v>4.3</v>
      </c>
      <c r="K85" s="14">
        <v>143924000</v>
      </c>
      <c r="L85" s="14">
        <v>137783000</v>
      </c>
      <c r="M85" s="14">
        <v>6141000</v>
      </c>
      <c r="N85" s="15">
        <v>4.3</v>
      </c>
    </row>
    <row r="86" spans="1:14" s="16" customFormat="1" ht="13.8" x14ac:dyDescent="0.3">
      <c r="A86" s="17" t="s">
        <v>92</v>
      </c>
      <c r="B86" s="14">
        <v>753223</v>
      </c>
      <c r="C86" s="14">
        <v>725820</v>
      </c>
      <c r="D86" s="14">
        <v>27403</v>
      </c>
      <c r="E86" s="15">
        <v>3.6</v>
      </c>
      <c r="F86" s="15">
        <v>3.7</v>
      </c>
      <c r="G86" s="14">
        <v>10519376</v>
      </c>
      <c r="H86" s="14">
        <v>10048476</v>
      </c>
      <c r="I86" s="14">
        <v>470900</v>
      </c>
      <c r="J86" s="15">
        <v>4.5</v>
      </c>
      <c r="K86" s="14">
        <v>143569000</v>
      </c>
      <c r="L86" s="14">
        <v>137299000</v>
      </c>
      <c r="M86" s="14">
        <v>6271000</v>
      </c>
      <c r="N86" s="15">
        <v>4.4000000000000004</v>
      </c>
    </row>
    <row r="87" spans="1:14" s="16" customFormat="1" ht="13.8" x14ac:dyDescent="0.3">
      <c r="A87" s="17" t="s">
        <v>93</v>
      </c>
      <c r="B87" s="14">
        <v>752167</v>
      </c>
      <c r="C87" s="14">
        <v>722727</v>
      </c>
      <c r="D87" s="14">
        <v>29440</v>
      </c>
      <c r="E87" s="15">
        <v>3.9</v>
      </c>
      <c r="F87" s="15">
        <v>3.9</v>
      </c>
      <c r="G87" s="14">
        <v>10527846</v>
      </c>
      <c r="H87" s="14">
        <v>10039919</v>
      </c>
      <c r="I87" s="14">
        <v>487927</v>
      </c>
      <c r="J87" s="15">
        <v>4.5999999999999996</v>
      </c>
      <c r="K87" s="14">
        <v>143318000</v>
      </c>
      <c r="L87" s="14">
        <v>137092000</v>
      </c>
      <c r="M87" s="14">
        <v>6226000</v>
      </c>
      <c r="N87" s="15">
        <v>4.3</v>
      </c>
    </row>
    <row r="88" spans="1:14" s="16" customFormat="1" ht="13.8" x14ac:dyDescent="0.3">
      <c r="A88" s="17" t="s">
        <v>94</v>
      </c>
      <c r="B88" s="14">
        <v>751411</v>
      </c>
      <c r="C88" s="14">
        <v>719987</v>
      </c>
      <c r="D88" s="14">
        <v>31424</v>
      </c>
      <c r="E88" s="15">
        <v>4.2</v>
      </c>
      <c r="F88" s="15">
        <v>4.2</v>
      </c>
      <c r="G88" s="14">
        <v>10538510</v>
      </c>
      <c r="H88" s="14">
        <v>10032926</v>
      </c>
      <c r="I88" s="14">
        <v>505584</v>
      </c>
      <c r="J88" s="15">
        <v>4.8</v>
      </c>
      <c r="K88" s="14">
        <v>143357000</v>
      </c>
      <c r="L88" s="14">
        <v>136873000</v>
      </c>
      <c r="M88" s="14">
        <v>6484000</v>
      </c>
      <c r="N88" s="15">
        <v>4.5</v>
      </c>
    </row>
    <row r="89" spans="1:14" s="16" customFormat="1" ht="13.8" x14ac:dyDescent="0.3">
      <c r="A89" s="17" t="s">
        <v>95</v>
      </c>
      <c r="B89" s="14">
        <v>751164</v>
      </c>
      <c r="C89" s="14">
        <v>717770</v>
      </c>
      <c r="D89" s="14">
        <v>33394</v>
      </c>
      <c r="E89" s="15">
        <v>4.4000000000000004</v>
      </c>
      <c r="F89" s="15">
        <v>4.4000000000000004</v>
      </c>
      <c r="G89" s="14">
        <v>10553042</v>
      </c>
      <c r="H89" s="14">
        <v>10028002</v>
      </c>
      <c r="I89" s="14">
        <v>525040</v>
      </c>
      <c r="J89" s="15">
        <v>5</v>
      </c>
      <c r="K89" s="14">
        <v>143654000</v>
      </c>
      <c r="L89" s="14">
        <v>137071000</v>
      </c>
      <c r="M89" s="14">
        <v>6583000</v>
      </c>
      <c r="N89" s="15">
        <v>4.5999999999999996</v>
      </c>
    </row>
    <row r="90" spans="1:14" s="16" customFormat="1" ht="13.8" x14ac:dyDescent="0.3">
      <c r="A90" s="17" t="s">
        <v>96</v>
      </c>
      <c r="B90" s="14">
        <v>751173</v>
      </c>
      <c r="C90" s="14">
        <v>715775</v>
      </c>
      <c r="D90" s="14">
        <v>35398</v>
      </c>
      <c r="E90" s="15">
        <v>4.7</v>
      </c>
      <c r="F90" s="15">
        <v>4.8</v>
      </c>
      <c r="G90" s="14">
        <v>10569146</v>
      </c>
      <c r="H90" s="14">
        <v>10021576</v>
      </c>
      <c r="I90" s="14">
        <v>547570</v>
      </c>
      <c r="J90" s="15">
        <v>5.2</v>
      </c>
      <c r="K90" s="14">
        <v>143284000</v>
      </c>
      <c r="L90" s="14">
        <v>136241000</v>
      </c>
      <c r="M90" s="14">
        <v>7042000</v>
      </c>
      <c r="N90" s="15">
        <v>4.9000000000000004</v>
      </c>
    </row>
    <row r="91" spans="1:14" s="16" customFormat="1" ht="13.8" x14ac:dyDescent="0.3">
      <c r="A91" s="17" t="s">
        <v>97</v>
      </c>
      <c r="B91" s="14">
        <v>751310</v>
      </c>
      <c r="C91" s="14">
        <v>713892</v>
      </c>
      <c r="D91" s="14">
        <v>37418</v>
      </c>
      <c r="E91" s="15">
        <v>5</v>
      </c>
      <c r="F91" s="15">
        <v>4.9000000000000004</v>
      </c>
      <c r="G91" s="14">
        <v>10584649</v>
      </c>
      <c r="H91" s="14">
        <v>10012200</v>
      </c>
      <c r="I91" s="14">
        <v>572449</v>
      </c>
      <c r="J91" s="15">
        <v>5.4</v>
      </c>
      <c r="K91" s="14">
        <v>143989000</v>
      </c>
      <c r="L91" s="14">
        <v>136846000</v>
      </c>
      <c r="M91" s="14">
        <v>7142000</v>
      </c>
      <c r="N91" s="15">
        <v>5</v>
      </c>
    </row>
    <row r="92" spans="1:14" s="16" customFormat="1" ht="13.8" x14ac:dyDescent="0.3">
      <c r="A92" s="17" t="s">
        <v>98</v>
      </c>
      <c r="B92" s="14">
        <v>751587</v>
      </c>
      <c r="C92" s="14">
        <v>712288</v>
      </c>
      <c r="D92" s="14">
        <v>39299</v>
      </c>
      <c r="E92" s="15">
        <v>5.2</v>
      </c>
      <c r="F92" s="15">
        <v>5.3</v>
      </c>
      <c r="G92" s="14">
        <v>10598870</v>
      </c>
      <c r="H92" s="14">
        <v>10001738</v>
      </c>
      <c r="I92" s="14">
        <v>597132</v>
      </c>
      <c r="J92" s="15">
        <v>5.6</v>
      </c>
      <c r="K92" s="14">
        <v>144086000</v>
      </c>
      <c r="L92" s="14">
        <v>136392000</v>
      </c>
      <c r="M92" s="14">
        <v>7694000</v>
      </c>
      <c r="N92" s="15">
        <v>5.3</v>
      </c>
    </row>
    <row r="93" spans="1:14" s="16" customFormat="1" ht="13.8" x14ac:dyDescent="0.3">
      <c r="A93" s="17" t="s">
        <v>99</v>
      </c>
      <c r="B93" s="14">
        <v>752087</v>
      </c>
      <c r="C93" s="14">
        <v>711164</v>
      </c>
      <c r="D93" s="14">
        <v>40923</v>
      </c>
      <c r="E93" s="15">
        <v>5.4</v>
      </c>
      <c r="F93" s="15">
        <v>5.6</v>
      </c>
      <c r="G93" s="14">
        <v>10611490</v>
      </c>
      <c r="H93" s="14">
        <v>9992500</v>
      </c>
      <c r="I93" s="14">
        <v>618990</v>
      </c>
      <c r="J93" s="15">
        <v>5.8</v>
      </c>
      <c r="K93" s="14">
        <v>144240000</v>
      </c>
      <c r="L93" s="14">
        <v>136238000</v>
      </c>
      <c r="M93" s="14">
        <v>8003000</v>
      </c>
      <c r="N93" s="15">
        <v>5.5</v>
      </c>
    </row>
    <row r="94" spans="1:14" s="16" customFormat="1" ht="13.8" x14ac:dyDescent="0.3">
      <c r="A94" s="17" t="s">
        <v>100</v>
      </c>
      <c r="B94" s="14">
        <v>753069</v>
      </c>
      <c r="C94" s="14">
        <v>710798</v>
      </c>
      <c r="D94" s="14">
        <v>42271</v>
      </c>
      <c r="E94" s="15">
        <v>5.6</v>
      </c>
      <c r="F94" s="15">
        <v>5.7</v>
      </c>
      <c r="G94" s="14">
        <v>10625104</v>
      </c>
      <c r="H94" s="14">
        <v>9988060</v>
      </c>
      <c r="I94" s="14">
        <v>637044</v>
      </c>
      <c r="J94" s="15">
        <v>6</v>
      </c>
      <c r="K94" s="14">
        <v>144305000</v>
      </c>
      <c r="L94" s="14">
        <v>136047000</v>
      </c>
      <c r="M94" s="14">
        <v>8258000</v>
      </c>
      <c r="N94" s="15">
        <v>5.7</v>
      </c>
    </row>
    <row r="95" spans="1:14" s="16" customFormat="1" ht="13.8" x14ac:dyDescent="0.3">
      <c r="A95" s="17" t="s">
        <v>101</v>
      </c>
      <c r="B95" s="14">
        <v>754399</v>
      </c>
      <c r="C95" s="14">
        <v>711049</v>
      </c>
      <c r="D95" s="14">
        <v>43350</v>
      </c>
      <c r="E95" s="15">
        <v>5.7</v>
      </c>
      <c r="F95" s="15">
        <v>5.7</v>
      </c>
      <c r="G95" s="14">
        <v>10641634</v>
      </c>
      <c r="H95" s="14">
        <v>9990357</v>
      </c>
      <c r="I95" s="14">
        <v>651277</v>
      </c>
      <c r="J95" s="15">
        <v>6.1</v>
      </c>
      <c r="K95" s="14">
        <v>143883000</v>
      </c>
      <c r="L95" s="14">
        <v>135701000</v>
      </c>
      <c r="M95" s="14">
        <v>8182000</v>
      </c>
      <c r="N95" s="15">
        <v>5.7</v>
      </c>
    </row>
    <row r="96" spans="1:14" s="16" customFormat="1" ht="13.8" x14ac:dyDescent="0.3">
      <c r="A96" s="17" t="s">
        <v>102</v>
      </c>
      <c r="B96" s="14">
        <v>755659</v>
      </c>
      <c r="C96" s="14">
        <v>711478</v>
      </c>
      <c r="D96" s="14">
        <v>44181</v>
      </c>
      <c r="E96" s="15">
        <v>5.8</v>
      </c>
      <c r="F96" s="15">
        <v>5.8</v>
      </c>
      <c r="G96" s="14">
        <v>10660481</v>
      </c>
      <c r="H96" s="14">
        <v>9998255</v>
      </c>
      <c r="I96" s="14">
        <v>662226</v>
      </c>
      <c r="J96" s="15">
        <v>6.2</v>
      </c>
      <c r="K96" s="14">
        <v>144653000</v>
      </c>
      <c r="L96" s="14">
        <v>136438000</v>
      </c>
      <c r="M96" s="14">
        <v>8215000</v>
      </c>
      <c r="N96" s="15">
        <v>5.7</v>
      </c>
    </row>
    <row r="97" spans="1:14" s="16" customFormat="1" ht="13.8" x14ac:dyDescent="0.3">
      <c r="A97" s="17" t="s">
        <v>103</v>
      </c>
      <c r="B97" s="14">
        <v>756592</v>
      </c>
      <c r="C97" s="14">
        <v>711822</v>
      </c>
      <c r="D97" s="14">
        <v>44770</v>
      </c>
      <c r="E97" s="15">
        <v>5.9</v>
      </c>
      <c r="F97" s="15">
        <v>5.8</v>
      </c>
      <c r="G97" s="14">
        <v>10680444</v>
      </c>
      <c r="H97" s="14">
        <v>10009631</v>
      </c>
      <c r="I97" s="14">
        <v>670813</v>
      </c>
      <c r="J97" s="15">
        <v>6.3</v>
      </c>
      <c r="K97" s="14">
        <v>144481000</v>
      </c>
      <c r="L97" s="14">
        <v>136177000</v>
      </c>
      <c r="M97" s="14">
        <v>8304000</v>
      </c>
      <c r="N97" s="15">
        <v>5.7</v>
      </c>
    </row>
    <row r="98" spans="1:14" s="16" customFormat="1" ht="13.8" x14ac:dyDescent="0.3">
      <c r="A98" s="17" t="s">
        <v>104</v>
      </c>
      <c r="B98" s="14">
        <v>757161</v>
      </c>
      <c r="C98" s="14">
        <v>712078</v>
      </c>
      <c r="D98" s="14">
        <v>45083</v>
      </c>
      <c r="E98" s="15">
        <v>6</v>
      </c>
      <c r="F98" s="15">
        <v>6.2</v>
      </c>
      <c r="G98" s="14">
        <v>10702355</v>
      </c>
      <c r="H98" s="14">
        <v>10024757</v>
      </c>
      <c r="I98" s="14">
        <v>677598</v>
      </c>
      <c r="J98" s="15">
        <v>6.3</v>
      </c>
      <c r="K98" s="14">
        <v>144725000</v>
      </c>
      <c r="L98" s="14">
        <v>136126000</v>
      </c>
      <c r="M98" s="14">
        <v>8599000</v>
      </c>
      <c r="N98" s="15">
        <v>5.9</v>
      </c>
    </row>
    <row r="99" spans="1:14" s="16" customFormat="1" ht="13.8" x14ac:dyDescent="0.3">
      <c r="A99" s="17" t="s">
        <v>105</v>
      </c>
      <c r="B99" s="14">
        <v>757497</v>
      </c>
      <c r="C99" s="14">
        <v>712388</v>
      </c>
      <c r="D99" s="14">
        <v>45109</v>
      </c>
      <c r="E99" s="15">
        <v>6</v>
      </c>
      <c r="F99" s="15">
        <v>5.9</v>
      </c>
      <c r="G99" s="14">
        <v>10726388</v>
      </c>
      <c r="H99" s="14">
        <v>10043735</v>
      </c>
      <c r="I99" s="14">
        <v>682653</v>
      </c>
      <c r="J99" s="15">
        <v>6.4</v>
      </c>
      <c r="K99" s="14">
        <v>144938000</v>
      </c>
      <c r="L99" s="14">
        <v>136539000</v>
      </c>
      <c r="M99" s="14">
        <v>8399000</v>
      </c>
      <c r="N99" s="15">
        <v>5.8</v>
      </c>
    </row>
    <row r="100" spans="1:14" s="16" customFormat="1" ht="13.8" x14ac:dyDescent="0.3">
      <c r="A100" s="17" t="s">
        <v>106</v>
      </c>
      <c r="B100" s="14">
        <v>757834</v>
      </c>
      <c r="C100" s="14">
        <v>712948</v>
      </c>
      <c r="D100" s="14">
        <v>44886</v>
      </c>
      <c r="E100" s="15">
        <v>5.9</v>
      </c>
      <c r="F100" s="15">
        <v>5.8</v>
      </c>
      <c r="G100" s="14">
        <v>10751107</v>
      </c>
      <c r="H100" s="14">
        <v>10065411</v>
      </c>
      <c r="I100" s="14">
        <v>685696</v>
      </c>
      <c r="J100" s="15">
        <v>6.4</v>
      </c>
      <c r="K100" s="14">
        <v>144808000</v>
      </c>
      <c r="L100" s="14">
        <v>136415000</v>
      </c>
      <c r="M100" s="14">
        <v>8393000</v>
      </c>
      <c r="N100" s="15">
        <v>5.8</v>
      </c>
    </row>
    <row r="101" spans="1:14" s="16" customFormat="1" ht="13.8" x14ac:dyDescent="0.3">
      <c r="A101" s="17" t="s">
        <v>107</v>
      </c>
      <c r="B101" s="14">
        <v>758417</v>
      </c>
      <c r="C101" s="14">
        <v>713877</v>
      </c>
      <c r="D101" s="14">
        <v>44540</v>
      </c>
      <c r="E101" s="15">
        <v>5.9</v>
      </c>
      <c r="F101" s="15">
        <v>5.9</v>
      </c>
      <c r="G101" s="14">
        <v>10773765</v>
      </c>
      <c r="H101" s="14">
        <v>10086788</v>
      </c>
      <c r="I101" s="14">
        <v>686977</v>
      </c>
      <c r="J101" s="15">
        <v>6.4</v>
      </c>
      <c r="K101" s="14">
        <v>144803000</v>
      </c>
      <c r="L101" s="14">
        <v>136413000</v>
      </c>
      <c r="M101" s="14">
        <v>8390000</v>
      </c>
      <c r="N101" s="15">
        <v>5.8</v>
      </c>
    </row>
    <row r="102" spans="1:14" s="16" customFormat="1" ht="13.8" x14ac:dyDescent="0.3">
      <c r="A102" s="17" t="s">
        <v>108</v>
      </c>
      <c r="B102" s="14">
        <v>759325</v>
      </c>
      <c r="C102" s="14">
        <v>715055</v>
      </c>
      <c r="D102" s="14">
        <v>44270</v>
      </c>
      <c r="E102" s="15">
        <v>5.8</v>
      </c>
      <c r="F102" s="15">
        <v>5.8</v>
      </c>
      <c r="G102" s="14">
        <v>10793616</v>
      </c>
      <c r="H102" s="14">
        <v>10105749</v>
      </c>
      <c r="I102" s="14">
        <v>687867</v>
      </c>
      <c r="J102" s="15">
        <v>6.4</v>
      </c>
      <c r="K102" s="14">
        <v>145009000</v>
      </c>
      <c r="L102" s="14">
        <v>136705000</v>
      </c>
      <c r="M102" s="14">
        <v>8304000</v>
      </c>
      <c r="N102" s="15">
        <v>5.7</v>
      </c>
    </row>
    <row r="103" spans="1:14" s="16" customFormat="1" ht="13.8" x14ac:dyDescent="0.3">
      <c r="A103" s="17" t="s">
        <v>109</v>
      </c>
      <c r="B103" s="14">
        <v>760370</v>
      </c>
      <c r="C103" s="14">
        <v>716114</v>
      </c>
      <c r="D103" s="14">
        <v>44256</v>
      </c>
      <c r="E103" s="15">
        <v>5.8</v>
      </c>
      <c r="F103" s="15">
        <v>5.8</v>
      </c>
      <c r="G103" s="14">
        <v>10811554</v>
      </c>
      <c r="H103" s="14">
        <v>10120510</v>
      </c>
      <c r="I103" s="14">
        <v>691044</v>
      </c>
      <c r="J103" s="15">
        <v>6.4</v>
      </c>
      <c r="K103" s="14">
        <v>145552000</v>
      </c>
      <c r="L103" s="14">
        <v>137302000</v>
      </c>
      <c r="M103" s="14">
        <v>8251000</v>
      </c>
      <c r="N103" s="15">
        <v>5.7</v>
      </c>
    </row>
    <row r="104" spans="1:14" s="16" customFormat="1" ht="13.8" x14ac:dyDescent="0.3">
      <c r="A104" s="17" t="s">
        <v>110</v>
      </c>
      <c r="B104" s="14">
        <v>761057</v>
      </c>
      <c r="C104" s="14">
        <v>716495</v>
      </c>
      <c r="D104" s="14">
        <v>44562</v>
      </c>
      <c r="E104" s="15">
        <v>5.9</v>
      </c>
      <c r="F104" s="15">
        <v>5.9</v>
      </c>
      <c r="G104" s="14">
        <v>10827338</v>
      </c>
      <c r="H104" s="14">
        <v>10129404</v>
      </c>
      <c r="I104" s="14">
        <v>697934</v>
      </c>
      <c r="J104" s="15">
        <v>6.4</v>
      </c>
      <c r="K104" s="14">
        <v>145314000</v>
      </c>
      <c r="L104" s="14">
        <v>137008000</v>
      </c>
      <c r="M104" s="14">
        <v>8307000</v>
      </c>
      <c r="N104" s="15">
        <v>5.7</v>
      </c>
    </row>
    <row r="105" spans="1:14" s="16" customFormat="1" ht="13.8" x14ac:dyDescent="0.3">
      <c r="A105" s="17" t="s">
        <v>111</v>
      </c>
      <c r="B105" s="14">
        <v>761257</v>
      </c>
      <c r="C105" s="14">
        <v>716161</v>
      </c>
      <c r="D105" s="14">
        <v>45096</v>
      </c>
      <c r="E105" s="15">
        <v>5.9</v>
      </c>
      <c r="F105" s="15">
        <v>6</v>
      </c>
      <c r="G105" s="14">
        <v>10842614</v>
      </c>
      <c r="H105" s="14">
        <v>10135263</v>
      </c>
      <c r="I105" s="14">
        <v>707351</v>
      </c>
      <c r="J105" s="15">
        <v>6.5</v>
      </c>
      <c r="K105" s="14">
        <v>145041000</v>
      </c>
      <c r="L105" s="14">
        <v>136521000</v>
      </c>
      <c r="M105" s="14">
        <v>8520000</v>
      </c>
      <c r="N105" s="15">
        <v>5.9</v>
      </c>
    </row>
    <row r="106" spans="1:14" s="16" customFormat="1" ht="13.8" x14ac:dyDescent="0.3">
      <c r="A106" s="17" t="s">
        <v>112</v>
      </c>
      <c r="B106" s="14">
        <v>761092</v>
      </c>
      <c r="C106" s="14">
        <v>715407</v>
      </c>
      <c r="D106" s="14">
        <v>45685</v>
      </c>
      <c r="E106" s="15">
        <v>6</v>
      </c>
      <c r="F106" s="15">
        <v>6.1</v>
      </c>
      <c r="G106" s="14">
        <v>10858339</v>
      </c>
      <c r="H106" s="14">
        <v>10141361</v>
      </c>
      <c r="I106" s="14">
        <v>716978</v>
      </c>
      <c r="J106" s="15">
        <v>6.6</v>
      </c>
      <c r="K106" s="14">
        <v>145066000</v>
      </c>
      <c r="L106" s="14">
        <v>136426000</v>
      </c>
      <c r="M106" s="14">
        <v>8640000</v>
      </c>
      <c r="N106" s="15">
        <v>6</v>
      </c>
    </row>
    <row r="107" spans="1:14" s="16" customFormat="1" ht="13.8" x14ac:dyDescent="0.3">
      <c r="A107" s="17" t="s">
        <v>113</v>
      </c>
      <c r="B107" s="14">
        <v>761089</v>
      </c>
      <c r="C107" s="14">
        <v>714762</v>
      </c>
      <c r="D107" s="14">
        <v>46327</v>
      </c>
      <c r="E107" s="15">
        <v>6.1</v>
      </c>
      <c r="F107" s="15">
        <v>6.1</v>
      </c>
      <c r="G107" s="14">
        <v>10877179</v>
      </c>
      <c r="H107" s="14">
        <v>10150356</v>
      </c>
      <c r="I107" s="14">
        <v>726823</v>
      </c>
      <c r="J107" s="15">
        <v>6.7</v>
      </c>
      <c r="K107" s="14">
        <v>145937000</v>
      </c>
      <c r="L107" s="14">
        <v>137417000</v>
      </c>
      <c r="M107" s="14">
        <v>8520000</v>
      </c>
      <c r="N107" s="15">
        <v>5.8</v>
      </c>
    </row>
    <row r="108" spans="1:14" s="16" customFormat="1" ht="13.8" x14ac:dyDescent="0.3">
      <c r="A108" s="17" t="s">
        <v>114</v>
      </c>
      <c r="B108" s="14">
        <v>761843</v>
      </c>
      <c r="C108" s="14">
        <v>714870</v>
      </c>
      <c r="D108" s="14">
        <v>46973</v>
      </c>
      <c r="E108" s="15">
        <v>6.2</v>
      </c>
      <c r="F108" s="15">
        <v>6.2</v>
      </c>
      <c r="G108" s="14">
        <v>10900064</v>
      </c>
      <c r="H108" s="14">
        <v>10163379</v>
      </c>
      <c r="I108" s="14">
        <v>736685</v>
      </c>
      <c r="J108" s="15">
        <v>6.8</v>
      </c>
      <c r="K108" s="14">
        <v>146100000</v>
      </c>
      <c r="L108" s="14">
        <v>137482000</v>
      </c>
      <c r="M108" s="14">
        <v>8618000</v>
      </c>
      <c r="N108" s="15">
        <v>5.9</v>
      </c>
    </row>
    <row r="109" spans="1:14" s="16" customFormat="1" ht="13.8" x14ac:dyDescent="0.3">
      <c r="A109" s="17" t="s">
        <v>115</v>
      </c>
      <c r="B109" s="14">
        <v>763382</v>
      </c>
      <c r="C109" s="14">
        <v>715880</v>
      </c>
      <c r="D109" s="14">
        <v>47502</v>
      </c>
      <c r="E109" s="15">
        <v>6.2</v>
      </c>
      <c r="F109" s="15">
        <v>6.2</v>
      </c>
      <c r="G109" s="14">
        <v>10923910</v>
      </c>
      <c r="H109" s="14">
        <v>10178122</v>
      </c>
      <c r="I109" s="14">
        <v>745788</v>
      </c>
      <c r="J109" s="15">
        <v>6.8</v>
      </c>
      <c r="K109" s="14">
        <v>146022000</v>
      </c>
      <c r="L109" s="14">
        <v>137434000</v>
      </c>
      <c r="M109" s="14">
        <v>8588000</v>
      </c>
      <c r="N109" s="15">
        <v>5.9</v>
      </c>
    </row>
    <row r="110" spans="1:14" s="16" customFormat="1" ht="13.8" x14ac:dyDescent="0.3">
      <c r="A110" s="17" t="s">
        <v>116</v>
      </c>
      <c r="B110" s="14">
        <v>765283</v>
      </c>
      <c r="C110" s="14">
        <v>717436</v>
      </c>
      <c r="D110" s="14">
        <v>47847</v>
      </c>
      <c r="E110" s="15">
        <v>6.3</v>
      </c>
      <c r="F110" s="15">
        <v>6.2</v>
      </c>
      <c r="G110" s="14">
        <v>10943594</v>
      </c>
      <c r="H110" s="14">
        <v>10189815</v>
      </c>
      <c r="I110" s="14">
        <v>753779</v>
      </c>
      <c r="J110" s="15">
        <v>6.9</v>
      </c>
      <c r="K110" s="14">
        <v>146474000</v>
      </c>
      <c r="L110" s="14">
        <v>137633000</v>
      </c>
      <c r="M110" s="14">
        <v>8842000</v>
      </c>
      <c r="N110" s="15">
        <v>6</v>
      </c>
    </row>
    <row r="111" spans="1:14" s="16" customFormat="1" ht="13.8" x14ac:dyDescent="0.3">
      <c r="A111" s="17" t="s">
        <v>117</v>
      </c>
      <c r="B111" s="14">
        <v>767036</v>
      </c>
      <c r="C111" s="14">
        <v>719058</v>
      </c>
      <c r="D111" s="14">
        <v>47978</v>
      </c>
      <c r="E111" s="15">
        <v>6.3</v>
      </c>
      <c r="F111" s="15">
        <v>6.2</v>
      </c>
      <c r="G111" s="14">
        <v>10954926</v>
      </c>
      <c r="H111" s="14">
        <v>10194753</v>
      </c>
      <c r="I111" s="14">
        <v>760173</v>
      </c>
      <c r="J111" s="15">
        <v>6.9</v>
      </c>
      <c r="K111" s="14">
        <v>146500000</v>
      </c>
      <c r="L111" s="14">
        <v>137544000</v>
      </c>
      <c r="M111" s="14">
        <v>8957000</v>
      </c>
      <c r="N111" s="15">
        <v>6.1</v>
      </c>
    </row>
    <row r="112" spans="1:14" s="16" customFormat="1" ht="13.8" x14ac:dyDescent="0.3">
      <c r="A112" s="17" t="s">
        <v>118</v>
      </c>
      <c r="B112" s="14">
        <v>768165</v>
      </c>
      <c r="C112" s="14">
        <v>720317</v>
      </c>
      <c r="D112" s="14">
        <v>47848</v>
      </c>
      <c r="E112" s="15">
        <v>6.2</v>
      </c>
      <c r="F112" s="15">
        <v>6.3</v>
      </c>
      <c r="G112" s="14">
        <v>10958080</v>
      </c>
      <c r="H112" s="14">
        <v>10194644</v>
      </c>
      <c r="I112" s="14">
        <v>763436</v>
      </c>
      <c r="J112" s="15">
        <v>7</v>
      </c>
      <c r="K112" s="14">
        <v>147056000</v>
      </c>
      <c r="L112" s="14">
        <v>137790000</v>
      </c>
      <c r="M112" s="14">
        <v>9266000</v>
      </c>
      <c r="N112" s="15">
        <v>6.3</v>
      </c>
    </row>
    <row r="113" spans="1:14" s="16" customFormat="1" ht="13.8" x14ac:dyDescent="0.3">
      <c r="A113" s="17" t="s">
        <v>119</v>
      </c>
      <c r="B113" s="14">
        <v>768424</v>
      </c>
      <c r="C113" s="14">
        <v>721039</v>
      </c>
      <c r="D113" s="14">
        <v>47385</v>
      </c>
      <c r="E113" s="15">
        <v>6.2</v>
      </c>
      <c r="F113" s="15">
        <v>6.1</v>
      </c>
      <c r="G113" s="14">
        <v>10954884</v>
      </c>
      <c r="H113" s="14">
        <v>10193783</v>
      </c>
      <c r="I113" s="14">
        <v>761101</v>
      </c>
      <c r="J113" s="15">
        <v>6.9</v>
      </c>
      <c r="K113" s="14">
        <v>146485000</v>
      </c>
      <c r="L113" s="14">
        <v>137474000</v>
      </c>
      <c r="M113" s="14">
        <v>9011000</v>
      </c>
      <c r="N113" s="15">
        <v>6.2</v>
      </c>
    </row>
    <row r="114" spans="1:14" s="16" customFormat="1" ht="13.8" x14ac:dyDescent="0.3">
      <c r="A114" s="17" t="s">
        <v>120</v>
      </c>
      <c r="B114" s="14">
        <v>767963</v>
      </c>
      <c r="C114" s="14">
        <v>721332</v>
      </c>
      <c r="D114" s="14">
        <v>46631</v>
      </c>
      <c r="E114" s="15">
        <v>6.1</v>
      </c>
      <c r="F114" s="15">
        <v>6.1</v>
      </c>
      <c r="G114" s="14">
        <v>10948435</v>
      </c>
      <c r="H114" s="14">
        <v>10195759</v>
      </c>
      <c r="I114" s="14">
        <v>752676</v>
      </c>
      <c r="J114" s="15">
        <v>6.9</v>
      </c>
      <c r="K114" s="14">
        <v>146445000</v>
      </c>
      <c r="L114" s="14">
        <v>137549000</v>
      </c>
      <c r="M114" s="14">
        <v>8896000</v>
      </c>
      <c r="N114" s="15">
        <v>6.1</v>
      </c>
    </row>
    <row r="115" spans="1:14" s="16" customFormat="1" ht="13.8" x14ac:dyDescent="0.3">
      <c r="A115" s="17" t="s">
        <v>121</v>
      </c>
      <c r="B115" s="14">
        <v>767237</v>
      </c>
      <c r="C115" s="14">
        <v>721589</v>
      </c>
      <c r="D115" s="14">
        <v>45648</v>
      </c>
      <c r="E115" s="15">
        <v>5.9</v>
      </c>
      <c r="F115" s="15">
        <v>6</v>
      </c>
      <c r="G115" s="14">
        <v>10941989</v>
      </c>
      <c r="H115" s="14">
        <v>10203447</v>
      </c>
      <c r="I115" s="14">
        <v>738542</v>
      </c>
      <c r="J115" s="15">
        <v>6.7</v>
      </c>
      <c r="K115" s="14">
        <v>146530000</v>
      </c>
      <c r="L115" s="14">
        <v>137609000</v>
      </c>
      <c r="M115" s="14">
        <v>8921000</v>
      </c>
      <c r="N115" s="15">
        <v>6.1</v>
      </c>
    </row>
    <row r="116" spans="1:14" s="16" customFormat="1" ht="13.8" x14ac:dyDescent="0.3">
      <c r="A116" s="17" t="s">
        <v>122</v>
      </c>
      <c r="B116" s="14">
        <v>766765</v>
      </c>
      <c r="C116" s="14">
        <v>722191</v>
      </c>
      <c r="D116" s="14">
        <v>44574</v>
      </c>
      <c r="E116" s="15">
        <v>5.8</v>
      </c>
      <c r="F116" s="15">
        <v>5.9</v>
      </c>
      <c r="G116" s="14">
        <v>10938704</v>
      </c>
      <c r="H116" s="14">
        <v>10216542</v>
      </c>
      <c r="I116" s="14">
        <v>722162</v>
      </c>
      <c r="J116" s="15">
        <v>6.6</v>
      </c>
      <c r="K116" s="14">
        <v>146716000</v>
      </c>
      <c r="L116" s="14">
        <v>137984000</v>
      </c>
      <c r="M116" s="14">
        <v>8732000</v>
      </c>
      <c r="N116" s="15">
        <v>6</v>
      </c>
    </row>
    <row r="117" spans="1:14" s="16" customFormat="1" ht="13.8" x14ac:dyDescent="0.3">
      <c r="A117" s="17" t="s">
        <v>123</v>
      </c>
      <c r="B117" s="14">
        <v>766928</v>
      </c>
      <c r="C117" s="14">
        <v>723339</v>
      </c>
      <c r="D117" s="14">
        <v>43589</v>
      </c>
      <c r="E117" s="15">
        <v>5.7</v>
      </c>
      <c r="F117" s="15">
        <v>5.7</v>
      </c>
      <c r="G117" s="14">
        <v>10940157</v>
      </c>
      <c r="H117" s="14">
        <v>10232296</v>
      </c>
      <c r="I117" s="14">
        <v>707861</v>
      </c>
      <c r="J117" s="15">
        <v>6.5</v>
      </c>
      <c r="K117" s="14">
        <v>147000000</v>
      </c>
      <c r="L117" s="14">
        <v>138424000</v>
      </c>
      <c r="M117" s="14">
        <v>8576000</v>
      </c>
      <c r="N117" s="15">
        <v>5.8</v>
      </c>
    </row>
    <row r="118" spans="1:14" s="16" customFormat="1" ht="13.8" x14ac:dyDescent="0.3">
      <c r="A118" s="17" t="s">
        <v>124</v>
      </c>
      <c r="B118" s="14">
        <v>767836</v>
      </c>
      <c r="C118" s="14">
        <v>725043</v>
      </c>
      <c r="D118" s="14">
        <v>42793</v>
      </c>
      <c r="E118" s="15">
        <v>5.6</v>
      </c>
      <c r="F118" s="15">
        <v>5.4</v>
      </c>
      <c r="G118" s="14">
        <v>10945372</v>
      </c>
      <c r="H118" s="14">
        <v>10247931</v>
      </c>
      <c r="I118" s="14">
        <v>697441</v>
      </c>
      <c r="J118" s="15">
        <v>6.4</v>
      </c>
      <c r="K118" s="14">
        <v>146729000</v>
      </c>
      <c r="L118" s="14">
        <v>138411000</v>
      </c>
      <c r="M118" s="14">
        <v>8317000</v>
      </c>
      <c r="N118" s="15">
        <v>5.7</v>
      </c>
    </row>
    <row r="119" spans="1:14" s="16" customFormat="1" ht="13.8" x14ac:dyDescent="0.3">
      <c r="A119" s="17" t="s">
        <v>125</v>
      </c>
      <c r="B119" s="14">
        <v>769283</v>
      </c>
      <c r="C119" s="14">
        <v>727123</v>
      </c>
      <c r="D119" s="14">
        <v>42160</v>
      </c>
      <c r="E119" s="15">
        <v>5.5</v>
      </c>
      <c r="F119" s="15">
        <v>5.5</v>
      </c>
      <c r="G119" s="14">
        <v>10951750</v>
      </c>
      <c r="H119" s="14">
        <v>10261616</v>
      </c>
      <c r="I119" s="14">
        <v>690134</v>
      </c>
      <c r="J119" s="15">
        <v>6.3</v>
      </c>
      <c r="K119" s="14">
        <v>146842000</v>
      </c>
      <c r="L119" s="14">
        <v>138472000</v>
      </c>
      <c r="M119" s="14">
        <v>8370000</v>
      </c>
      <c r="N119" s="15">
        <v>5.7</v>
      </c>
    </row>
    <row r="120" spans="1:14" s="16" customFormat="1" ht="13.8" x14ac:dyDescent="0.3">
      <c r="A120" s="17" t="s">
        <v>126</v>
      </c>
      <c r="B120" s="14">
        <v>770962</v>
      </c>
      <c r="C120" s="14">
        <v>729326</v>
      </c>
      <c r="D120" s="14">
        <v>41636</v>
      </c>
      <c r="E120" s="15">
        <v>5.4</v>
      </c>
      <c r="F120" s="15">
        <v>5.3</v>
      </c>
      <c r="G120" s="14">
        <v>10958360</v>
      </c>
      <c r="H120" s="14">
        <v>10273552</v>
      </c>
      <c r="I120" s="14">
        <v>684808</v>
      </c>
      <c r="J120" s="15">
        <v>6.2</v>
      </c>
      <c r="K120" s="14">
        <v>146709000</v>
      </c>
      <c r="L120" s="14">
        <v>138542000</v>
      </c>
      <c r="M120" s="14">
        <v>8167000</v>
      </c>
      <c r="N120" s="15">
        <v>5.6</v>
      </c>
    </row>
    <row r="121" spans="1:14" s="16" customFormat="1" ht="13.8" x14ac:dyDescent="0.3">
      <c r="A121" s="17" t="s">
        <v>127</v>
      </c>
      <c r="B121" s="14">
        <v>772733</v>
      </c>
      <c r="C121" s="14">
        <v>731548</v>
      </c>
      <c r="D121" s="14">
        <v>41185</v>
      </c>
      <c r="E121" s="15">
        <v>5.3</v>
      </c>
      <c r="F121" s="15">
        <v>5.4</v>
      </c>
      <c r="G121" s="14">
        <v>10967357</v>
      </c>
      <c r="H121" s="14">
        <v>10286548</v>
      </c>
      <c r="I121" s="14">
        <v>680809</v>
      </c>
      <c r="J121" s="15">
        <v>6.2</v>
      </c>
      <c r="K121" s="14">
        <v>146944000</v>
      </c>
      <c r="L121" s="14">
        <v>138453000</v>
      </c>
      <c r="M121" s="14">
        <v>8491000</v>
      </c>
      <c r="N121" s="15">
        <v>5.8</v>
      </c>
    </row>
    <row r="122" spans="1:14" s="16" customFormat="1" ht="13.8" x14ac:dyDescent="0.3">
      <c r="A122" s="17" t="s">
        <v>128</v>
      </c>
      <c r="B122" s="14">
        <v>774384</v>
      </c>
      <c r="C122" s="14">
        <v>733734</v>
      </c>
      <c r="D122" s="14">
        <v>40650</v>
      </c>
      <c r="E122" s="15">
        <v>5.2</v>
      </c>
      <c r="F122" s="15">
        <v>5.2</v>
      </c>
      <c r="G122" s="14">
        <v>10978668</v>
      </c>
      <c r="H122" s="14">
        <v>10302834</v>
      </c>
      <c r="I122" s="14">
        <v>675834</v>
      </c>
      <c r="J122" s="15">
        <v>6.2</v>
      </c>
      <c r="K122" s="14">
        <v>146850000</v>
      </c>
      <c r="L122" s="14">
        <v>138680000</v>
      </c>
      <c r="M122" s="14">
        <v>8170000</v>
      </c>
      <c r="N122" s="15">
        <v>5.6</v>
      </c>
    </row>
    <row r="123" spans="1:14" s="16" customFormat="1" ht="13.8" x14ac:dyDescent="0.3">
      <c r="A123" s="17" t="s">
        <v>129</v>
      </c>
      <c r="B123" s="14">
        <v>775875</v>
      </c>
      <c r="C123" s="14">
        <v>735914</v>
      </c>
      <c r="D123" s="14">
        <v>39961</v>
      </c>
      <c r="E123" s="15">
        <v>5.2</v>
      </c>
      <c r="F123" s="15">
        <v>5.0999999999999996</v>
      </c>
      <c r="G123" s="14">
        <v>10992223</v>
      </c>
      <c r="H123" s="14">
        <v>10323388</v>
      </c>
      <c r="I123" s="14">
        <v>668835</v>
      </c>
      <c r="J123" s="15">
        <v>6.1</v>
      </c>
      <c r="K123" s="14">
        <v>147065000</v>
      </c>
      <c r="L123" s="14">
        <v>138852000</v>
      </c>
      <c r="M123" s="14">
        <v>8212000</v>
      </c>
      <c r="N123" s="15">
        <v>5.6</v>
      </c>
    </row>
    <row r="124" spans="1:14" s="16" customFormat="1" ht="13.8" x14ac:dyDescent="0.3">
      <c r="A124" s="17" t="s">
        <v>130</v>
      </c>
      <c r="B124" s="14">
        <v>777381</v>
      </c>
      <c r="C124" s="14">
        <v>738150</v>
      </c>
      <c r="D124" s="14">
        <v>39231</v>
      </c>
      <c r="E124" s="15">
        <v>5</v>
      </c>
      <c r="F124" s="15">
        <v>5.0999999999999996</v>
      </c>
      <c r="G124" s="14">
        <v>11008235</v>
      </c>
      <c r="H124" s="14">
        <v>10347486</v>
      </c>
      <c r="I124" s="14">
        <v>660749</v>
      </c>
      <c r="J124" s="15">
        <v>6</v>
      </c>
      <c r="K124" s="14">
        <v>147460000</v>
      </c>
      <c r="L124" s="14">
        <v>139174000</v>
      </c>
      <c r="M124" s="14">
        <v>8286000</v>
      </c>
      <c r="N124" s="15">
        <v>5.6</v>
      </c>
    </row>
    <row r="125" spans="1:14" s="16" customFormat="1" ht="13.8" x14ac:dyDescent="0.3">
      <c r="A125" s="17" t="s">
        <v>131</v>
      </c>
      <c r="B125" s="14">
        <v>779178</v>
      </c>
      <c r="C125" s="14">
        <v>740497</v>
      </c>
      <c r="D125" s="14">
        <v>38681</v>
      </c>
      <c r="E125" s="15">
        <v>5</v>
      </c>
      <c r="F125" s="15">
        <v>5</v>
      </c>
      <c r="G125" s="14">
        <v>11027800</v>
      </c>
      <c r="H125" s="14">
        <v>10373798</v>
      </c>
      <c r="I125" s="14">
        <v>654002</v>
      </c>
      <c r="J125" s="15">
        <v>5.9</v>
      </c>
      <c r="K125" s="14">
        <v>147692000</v>
      </c>
      <c r="L125" s="14">
        <v>139556000</v>
      </c>
      <c r="M125" s="14">
        <v>8136000</v>
      </c>
      <c r="N125" s="15">
        <v>5.5</v>
      </c>
    </row>
    <row r="126" spans="1:14" s="16" customFormat="1" ht="13.8" x14ac:dyDescent="0.3">
      <c r="A126" s="17" t="s">
        <v>132</v>
      </c>
      <c r="B126" s="14">
        <v>781371</v>
      </c>
      <c r="C126" s="14">
        <v>742942</v>
      </c>
      <c r="D126" s="14">
        <v>38429</v>
      </c>
      <c r="E126" s="15">
        <v>4.9000000000000004</v>
      </c>
      <c r="F126" s="15">
        <v>4.9000000000000004</v>
      </c>
      <c r="G126" s="14">
        <v>11050962</v>
      </c>
      <c r="H126" s="14">
        <v>10401191</v>
      </c>
      <c r="I126" s="14">
        <v>649771</v>
      </c>
      <c r="J126" s="15">
        <v>5.9</v>
      </c>
      <c r="K126" s="14">
        <v>147564000</v>
      </c>
      <c r="L126" s="14">
        <v>139573000</v>
      </c>
      <c r="M126" s="14">
        <v>7990000</v>
      </c>
      <c r="N126" s="15">
        <v>5.4</v>
      </c>
    </row>
    <row r="127" spans="1:14" s="16" customFormat="1" ht="13.8" x14ac:dyDescent="0.3">
      <c r="A127" s="17" t="s">
        <v>133</v>
      </c>
      <c r="B127" s="14">
        <v>784105</v>
      </c>
      <c r="C127" s="14">
        <v>745592</v>
      </c>
      <c r="D127" s="14">
        <v>38513</v>
      </c>
      <c r="E127" s="15">
        <v>4.9000000000000004</v>
      </c>
      <c r="F127" s="15">
        <v>4.8</v>
      </c>
      <c r="G127" s="14">
        <v>11076495</v>
      </c>
      <c r="H127" s="14">
        <v>10427787</v>
      </c>
      <c r="I127" s="14">
        <v>648708</v>
      </c>
      <c r="J127" s="15">
        <v>5.9</v>
      </c>
      <c r="K127" s="14">
        <v>147415000</v>
      </c>
      <c r="L127" s="14">
        <v>139487000</v>
      </c>
      <c r="M127" s="14">
        <v>7927000</v>
      </c>
      <c r="N127" s="15">
        <v>5.4</v>
      </c>
    </row>
    <row r="128" spans="1:14" s="16" customFormat="1" ht="13.8" x14ac:dyDescent="0.3">
      <c r="A128" s="17" t="s">
        <v>134</v>
      </c>
      <c r="B128" s="14">
        <v>787340</v>
      </c>
      <c r="C128" s="14">
        <v>748523</v>
      </c>
      <c r="D128" s="14">
        <v>38817</v>
      </c>
      <c r="E128" s="15">
        <v>4.9000000000000004</v>
      </c>
      <c r="F128" s="15">
        <v>5</v>
      </c>
      <c r="G128" s="14">
        <v>11102202</v>
      </c>
      <c r="H128" s="14">
        <v>10452146</v>
      </c>
      <c r="I128" s="14">
        <v>650056</v>
      </c>
      <c r="J128" s="15">
        <v>5.9</v>
      </c>
      <c r="K128" s="14">
        <v>147793000</v>
      </c>
      <c r="L128" s="14">
        <v>139732000</v>
      </c>
      <c r="M128" s="14">
        <v>8061000</v>
      </c>
      <c r="N128" s="15">
        <v>5.5</v>
      </c>
    </row>
    <row r="129" spans="1:14" s="16" customFormat="1" ht="13.8" x14ac:dyDescent="0.3">
      <c r="A129" s="17" t="s">
        <v>135</v>
      </c>
      <c r="B129" s="14">
        <v>790787</v>
      </c>
      <c r="C129" s="14">
        <v>751698</v>
      </c>
      <c r="D129" s="14">
        <v>39089</v>
      </c>
      <c r="E129" s="15">
        <v>4.9000000000000004</v>
      </c>
      <c r="F129" s="15">
        <v>5</v>
      </c>
      <c r="G129" s="14">
        <v>11125633</v>
      </c>
      <c r="H129" s="14">
        <v>10474524</v>
      </c>
      <c r="I129" s="14">
        <v>651109</v>
      </c>
      <c r="J129" s="15">
        <v>5.9</v>
      </c>
      <c r="K129" s="14">
        <v>148162000</v>
      </c>
      <c r="L129" s="14">
        <v>140231000</v>
      </c>
      <c r="M129" s="14">
        <v>7932000</v>
      </c>
      <c r="N129" s="15">
        <v>5.4</v>
      </c>
    </row>
    <row r="130" spans="1:14" s="16" customFormat="1" ht="13.8" x14ac:dyDescent="0.3">
      <c r="A130" s="17" t="s">
        <v>136</v>
      </c>
      <c r="B130" s="14">
        <v>794243</v>
      </c>
      <c r="C130" s="14">
        <v>755013</v>
      </c>
      <c r="D130" s="14">
        <v>39230</v>
      </c>
      <c r="E130" s="15">
        <v>4.9000000000000004</v>
      </c>
      <c r="F130" s="15">
        <v>5</v>
      </c>
      <c r="G130" s="14">
        <v>11147334</v>
      </c>
      <c r="H130" s="14">
        <v>10496335</v>
      </c>
      <c r="I130" s="14">
        <v>650999</v>
      </c>
      <c r="J130" s="15">
        <v>5.8</v>
      </c>
      <c r="K130" s="14">
        <v>148059000</v>
      </c>
      <c r="L130" s="14">
        <v>140125000</v>
      </c>
      <c r="M130" s="14">
        <v>7934000</v>
      </c>
      <c r="N130" s="15">
        <v>5.4</v>
      </c>
    </row>
    <row r="131" spans="1:14" s="16" customFormat="1" ht="13.8" x14ac:dyDescent="0.3">
      <c r="A131" s="17" t="s">
        <v>137</v>
      </c>
      <c r="B131" s="14">
        <v>797461</v>
      </c>
      <c r="C131" s="14">
        <v>758326</v>
      </c>
      <c r="D131" s="14">
        <v>39135</v>
      </c>
      <c r="E131" s="15">
        <v>4.9000000000000004</v>
      </c>
      <c r="F131" s="15">
        <v>4.8</v>
      </c>
      <c r="G131" s="14">
        <v>11166826</v>
      </c>
      <c r="H131" s="14">
        <v>10519048</v>
      </c>
      <c r="I131" s="14">
        <v>647778</v>
      </c>
      <c r="J131" s="15">
        <v>5.8</v>
      </c>
      <c r="K131" s="14">
        <v>148029000</v>
      </c>
      <c r="L131" s="14">
        <v>140245000</v>
      </c>
      <c r="M131" s="14">
        <v>7784000</v>
      </c>
      <c r="N131" s="15">
        <v>5.3</v>
      </c>
    </row>
    <row r="132" spans="1:14" s="16" customFormat="1" ht="13.8" x14ac:dyDescent="0.3">
      <c r="A132" s="17" t="s">
        <v>138</v>
      </c>
      <c r="B132" s="14">
        <v>800172</v>
      </c>
      <c r="C132" s="14">
        <v>761476</v>
      </c>
      <c r="D132" s="14">
        <v>38696</v>
      </c>
      <c r="E132" s="15">
        <v>4.8</v>
      </c>
      <c r="F132" s="15">
        <v>4.9000000000000004</v>
      </c>
      <c r="G132" s="14">
        <v>11182357</v>
      </c>
      <c r="H132" s="14">
        <v>10542784</v>
      </c>
      <c r="I132" s="14">
        <v>639573</v>
      </c>
      <c r="J132" s="15">
        <v>5.7</v>
      </c>
      <c r="K132" s="14">
        <v>148364000</v>
      </c>
      <c r="L132" s="14">
        <v>140385000</v>
      </c>
      <c r="M132" s="14">
        <v>7980000</v>
      </c>
      <c r="N132" s="15">
        <v>5.4</v>
      </c>
    </row>
    <row r="133" spans="1:14" s="16" customFormat="1" ht="13.8" x14ac:dyDescent="0.3">
      <c r="A133" s="17" t="s">
        <v>139</v>
      </c>
      <c r="B133" s="14">
        <v>802403</v>
      </c>
      <c r="C133" s="14">
        <v>764439</v>
      </c>
      <c r="D133" s="14">
        <v>37964</v>
      </c>
      <c r="E133" s="15">
        <v>4.7</v>
      </c>
      <c r="F133" s="15">
        <v>4.5999999999999996</v>
      </c>
      <c r="G133" s="14">
        <v>11194362</v>
      </c>
      <c r="H133" s="14">
        <v>10567731</v>
      </c>
      <c r="I133" s="14">
        <v>626631</v>
      </c>
      <c r="J133" s="15">
        <v>5.6</v>
      </c>
      <c r="K133" s="14">
        <v>148391000</v>
      </c>
      <c r="L133" s="14">
        <v>140654000</v>
      </c>
      <c r="M133" s="14">
        <v>7737000</v>
      </c>
      <c r="N133" s="15">
        <v>5.2</v>
      </c>
    </row>
    <row r="134" spans="1:14" s="16" customFormat="1" ht="13.8" x14ac:dyDescent="0.3">
      <c r="A134" s="17" t="s">
        <v>140</v>
      </c>
      <c r="B134" s="14">
        <v>804365</v>
      </c>
      <c r="C134" s="14">
        <v>767180</v>
      </c>
      <c r="D134" s="14">
        <v>37185</v>
      </c>
      <c r="E134" s="15">
        <v>4.5999999999999996</v>
      </c>
      <c r="F134" s="15">
        <v>4.7</v>
      </c>
      <c r="G134" s="14">
        <v>11205743</v>
      </c>
      <c r="H134" s="14">
        <v>10593009</v>
      </c>
      <c r="I134" s="14">
        <v>612734</v>
      </c>
      <c r="J134" s="15">
        <v>5.5</v>
      </c>
      <c r="K134" s="14">
        <v>148926000</v>
      </c>
      <c r="L134" s="14">
        <v>141254000</v>
      </c>
      <c r="M134" s="14">
        <v>7672000</v>
      </c>
      <c r="N134" s="15">
        <v>5.2</v>
      </c>
    </row>
    <row r="135" spans="1:14" s="16" customFormat="1" ht="13.8" x14ac:dyDescent="0.3">
      <c r="A135" s="17" t="s">
        <v>141</v>
      </c>
      <c r="B135" s="14">
        <v>806033</v>
      </c>
      <c r="C135" s="14">
        <v>769496</v>
      </c>
      <c r="D135" s="14">
        <v>36537</v>
      </c>
      <c r="E135" s="15">
        <v>4.5</v>
      </c>
      <c r="F135" s="15">
        <v>4.5999999999999996</v>
      </c>
      <c r="G135" s="14">
        <v>11219422</v>
      </c>
      <c r="H135" s="14">
        <v>10617539</v>
      </c>
      <c r="I135" s="14">
        <v>601883</v>
      </c>
      <c r="J135" s="15">
        <v>5.4</v>
      </c>
      <c r="K135" s="14">
        <v>149261000</v>
      </c>
      <c r="L135" s="14">
        <v>141609000</v>
      </c>
      <c r="M135" s="14">
        <v>7651000</v>
      </c>
      <c r="N135" s="15">
        <v>5.0999999999999996</v>
      </c>
    </row>
    <row r="136" spans="1:14" s="16" customFormat="1" ht="13.8" x14ac:dyDescent="0.3">
      <c r="A136" s="17" t="s">
        <v>142</v>
      </c>
      <c r="B136" s="14">
        <v>807353</v>
      </c>
      <c r="C136" s="14">
        <v>771225</v>
      </c>
      <c r="D136" s="14">
        <v>36128</v>
      </c>
      <c r="E136" s="15">
        <v>4.5</v>
      </c>
      <c r="F136" s="15">
        <v>4.4000000000000004</v>
      </c>
      <c r="G136" s="14">
        <v>11236062</v>
      </c>
      <c r="H136" s="14">
        <v>10639150</v>
      </c>
      <c r="I136" s="14">
        <v>596912</v>
      </c>
      <c r="J136" s="15">
        <v>5.3</v>
      </c>
      <c r="K136" s="14">
        <v>149238000</v>
      </c>
      <c r="L136" s="14">
        <v>141714000</v>
      </c>
      <c r="M136" s="14">
        <v>7524000</v>
      </c>
      <c r="N136" s="15">
        <v>5</v>
      </c>
    </row>
    <row r="137" spans="1:14" s="16" customFormat="1" ht="13.8" x14ac:dyDescent="0.3">
      <c r="A137" s="17" t="s">
        <v>143</v>
      </c>
      <c r="B137" s="14">
        <v>808404</v>
      </c>
      <c r="C137" s="14">
        <v>772318</v>
      </c>
      <c r="D137" s="14">
        <v>36086</v>
      </c>
      <c r="E137" s="15">
        <v>4.5</v>
      </c>
      <c r="F137" s="15">
        <v>4.4000000000000004</v>
      </c>
      <c r="G137" s="14">
        <v>11253948</v>
      </c>
      <c r="H137" s="14">
        <v>10654786</v>
      </c>
      <c r="I137" s="14">
        <v>599162</v>
      </c>
      <c r="J137" s="15">
        <v>5.3</v>
      </c>
      <c r="K137" s="14">
        <v>149432000</v>
      </c>
      <c r="L137" s="14">
        <v>142026000</v>
      </c>
      <c r="M137" s="14">
        <v>7406000</v>
      </c>
      <c r="N137" s="15">
        <v>5</v>
      </c>
    </row>
    <row r="138" spans="1:14" s="16" customFormat="1" ht="13.8" x14ac:dyDescent="0.3">
      <c r="A138" s="17" t="s">
        <v>144</v>
      </c>
      <c r="B138" s="14">
        <v>809235</v>
      </c>
      <c r="C138" s="14">
        <v>772869</v>
      </c>
      <c r="D138" s="14">
        <v>36366</v>
      </c>
      <c r="E138" s="15">
        <v>4.5</v>
      </c>
      <c r="F138" s="15">
        <v>4.5</v>
      </c>
      <c r="G138" s="14">
        <v>11269560</v>
      </c>
      <c r="H138" s="14">
        <v>10663617</v>
      </c>
      <c r="I138" s="14">
        <v>605943</v>
      </c>
      <c r="J138" s="15">
        <v>5.4</v>
      </c>
      <c r="K138" s="14">
        <v>149779000</v>
      </c>
      <c r="L138" s="14">
        <v>142434000</v>
      </c>
      <c r="M138" s="14">
        <v>7345000</v>
      </c>
      <c r="N138" s="15">
        <v>4.9000000000000004</v>
      </c>
    </row>
    <row r="139" spans="1:14" s="16" customFormat="1" ht="13.8" x14ac:dyDescent="0.3">
      <c r="A139" s="17" t="s">
        <v>145</v>
      </c>
      <c r="B139" s="14">
        <v>809864</v>
      </c>
      <c r="C139" s="14">
        <v>773088</v>
      </c>
      <c r="D139" s="14">
        <v>36776</v>
      </c>
      <c r="E139" s="15">
        <v>4.5</v>
      </c>
      <c r="F139" s="15">
        <v>4.7</v>
      </c>
      <c r="G139" s="14">
        <v>11281019</v>
      </c>
      <c r="H139" s="14">
        <v>10668135</v>
      </c>
      <c r="I139" s="14">
        <v>612884</v>
      </c>
      <c r="J139" s="15">
        <v>5.4</v>
      </c>
      <c r="K139" s="14">
        <v>149954000</v>
      </c>
      <c r="L139" s="14">
        <v>142401000</v>
      </c>
      <c r="M139" s="14">
        <v>7553000</v>
      </c>
      <c r="N139" s="15">
        <v>5</v>
      </c>
    </row>
    <row r="140" spans="1:14" s="16" customFormat="1" ht="13.8" x14ac:dyDescent="0.3">
      <c r="A140" s="17" t="s">
        <v>146</v>
      </c>
      <c r="B140" s="14">
        <v>810360</v>
      </c>
      <c r="C140" s="14">
        <v>773283</v>
      </c>
      <c r="D140" s="14">
        <v>37077</v>
      </c>
      <c r="E140" s="15">
        <v>4.5999999999999996</v>
      </c>
      <c r="F140" s="15">
        <v>4.5999999999999996</v>
      </c>
      <c r="G140" s="14">
        <v>11288990</v>
      </c>
      <c r="H140" s="14">
        <v>10673197</v>
      </c>
      <c r="I140" s="14">
        <v>615793</v>
      </c>
      <c r="J140" s="15">
        <v>5.5</v>
      </c>
      <c r="K140" s="14">
        <v>150001000</v>
      </c>
      <c r="L140" s="14">
        <v>142548000</v>
      </c>
      <c r="M140" s="14">
        <v>7453000</v>
      </c>
      <c r="N140" s="15">
        <v>5</v>
      </c>
    </row>
    <row r="141" spans="1:14" s="16" customFormat="1" ht="13.8" x14ac:dyDescent="0.3">
      <c r="A141" s="17" t="s">
        <v>147</v>
      </c>
      <c r="B141" s="14">
        <v>810945</v>
      </c>
      <c r="C141" s="14">
        <v>773776</v>
      </c>
      <c r="D141" s="14">
        <v>37169</v>
      </c>
      <c r="E141" s="15">
        <v>4.5999999999999996</v>
      </c>
      <c r="F141" s="15">
        <v>4.7</v>
      </c>
      <c r="G141" s="14">
        <v>11294794</v>
      </c>
      <c r="H141" s="14">
        <v>10681255</v>
      </c>
      <c r="I141" s="14">
        <v>613539</v>
      </c>
      <c r="J141" s="15">
        <v>5.4</v>
      </c>
      <c r="K141" s="14">
        <v>150065000</v>
      </c>
      <c r="L141" s="14">
        <v>142499000</v>
      </c>
      <c r="M141" s="14">
        <v>7566000</v>
      </c>
      <c r="N141" s="15">
        <v>5</v>
      </c>
    </row>
    <row r="142" spans="1:14" s="16" customFormat="1" ht="13.8" x14ac:dyDescent="0.3">
      <c r="A142" s="17" t="s">
        <v>148</v>
      </c>
      <c r="B142" s="14">
        <v>811824</v>
      </c>
      <c r="C142" s="14">
        <v>774801</v>
      </c>
      <c r="D142" s="14">
        <v>37023</v>
      </c>
      <c r="E142" s="15">
        <v>4.5999999999999996</v>
      </c>
      <c r="F142" s="15">
        <v>4.5</v>
      </c>
      <c r="G142" s="14">
        <v>11299147</v>
      </c>
      <c r="H142" s="14">
        <v>10692359</v>
      </c>
      <c r="I142" s="14">
        <v>606788</v>
      </c>
      <c r="J142" s="15">
        <v>5.4</v>
      </c>
      <c r="K142" s="14">
        <v>150030000</v>
      </c>
      <c r="L142" s="14">
        <v>142752000</v>
      </c>
      <c r="M142" s="14">
        <v>7279000</v>
      </c>
      <c r="N142" s="15">
        <v>4.9000000000000004</v>
      </c>
    </row>
    <row r="143" spans="1:14" s="16" customFormat="1" ht="13.8" x14ac:dyDescent="0.3">
      <c r="A143" s="17" t="s">
        <v>149</v>
      </c>
      <c r="B143" s="14">
        <v>813301</v>
      </c>
      <c r="C143" s="14">
        <v>776546</v>
      </c>
      <c r="D143" s="14">
        <v>36755</v>
      </c>
      <c r="E143" s="15">
        <v>4.5</v>
      </c>
      <c r="F143" s="15">
        <v>4.3</v>
      </c>
      <c r="G143" s="14">
        <v>11305895</v>
      </c>
      <c r="H143" s="14">
        <v>10707429</v>
      </c>
      <c r="I143" s="14">
        <v>598466</v>
      </c>
      <c r="J143" s="15">
        <v>5.3</v>
      </c>
      <c r="K143" s="14">
        <v>150214000</v>
      </c>
      <c r="L143" s="14">
        <v>143150000</v>
      </c>
      <c r="M143" s="14">
        <v>7064000</v>
      </c>
      <c r="N143" s="15">
        <v>4.7</v>
      </c>
    </row>
    <row r="144" spans="1:14" s="16" customFormat="1" ht="13.8" x14ac:dyDescent="0.3">
      <c r="A144" s="17" t="s">
        <v>150</v>
      </c>
      <c r="B144" s="14">
        <v>815562</v>
      </c>
      <c r="C144" s="14">
        <v>779007</v>
      </c>
      <c r="D144" s="14">
        <v>36555</v>
      </c>
      <c r="E144" s="15">
        <v>4.5</v>
      </c>
      <c r="F144" s="15">
        <v>4.5</v>
      </c>
      <c r="G144" s="14">
        <v>11318763</v>
      </c>
      <c r="H144" s="14">
        <v>10726334</v>
      </c>
      <c r="I144" s="14">
        <v>592429</v>
      </c>
      <c r="J144" s="15">
        <v>5.2</v>
      </c>
      <c r="K144" s="14">
        <v>150641000</v>
      </c>
      <c r="L144" s="14">
        <v>143457000</v>
      </c>
      <c r="M144" s="14">
        <v>7184000</v>
      </c>
      <c r="N144" s="15">
        <v>4.8</v>
      </c>
    </row>
    <row r="145" spans="1:14" s="16" customFormat="1" ht="13.8" x14ac:dyDescent="0.3">
      <c r="A145" s="17" t="s">
        <v>151</v>
      </c>
      <c r="B145" s="14">
        <v>818407</v>
      </c>
      <c r="C145" s="14">
        <v>781927</v>
      </c>
      <c r="D145" s="14">
        <v>36480</v>
      </c>
      <c r="E145" s="15">
        <v>4.5</v>
      </c>
      <c r="F145" s="15">
        <v>4.5</v>
      </c>
      <c r="G145" s="14">
        <v>11338133</v>
      </c>
      <c r="H145" s="14">
        <v>10747650</v>
      </c>
      <c r="I145" s="14">
        <v>590483</v>
      </c>
      <c r="J145" s="15">
        <v>5.2</v>
      </c>
      <c r="K145" s="14">
        <v>150813000</v>
      </c>
      <c r="L145" s="14">
        <v>143741000</v>
      </c>
      <c r="M145" s="14">
        <v>7072000</v>
      </c>
      <c r="N145" s="15">
        <v>4.7</v>
      </c>
    </row>
    <row r="146" spans="1:14" s="16" customFormat="1" ht="13.8" x14ac:dyDescent="0.3">
      <c r="A146" s="17" t="s">
        <v>152</v>
      </c>
      <c r="B146" s="14">
        <v>821634</v>
      </c>
      <c r="C146" s="14">
        <v>785203</v>
      </c>
      <c r="D146" s="14">
        <v>36431</v>
      </c>
      <c r="E146" s="15">
        <v>4.4000000000000004</v>
      </c>
      <c r="F146" s="15">
        <v>4.5</v>
      </c>
      <c r="G146" s="14">
        <v>11361736</v>
      </c>
      <c r="H146" s="14">
        <v>10770752</v>
      </c>
      <c r="I146" s="14">
        <v>590984</v>
      </c>
      <c r="J146" s="15">
        <v>5.2</v>
      </c>
      <c r="K146" s="14">
        <v>150881000</v>
      </c>
      <c r="L146" s="14">
        <v>143761000</v>
      </c>
      <c r="M146" s="14">
        <v>7120000</v>
      </c>
      <c r="N146" s="15">
        <v>4.7</v>
      </c>
    </row>
    <row r="147" spans="1:14" s="16" customFormat="1" ht="13.8" x14ac:dyDescent="0.3">
      <c r="A147" s="17" t="s">
        <v>153</v>
      </c>
      <c r="B147" s="14">
        <v>825054</v>
      </c>
      <c r="C147" s="14">
        <v>788794</v>
      </c>
      <c r="D147" s="14">
        <v>36260</v>
      </c>
      <c r="E147" s="15">
        <v>4.4000000000000004</v>
      </c>
      <c r="F147" s="15">
        <v>4.4000000000000004</v>
      </c>
      <c r="G147" s="14">
        <v>11386441</v>
      </c>
      <c r="H147" s="14">
        <v>10796002</v>
      </c>
      <c r="I147" s="14">
        <v>590439</v>
      </c>
      <c r="J147" s="15">
        <v>5.2</v>
      </c>
      <c r="K147" s="14">
        <v>151069000</v>
      </c>
      <c r="L147" s="14">
        <v>144089000</v>
      </c>
      <c r="M147" s="14">
        <v>6980000</v>
      </c>
      <c r="N147" s="15">
        <v>4.5999999999999996</v>
      </c>
    </row>
    <row r="148" spans="1:14" s="16" customFormat="1" ht="13.8" x14ac:dyDescent="0.3">
      <c r="A148" s="17" t="s">
        <v>154</v>
      </c>
      <c r="B148" s="14">
        <v>828341</v>
      </c>
      <c r="C148" s="14">
        <v>792469</v>
      </c>
      <c r="D148" s="14">
        <v>35872</v>
      </c>
      <c r="E148" s="15">
        <v>4.3</v>
      </c>
      <c r="F148" s="15">
        <v>4.4000000000000004</v>
      </c>
      <c r="G148" s="14">
        <v>11409358</v>
      </c>
      <c r="H148" s="14">
        <v>10823009</v>
      </c>
      <c r="I148" s="14">
        <v>586349</v>
      </c>
      <c r="J148" s="15">
        <v>5.0999999999999996</v>
      </c>
      <c r="K148" s="14">
        <v>151354000</v>
      </c>
      <c r="L148" s="14">
        <v>144353000</v>
      </c>
      <c r="M148" s="14">
        <v>7001000</v>
      </c>
      <c r="N148" s="15">
        <v>4.5999999999999996</v>
      </c>
    </row>
    <row r="149" spans="1:14" s="16" customFormat="1" ht="13.8" x14ac:dyDescent="0.3">
      <c r="A149" s="17" t="s">
        <v>155</v>
      </c>
      <c r="B149" s="14">
        <v>831440</v>
      </c>
      <c r="C149" s="14">
        <v>796263</v>
      </c>
      <c r="D149" s="14">
        <v>35177</v>
      </c>
      <c r="E149" s="15">
        <v>4.2</v>
      </c>
      <c r="F149" s="15">
        <v>4.3</v>
      </c>
      <c r="G149" s="14">
        <v>11430369</v>
      </c>
      <c r="H149" s="14">
        <v>10853499</v>
      </c>
      <c r="I149" s="14">
        <v>576870</v>
      </c>
      <c r="J149" s="15">
        <v>5</v>
      </c>
      <c r="K149" s="14">
        <v>151377000</v>
      </c>
      <c r="L149" s="14">
        <v>144202000</v>
      </c>
      <c r="M149" s="14">
        <v>7175000</v>
      </c>
      <c r="N149" s="15">
        <v>4.7</v>
      </c>
    </row>
    <row r="150" spans="1:14" s="16" customFormat="1" ht="13.8" x14ac:dyDescent="0.3">
      <c r="A150" s="17" t="s">
        <v>156</v>
      </c>
      <c r="B150" s="14">
        <v>834450</v>
      </c>
      <c r="C150" s="14">
        <v>800161</v>
      </c>
      <c r="D150" s="14">
        <v>34289</v>
      </c>
      <c r="E150" s="15">
        <v>4.0999999999999996</v>
      </c>
      <c r="F150" s="15">
        <v>4.2</v>
      </c>
      <c r="G150" s="14">
        <v>11450158</v>
      </c>
      <c r="H150" s="14">
        <v>10886818</v>
      </c>
      <c r="I150" s="14">
        <v>563340</v>
      </c>
      <c r="J150" s="15">
        <v>4.9000000000000004</v>
      </c>
      <c r="K150" s="14">
        <v>151716000</v>
      </c>
      <c r="L150" s="14">
        <v>144625000</v>
      </c>
      <c r="M150" s="14">
        <v>7091000</v>
      </c>
      <c r="N150" s="15">
        <v>4.7</v>
      </c>
    </row>
    <row r="151" spans="1:14" s="16" customFormat="1" ht="13.8" x14ac:dyDescent="0.3">
      <c r="A151" s="17" t="s">
        <v>157</v>
      </c>
      <c r="B151" s="14">
        <v>837292</v>
      </c>
      <c r="C151" s="14">
        <v>803852</v>
      </c>
      <c r="D151" s="14">
        <v>33440</v>
      </c>
      <c r="E151" s="15">
        <v>4</v>
      </c>
      <c r="F151" s="15">
        <v>3.9</v>
      </c>
      <c r="G151" s="14">
        <v>11468170</v>
      </c>
      <c r="H151" s="14">
        <v>10918967</v>
      </c>
      <c r="I151" s="14">
        <v>549203</v>
      </c>
      <c r="J151" s="15">
        <v>4.8</v>
      </c>
      <c r="K151" s="14">
        <v>151662000</v>
      </c>
      <c r="L151" s="14">
        <v>144815000</v>
      </c>
      <c r="M151" s="14">
        <v>6847000</v>
      </c>
      <c r="N151" s="15">
        <v>4.5</v>
      </c>
    </row>
    <row r="152" spans="1:14" s="16" customFormat="1" ht="13.8" x14ac:dyDescent="0.3">
      <c r="A152" s="17" t="s">
        <v>158</v>
      </c>
      <c r="B152" s="14">
        <v>839921</v>
      </c>
      <c r="C152" s="14">
        <v>807187</v>
      </c>
      <c r="D152" s="14">
        <v>32734</v>
      </c>
      <c r="E152" s="15">
        <v>3.9</v>
      </c>
      <c r="F152" s="15">
        <v>3.9</v>
      </c>
      <c r="G152" s="14">
        <v>11483665</v>
      </c>
      <c r="H152" s="14">
        <v>10947279</v>
      </c>
      <c r="I152" s="14">
        <v>536386</v>
      </c>
      <c r="J152" s="15">
        <v>4.7</v>
      </c>
      <c r="K152" s="14">
        <v>152041000</v>
      </c>
      <c r="L152" s="14">
        <v>145314000</v>
      </c>
      <c r="M152" s="14">
        <v>6727000</v>
      </c>
      <c r="N152" s="15">
        <v>4.4000000000000004</v>
      </c>
    </row>
    <row r="153" spans="1:14" s="16" customFormat="1" ht="13.8" x14ac:dyDescent="0.3">
      <c r="A153" s="17" t="s">
        <v>159</v>
      </c>
      <c r="B153" s="14">
        <v>842231</v>
      </c>
      <c r="C153" s="14">
        <v>810034</v>
      </c>
      <c r="D153" s="14">
        <v>32197</v>
      </c>
      <c r="E153" s="15">
        <v>3.8</v>
      </c>
      <c r="F153" s="15">
        <v>3.8</v>
      </c>
      <c r="G153" s="14">
        <v>11496106</v>
      </c>
      <c r="H153" s="14">
        <v>10970033</v>
      </c>
      <c r="I153" s="14">
        <v>526073</v>
      </c>
      <c r="J153" s="15">
        <v>4.5999999999999996</v>
      </c>
      <c r="K153" s="14">
        <v>152406000</v>
      </c>
      <c r="L153" s="14">
        <v>145534000</v>
      </c>
      <c r="M153" s="14">
        <v>6872000</v>
      </c>
      <c r="N153" s="15">
        <v>4.5</v>
      </c>
    </row>
    <row r="154" spans="1:14" s="16" customFormat="1" ht="13.8" x14ac:dyDescent="0.3">
      <c r="A154" s="17" t="s">
        <v>160</v>
      </c>
      <c r="B154" s="14">
        <v>844029</v>
      </c>
      <c r="C154" s="14">
        <v>812242</v>
      </c>
      <c r="D154" s="14">
        <v>31787</v>
      </c>
      <c r="E154" s="15">
        <v>3.8</v>
      </c>
      <c r="F154" s="15">
        <v>3.5</v>
      </c>
      <c r="G154" s="14">
        <v>11503930</v>
      </c>
      <c r="H154" s="14">
        <v>10985869</v>
      </c>
      <c r="I154" s="14">
        <v>518061</v>
      </c>
      <c r="J154" s="15">
        <v>4.5</v>
      </c>
      <c r="K154" s="14">
        <v>152732000</v>
      </c>
      <c r="L154" s="14">
        <v>145970000</v>
      </c>
      <c r="M154" s="14">
        <v>6762000</v>
      </c>
      <c r="N154" s="15">
        <v>4.4000000000000004</v>
      </c>
    </row>
    <row r="155" spans="1:14" s="16" customFormat="1" ht="13.8" x14ac:dyDescent="0.3">
      <c r="A155" s="17" t="s">
        <v>161</v>
      </c>
      <c r="B155" s="14">
        <v>845292</v>
      </c>
      <c r="C155" s="14">
        <v>813825</v>
      </c>
      <c r="D155" s="14">
        <v>31467</v>
      </c>
      <c r="E155" s="15">
        <v>3.7</v>
      </c>
      <c r="F155" s="15">
        <v>3.8</v>
      </c>
      <c r="G155" s="14">
        <v>11505920</v>
      </c>
      <c r="H155" s="14">
        <v>10994132</v>
      </c>
      <c r="I155" s="14">
        <v>511788</v>
      </c>
      <c r="J155" s="15">
        <v>4.4000000000000004</v>
      </c>
      <c r="K155" s="14">
        <v>153144000</v>
      </c>
      <c r="L155" s="14">
        <v>146028000</v>
      </c>
      <c r="M155" s="14">
        <v>7116000</v>
      </c>
      <c r="N155" s="15">
        <v>4.5999999999999996</v>
      </c>
    </row>
    <row r="156" spans="1:14" s="16" customFormat="1" ht="13.8" x14ac:dyDescent="0.3">
      <c r="A156" s="17" t="s">
        <v>162</v>
      </c>
      <c r="B156" s="14">
        <v>846214</v>
      </c>
      <c r="C156" s="14">
        <v>814985</v>
      </c>
      <c r="D156" s="14">
        <v>31229</v>
      </c>
      <c r="E156" s="15">
        <v>3.7</v>
      </c>
      <c r="F156" s="15">
        <v>3.8</v>
      </c>
      <c r="G156" s="14">
        <v>11504207</v>
      </c>
      <c r="H156" s="14">
        <v>10997184</v>
      </c>
      <c r="I156" s="14">
        <v>507023</v>
      </c>
      <c r="J156" s="15">
        <v>4.4000000000000004</v>
      </c>
      <c r="K156" s="14">
        <v>152983000</v>
      </c>
      <c r="L156" s="14">
        <v>146057000</v>
      </c>
      <c r="M156" s="14">
        <v>6927000</v>
      </c>
      <c r="N156" s="15">
        <v>4.5</v>
      </c>
    </row>
    <row r="157" spans="1:14" s="16" customFormat="1" ht="13.8" x14ac:dyDescent="0.3">
      <c r="A157" s="17" t="s">
        <v>163</v>
      </c>
      <c r="B157" s="14">
        <v>846940</v>
      </c>
      <c r="C157" s="14">
        <v>815927</v>
      </c>
      <c r="D157" s="14">
        <v>31013</v>
      </c>
      <c r="E157" s="15">
        <v>3.7</v>
      </c>
      <c r="F157" s="15">
        <v>3.6</v>
      </c>
      <c r="G157" s="14">
        <v>11500099</v>
      </c>
      <c r="H157" s="14">
        <v>10997274</v>
      </c>
      <c r="I157" s="14">
        <v>502825</v>
      </c>
      <c r="J157" s="15">
        <v>4.4000000000000004</v>
      </c>
      <c r="K157" s="14">
        <v>153051000</v>
      </c>
      <c r="L157" s="14">
        <v>146320000</v>
      </c>
      <c r="M157" s="14">
        <v>6731000</v>
      </c>
      <c r="N157" s="15">
        <v>4.4000000000000004</v>
      </c>
    </row>
    <row r="158" spans="1:14" s="16" customFormat="1" ht="13.8" x14ac:dyDescent="0.3">
      <c r="A158" s="17" t="s">
        <v>164</v>
      </c>
      <c r="B158" s="14">
        <v>847745</v>
      </c>
      <c r="C158" s="14">
        <v>816886</v>
      </c>
      <c r="D158" s="14">
        <v>30859</v>
      </c>
      <c r="E158" s="15">
        <v>3.6</v>
      </c>
      <c r="F158" s="15">
        <v>3.6</v>
      </c>
      <c r="G158" s="14">
        <v>11496495</v>
      </c>
      <c r="H158" s="14">
        <v>10997035</v>
      </c>
      <c r="I158" s="14">
        <v>499460</v>
      </c>
      <c r="J158" s="15">
        <v>4.3</v>
      </c>
      <c r="K158" s="14">
        <v>152435000</v>
      </c>
      <c r="L158" s="14">
        <v>145586000</v>
      </c>
      <c r="M158" s="14">
        <v>6850000</v>
      </c>
      <c r="N158" s="15">
        <v>4.5</v>
      </c>
    </row>
    <row r="159" spans="1:14" s="16" customFormat="1" ht="13.8" x14ac:dyDescent="0.3">
      <c r="A159" s="17" t="s">
        <v>165</v>
      </c>
      <c r="B159" s="14">
        <v>848662</v>
      </c>
      <c r="C159" s="14">
        <v>817858</v>
      </c>
      <c r="D159" s="14">
        <v>30804</v>
      </c>
      <c r="E159" s="15">
        <v>3.6</v>
      </c>
      <c r="F159" s="15">
        <v>3.5</v>
      </c>
      <c r="G159" s="14">
        <v>11495782</v>
      </c>
      <c r="H159" s="14">
        <v>10998449</v>
      </c>
      <c r="I159" s="14">
        <v>497333</v>
      </c>
      <c r="J159" s="15">
        <v>4.3</v>
      </c>
      <c r="K159" s="14">
        <v>152670000</v>
      </c>
      <c r="L159" s="14">
        <v>145903000</v>
      </c>
      <c r="M159" s="14">
        <v>6766000</v>
      </c>
      <c r="N159" s="15">
        <v>4.4000000000000004</v>
      </c>
    </row>
    <row r="160" spans="1:14" s="16" customFormat="1" ht="13.8" x14ac:dyDescent="0.3">
      <c r="A160" s="17" t="s">
        <v>166</v>
      </c>
      <c r="B160" s="14">
        <v>849651</v>
      </c>
      <c r="C160" s="14">
        <v>818850</v>
      </c>
      <c r="D160" s="14">
        <v>30801</v>
      </c>
      <c r="E160" s="15">
        <v>3.6</v>
      </c>
      <c r="F160" s="15">
        <v>3.7</v>
      </c>
      <c r="G160" s="14">
        <v>11498983</v>
      </c>
      <c r="H160" s="14">
        <v>11003316</v>
      </c>
      <c r="I160" s="14">
        <v>495667</v>
      </c>
      <c r="J160" s="15">
        <v>4.3</v>
      </c>
      <c r="K160" s="14">
        <v>153041000</v>
      </c>
      <c r="L160" s="14">
        <v>146063000</v>
      </c>
      <c r="M160" s="14">
        <v>6979000</v>
      </c>
      <c r="N160" s="15">
        <v>4.5999999999999996</v>
      </c>
    </row>
    <row r="161" spans="1:14" s="16" customFormat="1" ht="13.8" x14ac:dyDescent="0.3">
      <c r="A161" s="17" t="s">
        <v>167</v>
      </c>
      <c r="B161" s="14">
        <v>850668</v>
      </c>
      <c r="C161" s="14">
        <v>819731</v>
      </c>
      <c r="D161" s="14">
        <v>30937</v>
      </c>
      <c r="E161" s="15">
        <v>3.6</v>
      </c>
      <c r="F161" s="15">
        <v>3.8</v>
      </c>
      <c r="G161" s="14">
        <v>11507772</v>
      </c>
      <c r="H161" s="14">
        <v>11012284</v>
      </c>
      <c r="I161" s="14">
        <v>495488</v>
      </c>
      <c r="J161" s="15">
        <v>4.3</v>
      </c>
      <c r="K161" s="14">
        <v>153054000</v>
      </c>
      <c r="L161" s="14">
        <v>145905000</v>
      </c>
      <c r="M161" s="14">
        <v>7149000</v>
      </c>
      <c r="N161" s="15">
        <v>4.7</v>
      </c>
    </row>
    <row r="162" spans="1:14" s="16" customFormat="1" ht="13.8" x14ac:dyDescent="0.3">
      <c r="A162" s="17" t="s">
        <v>168</v>
      </c>
      <c r="B162" s="14">
        <v>851977</v>
      </c>
      <c r="C162" s="14">
        <v>820648</v>
      </c>
      <c r="D162" s="14">
        <v>31329</v>
      </c>
      <c r="E162" s="15">
        <v>3.7</v>
      </c>
      <c r="F162" s="15">
        <v>3.6</v>
      </c>
      <c r="G162" s="14">
        <v>11524213</v>
      </c>
      <c r="H162" s="14">
        <v>11026163</v>
      </c>
      <c r="I162" s="14">
        <v>498050</v>
      </c>
      <c r="J162" s="15">
        <v>4.3</v>
      </c>
      <c r="K162" s="14">
        <v>152749000</v>
      </c>
      <c r="L162" s="14">
        <v>145682000</v>
      </c>
      <c r="M162" s="14">
        <v>7067000</v>
      </c>
      <c r="N162" s="15">
        <v>4.5999999999999996</v>
      </c>
    </row>
    <row r="163" spans="1:14" s="16" customFormat="1" ht="13.8" x14ac:dyDescent="0.3">
      <c r="A163" s="17" t="s">
        <v>169</v>
      </c>
      <c r="B163" s="14">
        <v>853897</v>
      </c>
      <c r="C163" s="14">
        <v>822059</v>
      </c>
      <c r="D163" s="14">
        <v>31838</v>
      </c>
      <c r="E163" s="15">
        <v>3.7</v>
      </c>
      <c r="F163" s="15">
        <v>3.8</v>
      </c>
      <c r="G163" s="14">
        <v>11547195</v>
      </c>
      <c r="H163" s="14">
        <v>11045855</v>
      </c>
      <c r="I163" s="14">
        <v>501340</v>
      </c>
      <c r="J163" s="15">
        <v>4.3</v>
      </c>
      <c r="K163" s="14">
        <v>153414000</v>
      </c>
      <c r="L163" s="14">
        <v>146244000</v>
      </c>
      <c r="M163" s="14">
        <v>7170000</v>
      </c>
      <c r="N163" s="15">
        <v>4.7</v>
      </c>
    </row>
    <row r="164" spans="1:14" s="16" customFormat="1" ht="13.8" x14ac:dyDescent="0.3">
      <c r="A164" s="17" t="s">
        <v>170</v>
      </c>
      <c r="B164" s="14">
        <v>856405</v>
      </c>
      <c r="C164" s="14">
        <v>824081</v>
      </c>
      <c r="D164" s="14">
        <v>32324</v>
      </c>
      <c r="E164" s="15">
        <v>3.8</v>
      </c>
      <c r="F164" s="15">
        <v>3.7</v>
      </c>
      <c r="G164" s="14">
        <v>11572970</v>
      </c>
      <c r="H164" s="14">
        <v>11068996</v>
      </c>
      <c r="I164" s="14">
        <v>503974</v>
      </c>
      <c r="J164" s="15">
        <v>4.4000000000000004</v>
      </c>
      <c r="K164" s="14">
        <v>153183000</v>
      </c>
      <c r="L164" s="14">
        <v>145946000</v>
      </c>
      <c r="M164" s="14">
        <v>7237000</v>
      </c>
      <c r="N164" s="15">
        <v>4.7</v>
      </c>
    </row>
    <row r="165" spans="1:14" s="16" customFormat="1" ht="13.8" x14ac:dyDescent="0.3">
      <c r="A165" s="17" t="s">
        <v>171</v>
      </c>
      <c r="B165" s="14">
        <v>859253</v>
      </c>
      <c r="C165" s="14">
        <v>826590</v>
      </c>
      <c r="D165" s="14">
        <v>32663</v>
      </c>
      <c r="E165" s="15">
        <v>3.8</v>
      </c>
      <c r="F165" s="15">
        <v>3.8</v>
      </c>
      <c r="G165" s="14">
        <v>11598871</v>
      </c>
      <c r="H165" s="14">
        <v>11094018</v>
      </c>
      <c r="I165" s="14">
        <v>504853</v>
      </c>
      <c r="J165" s="15">
        <v>4.4000000000000004</v>
      </c>
      <c r="K165" s="14">
        <v>153835000</v>
      </c>
      <c r="L165" s="14">
        <v>146595000</v>
      </c>
      <c r="M165" s="14">
        <v>7240000</v>
      </c>
      <c r="N165" s="15">
        <v>4.7</v>
      </c>
    </row>
    <row r="166" spans="1:14" s="16" customFormat="1" ht="13.8" x14ac:dyDescent="0.3">
      <c r="A166" s="17" t="s">
        <v>172</v>
      </c>
      <c r="B166" s="14">
        <v>862231</v>
      </c>
      <c r="C166" s="14">
        <v>829404</v>
      </c>
      <c r="D166" s="14">
        <v>32827</v>
      </c>
      <c r="E166" s="15">
        <v>3.8</v>
      </c>
      <c r="F166" s="15">
        <v>3.9</v>
      </c>
      <c r="G166" s="14">
        <v>11624118</v>
      </c>
      <c r="H166" s="14">
        <v>11120114</v>
      </c>
      <c r="I166" s="14">
        <v>504004</v>
      </c>
      <c r="J166" s="15">
        <v>4.3</v>
      </c>
      <c r="K166" s="14">
        <v>153918000</v>
      </c>
      <c r="L166" s="14">
        <v>146273000</v>
      </c>
      <c r="M166" s="14">
        <v>7645000</v>
      </c>
      <c r="N166" s="15">
        <v>5</v>
      </c>
    </row>
    <row r="167" spans="1:14" s="16" customFormat="1" ht="13.8" x14ac:dyDescent="0.3">
      <c r="A167" s="17" t="s">
        <v>173</v>
      </c>
      <c r="B167" s="14">
        <v>864999</v>
      </c>
      <c r="C167" s="14">
        <v>832107</v>
      </c>
      <c r="D167" s="14">
        <v>32892</v>
      </c>
      <c r="E167" s="15">
        <v>3.8</v>
      </c>
      <c r="F167" s="15">
        <v>3.8</v>
      </c>
      <c r="G167" s="14">
        <v>11647518</v>
      </c>
      <c r="H167" s="14">
        <v>11144670</v>
      </c>
      <c r="I167" s="14">
        <v>502848</v>
      </c>
      <c r="J167" s="15">
        <v>4.3</v>
      </c>
      <c r="K167" s="14">
        <v>154063000</v>
      </c>
      <c r="L167" s="14">
        <v>146378000</v>
      </c>
      <c r="M167" s="14">
        <v>7685000</v>
      </c>
      <c r="N167" s="15">
        <v>5</v>
      </c>
    </row>
    <row r="168" spans="1:14" s="16" customFormat="1" ht="13.8" x14ac:dyDescent="0.3">
      <c r="A168" s="17" t="s">
        <v>174</v>
      </c>
      <c r="B168" s="14">
        <v>867202</v>
      </c>
      <c r="C168" s="14">
        <v>834266</v>
      </c>
      <c r="D168" s="14">
        <v>32936</v>
      </c>
      <c r="E168" s="15">
        <v>3.8</v>
      </c>
      <c r="F168" s="15">
        <v>3.7</v>
      </c>
      <c r="G168" s="14">
        <v>11668658</v>
      </c>
      <c r="H168" s="14">
        <v>11166311</v>
      </c>
      <c r="I168" s="14">
        <v>502347</v>
      </c>
      <c r="J168" s="15">
        <v>4.3</v>
      </c>
      <c r="K168" s="14">
        <v>153653000</v>
      </c>
      <c r="L168" s="14">
        <v>146156000</v>
      </c>
      <c r="M168" s="14">
        <v>7497000</v>
      </c>
      <c r="N168" s="15">
        <v>4.9000000000000004</v>
      </c>
    </row>
    <row r="169" spans="1:14" s="16" customFormat="1" ht="13.8" x14ac:dyDescent="0.3">
      <c r="A169" s="17" t="s">
        <v>175</v>
      </c>
      <c r="B169" s="14">
        <v>868736</v>
      </c>
      <c r="C169" s="14">
        <v>835587</v>
      </c>
      <c r="D169" s="14">
        <v>33149</v>
      </c>
      <c r="E169" s="15">
        <v>3.8</v>
      </c>
      <c r="F169" s="15">
        <v>3.9</v>
      </c>
      <c r="G169" s="14">
        <v>11690693</v>
      </c>
      <c r="H169" s="14">
        <v>11185523</v>
      </c>
      <c r="I169" s="14">
        <v>505170</v>
      </c>
      <c r="J169" s="15">
        <v>4.3</v>
      </c>
      <c r="K169" s="14">
        <v>153908000</v>
      </c>
      <c r="L169" s="14">
        <v>146086000</v>
      </c>
      <c r="M169" s="14">
        <v>7822000</v>
      </c>
      <c r="N169" s="15">
        <v>5.0999999999999996</v>
      </c>
    </row>
    <row r="170" spans="1:14" s="16" customFormat="1" ht="13.8" x14ac:dyDescent="0.3">
      <c r="A170" s="17" t="s">
        <v>176</v>
      </c>
      <c r="B170" s="14">
        <v>869761</v>
      </c>
      <c r="C170" s="14">
        <v>836032</v>
      </c>
      <c r="D170" s="14">
        <v>33729</v>
      </c>
      <c r="E170" s="15">
        <v>3.9</v>
      </c>
      <c r="F170" s="15">
        <v>3.7</v>
      </c>
      <c r="G170" s="14">
        <v>11716018</v>
      </c>
      <c r="H170" s="14">
        <v>11202343</v>
      </c>
      <c r="I170" s="14">
        <v>513675</v>
      </c>
      <c r="J170" s="15">
        <v>4.4000000000000004</v>
      </c>
      <c r="K170" s="14">
        <v>153769000</v>
      </c>
      <c r="L170" s="14">
        <v>146132000</v>
      </c>
      <c r="M170" s="14">
        <v>7637000</v>
      </c>
      <c r="N170" s="15">
        <v>5</v>
      </c>
    </row>
    <row r="171" spans="1:14" s="16" customFormat="1" ht="13.8" x14ac:dyDescent="0.3">
      <c r="A171" s="17" t="s">
        <v>177</v>
      </c>
      <c r="B171" s="14">
        <v>870593</v>
      </c>
      <c r="C171" s="14">
        <v>835858</v>
      </c>
      <c r="D171" s="14">
        <v>34735</v>
      </c>
      <c r="E171" s="15">
        <v>4</v>
      </c>
      <c r="F171" s="15">
        <v>4</v>
      </c>
      <c r="G171" s="14">
        <v>11745123</v>
      </c>
      <c r="H171" s="14">
        <v>11216508</v>
      </c>
      <c r="I171" s="14">
        <v>528615</v>
      </c>
      <c r="J171" s="15">
        <v>4.5</v>
      </c>
      <c r="K171" s="14">
        <v>154303000</v>
      </c>
      <c r="L171" s="14">
        <v>145908000</v>
      </c>
      <c r="M171" s="14">
        <v>8395000</v>
      </c>
      <c r="N171" s="15">
        <v>5.4</v>
      </c>
    </row>
    <row r="172" spans="1:14" s="16" customFormat="1" ht="13.8" x14ac:dyDescent="0.3">
      <c r="A172" s="17" t="s">
        <v>178</v>
      </c>
      <c r="B172" s="14">
        <v>871754</v>
      </c>
      <c r="C172" s="14">
        <v>835630</v>
      </c>
      <c r="D172" s="14">
        <v>36124</v>
      </c>
      <c r="E172" s="15">
        <v>4.0999999999999996</v>
      </c>
      <c r="F172" s="15">
        <v>4.0999999999999996</v>
      </c>
      <c r="G172" s="14">
        <v>11777932</v>
      </c>
      <c r="H172" s="14">
        <v>11228493</v>
      </c>
      <c r="I172" s="14">
        <v>549439</v>
      </c>
      <c r="J172" s="15">
        <v>4.7</v>
      </c>
      <c r="K172" s="14">
        <v>154313000</v>
      </c>
      <c r="L172" s="14">
        <v>145737000</v>
      </c>
      <c r="M172" s="14">
        <v>8575000</v>
      </c>
      <c r="N172" s="15">
        <v>5.6</v>
      </c>
    </row>
    <row r="173" spans="1:14" s="16" customFormat="1" ht="13.8" x14ac:dyDescent="0.3">
      <c r="A173" s="17" t="s">
        <v>179</v>
      </c>
      <c r="B173" s="14">
        <v>873350</v>
      </c>
      <c r="C173" s="14">
        <v>835697</v>
      </c>
      <c r="D173" s="14">
        <v>37653</v>
      </c>
      <c r="E173" s="15">
        <v>4.3</v>
      </c>
      <c r="F173" s="15">
        <v>4.3</v>
      </c>
      <c r="G173" s="14">
        <v>11810332</v>
      </c>
      <c r="H173" s="14">
        <v>11237903</v>
      </c>
      <c r="I173" s="14">
        <v>572429</v>
      </c>
      <c r="J173" s="15">
        <v>4.8</v>
      </c>
      <c r="K173" s="14">
        <v>154469000</v>
      </c>
      <c r="L173" s="14">
        <v>145532000</v>
      </c>
      <c r="M173" s="14">
        <v>8937000</v>
      </c>
      <c r="N173" s="15">
        <v>5.8</v>
      </c>
    </row>
    <row r="174" spans="1:14" s="16" customFormat="1" ht="13.8" x14ac:dyDescent="0.3">
      <c r="A174" s="17" t="s">
        <v>180</v>
      </c>
      <c r="B174" s="14">
        <v>875274</v>
      </c>
      <c r="C174" s="14">
        <v>836045</v>
      </c>
      <c r="D174" s="14">
        <v>39229</v>
      </c>
      <c r="E174" s="15">
        <v>4.5</v>
      </c>
      <c r="F174" s="15">
        <v>4.5999999999999996</v>
      </c>
      <c r="G174" s="14">
        <v>11838200</v>
      </c>
      <c r="H174" s="14">
        <v>11243482</v>
      </c>
      <c r="I174" s="14">
        <v>594718</v>
      </c>
      <c r="J174" s="15">
        <v>5</v>
      </c>
      <c r="K174" s="14">
        <v>154641000</v>
      </c>
      <c r="L174" s="14">
        <v>145203000</v>
      </c>
      <c r="M174" s="14">
        <v>9438000</v>
      </c>
      <c r="N174" s="15">
        <v>6.1</v>
      </c>
    </row>
    <row r="175" spans="1:14" s="16" customFormat="1" ht="13.8" x14ac:dyDescent="0.3">
      <c r="A175" s="17" t="s">
        <v>181</v>
      </c>
      <c r="B175" s="14">
        <v>877245</v>
      </c>
      <c r="C175" s="14">
        <v>836184</v>
      </c>
      <c r="D175" s="14">
        <v>41061</v>
      </c>
      <c r="E175" s="15">
        <v>4.7</v>
      </c>
      <c r="F175" s="15">
        <v>4.7</v>
      </c>
      <c r="G175" s="14">
        <v>11860003</v>
      </c>
      <c r="H175" s="14">
        <v>11242813</v>
      </c>
      <c r="I175" s="14">
        <v>617190</v>
      </c>
      <c r="J175" s="15">
        <v>5.2</v>
      </c>
      <c r="K175" s="14">
        <v>154570000</v>
      </c>
      <c r="L175" s="14">
        <v>145076000</v>
      </c>
      <c r="M175" s="14">
        <v>9494000</v>
      </c>
      <c r="N175" s="15">
        <v>6.1</v>
      </c>
    </row>
    <row r="176" spans="1:14" s="16" customFormat="1" ht="13.8" x14ac:dyDescent="0.3">
      <c r="A176" s="17" t="s">
        <v>182</v>
      </c>
      <c r="B176" s="14">
        <v>878954</v>
      </c>
      <c r="C176" s="14">
        <v>835656</v>
      </c>
      <c r="D176" s="14">
        <v>43298</v>
      </c>
      <c r="E176" s="15">
        <v>4.9000000000000004</v>
      </c>
      <c r="F176" s="15">
        <v>4.9000000000000004</v>
      </c>
      <c r="G176" s="14">
        <v>11875499</v>
      </c>
      <c r="H176" s="14">
        <v>11233855</v>
      </c>
      <c r="I176" s="14">
        <v>641644</v>
      </c>
      <c r="J176" s="15">
        <v>5.4</v>
      </c>
      <c r="K176" s="14">
        <v>154876000</v>
      </c>
      <c r="L176" s="14">
        <v>144802000</v>
      </c>
      <c r="M176" s="14">
        <v>10074000</v>
      </c>
      <c r="N176" s="15">
        <v>6.5</v>
      </c>
    </row>
    <row r="177" spans="1:14" s="16" customFormat="1" ht="13.8" x14ac:dyDescent="0.3">
      <c r="A177" s="17" t="s">
        <v>183</v>
      </c>
      <c r="B177" s="14">
        <v>880226</v>
      </c>
      <c r="C177" s="14">
        <v>834379</v>
      </c>
      <c r="D177" s="14">
        <v>45847</v>
      </c>
      <c r="E177" s="15">
        <v>5.2</v>
      </c>
      <c r="F177" s="15">
        <v>5.0999999999999996</v>
      </c>
      <c r="G177" s="14">
        <v>11883957</v>
      </c>
      <c r="H177" s="14">
        <v>11215515</v>
      </c>
      <c r="I177" s="14">
        <v>668442</v>
      </c>
      <c r="J177" s="15">
        <v>5.6</v>
      </c>
      <c r="K177" s="14">
        <v>154639000</v>
      </c>
      <c r="L177" s="14">
        <v>144100000</v>
      </c>
      <c r="M177" s="14">
        <v>10538000</v>
      </c>
      <c r="N177" s="15">
        <v>6.8</v>
      </c>
    </row>
    <row r="178" spans="1:14" s="16" customFormat="1" ht="13.8" x14ac:dyDescent="0.3">
      <c r="A178" s="17" t="s">
        <v>184</v>
      </c>
      <c r="B178" s="14">
        <v>881055</v>
      </c>
      <c r="C178" s="14">
        <v>832678</v>
      </c>
      <c r="D178" s="14">
        <v>48377</v>
      </c>
      <c r="E178" s="15">
        <v>5.5</v>
      </c>
      <c r="F178" s="15">
        <v>5.4</v>
      </c>
      <c r="G178" s="14">
        <v>11886033</v>
      </c>
      <c r="H178" s="14">
        <v>11189703</v>
      </c>
      <c r="I178" s="14">
        <v>696330</v>
      </c>
      <c r="J178" s="15">
        <v>5.9</v>
      </c>
      <c r="K178" s="14">
        <v>154655000</v>
      </c>
      <c r="L178" s="14">
        <v>143369000</v>
      </c>
      <c r="M178" s="14">
        <v>11286000</v>
      </c>
      <c r="N178" s="15">
        <v>7.3</v>
      </c>
    </row>
    <row r="179" spans="1:14" s="16" customFormat="1" ht="13.8" x14ac:dyDescent="0.3">
      <c r="A179" s="17" t="s">
        <v>185</v>
      </c>
      <c r="B179" s="14">
        <v>881650</v>
      </c>
      <c r="C179" s="14">
        <v>831074</v>
      </c>
      <c r="D179" s="14">
        <v>50576</v>
      </c>
      <c r="E179" s="15">
        <v>5.7</v>
      </c>
      <c r="F179" s="15">
        <v>5.9</v>
      </c>
      <c r="G179" s="14">
        <v>11884207</v>
      </c>
      <c r="H179" s="14">
        <v>11161113</v>
      </c>
      <c r="I179" s="14">
        <v>723094</v>
      </c>
      <c r="J179" s="15">
        <v>6.1</v>
      </c>
      <c r="K179" s="14">
        <v>154210000</v>
      </c>
      <c r="L179" s="14">
        <v>142152000</v>
      </c>
      <c r="M179" s="14">
        <v>12058000</v>
      </c>
      <c r="N179" s="15">
        <v>7.8</v>
      </c>
    </row>
    <row r="180" spans="1:14" s="16" customFormat="1" ht="13.8" x14ac:dyDescent="0.3">
      <c r="A180" s="17" t="s">
        <v>186</v>
      </c>
      <c r="B180" s="14">
        <v>882535</v>
      </c>
      <c r="C180" s="14">
        <v>830124</v>
      </c>
      <c r="D180" s="14">
        <v>52411</v>
      </c>
      <c r="E180" s="15">
        <v>5.9</v>
      </c>
      <c r="F180" s="15">
        <v>6.2</v>
      </c>
      <c r="G180" s="14">
        <v>11882894</v>
      </c>
      <c r="H180" s="14">
        <v>11135741</v>
      </c>
      <c r="I180" s="14">
        <v>747153</v>
      </c>
      <c r="J180" s="15">
        <v>6.3</v>
      </c>
      <c r="K180" s="14">
        <v>154538000</v>
      </c>
      <c r="L180" s="14">
        <v>141640000</v>
      </c>
      <c r="M180" s="14">
        <v>12898000</v>
      </c>
      <c r="N180" s="15">
        <v>8.3000000000000007</v>
      </c>
    </row>
    <row r="181" spans="1:14" s="16" customFormat="1" ht="13.8" x14ac:dyDescent="0.3">
      <c r="A181" s="17" t="s">
        <v>187</v>
      </c>
      <c r="B181" s="14">
        <v>884027</v>
      </c>
      <c r="C181" s="14">
        <v>830128</v>
      </c>
      <c r="D181" s="14">
        <v>53899</v>
      </c>
      <c r="E181" s="15">
        <v>6.1</v>
      </c>
      <c r="F181" s="15">
        <v>6.3</v>
      </c>
      <c r="G181" s="14">
        <v>11885086</v>
      </c>
      <c r="H181" s="14">
        <v>11119340</v>
      </c>
      <c r="I181" s="14">
        <v>765746</v>
      </c>
      <c r="J181" s="15">
        <v>6.4</v>
      </c>
      <c r="K181" s="14">
        <v>154133000</v>
      </c>
      <c r="L181" s="14">
        <v>140707000</v>
      </c>
      <c r="M181" s="14">
        <v>13426000</v>
      </c>
      <c r="N181" s="15">
        <v>8.6999999999999993</v>
      </c>
    </row>
    <row r="182" spans="1:14" s="16" customFormat="1" ht="13.8" x14ac:dyDescent="0.3">
      <c r="A182" s="17" t="s">
        <v>188</v>
      </c>
      <c r="B182" s="14">
        <v>886092</v>
      </c>
      <c r="C182" s="14">
        <v>830986</v>
      </c>
      <c r="D182" s="14">
        <v>55106</v>
      </c>
      <c r="E182" s="15">
        <v>6.2</v>
      </c>
      <c r="F182" s="15">
        <v>6.2</v>
      </c>
      <c r="G182" s="14">
        <v>11890783</v>
      </c>
      <c r="H182" s="14">
        <v>11113626</v>
      </c>
      <c r="I182" s="14">
        <v>777157</v>
      </c>
      <c r="J182" s="15">
        <v>6.5</v>
      </c>
      <c r="K182" s="14">
        <v>154509000</v>
      </c>
      <c r="L182" s="14">
        <v>140656000</v>
      </c>
      <c r="M182" s="14">
        <v>13853000</v>
      </c>
      <c r="N182" s="15">
        <v>9</v>
      </c>
    </row>
    <row r="183" spans="1:14" s="16" customFormat="1" ht="13.8" x14ac:dyDescent="0.3">
      <c r="A183" s="17" t="s">
        <v>189</v>
      </c>
      <c r="B183" s="14">
        <v>896132</v>
      </c>
      <c r="C183" s="14">
        <v>832211</v>
      </c>
      <c r="D183" s="14">
        <v>63921</v>
      </c>
      <c r="E183" s="15">
        <v>7.1</v>
      </c>
      <c r="F183" s="15">
        <v>6.9</v>
      </c>
      <c r="G183" s="14">
        <v>12025993</v>
      </c>
      <c r="H183" s="14">
        <v>11114478</v>
      </c>
      <c r="I183" s="14">
        <v>911515</v>
      </c>
      <c r="J183" s="15">
        <v>7.6</v>
      </c>
      <c r="K183" s="14">
        <v>154747000</v>
      </c>
      <c r="L183" s="14">
        <v>140248000</v>
      </c>
      <c r="M183" s="14">
        <v>14499000</v>
      </c>
      <c r="N183" s="15">
        <v>9.4</v>
      </c>
    </row>
    <row r="184" spans="1:14" s="16" customFormat="1" ht="13.8" x14ac:dyDescent="0.3">
      <c r="A184" s="17" t="s">
        <v>190</v>
      </c>
      <c r="B184" s="14">
        <v>898401</v>
      </c>
      <c r="C184" s="14">
        <v>833357</v>
      </c>
      <c r="D184" s="14">
        <v>65044</v>
      </c>
      <c r="E184" s="15">
        <v>7.2</v>
      </c>
      <c r="F184" s="15">
        <v>7.2</v>
      </c>
      <c r="G184" s="14">
        <v>12093667</v>
      </c>
      <c r="H184" s="14">
        <v>11116894</v>
      </c>
      <c r="I184" s="14">
        <v>976773</v>
      </c>
      <c r="J184" s="15">
        <v>8.1</v>
      </c>
      <c r="K184" s="14">
        <v>154716000</v>
      </c>
      <c r="L184" s="14">
        <v>140009000</v>
      </c>
      <c r="M184" s="14">
        <v>14707000</v>
      </c>
      <c r="N184" s="15">
        <v>9.5</v>
      </c>
    </row>
    <row r="185" spans="1:14" s="16" customFormat="1" ht="13.8" x14ac:dyDescent="0.3">
      <c r="A185" s="17" t="s">
        <v>191</v>
      </c>
      <c r="B185" s="14">
        <v>900234</v>
      </c>
      <c r="C185" s="14">
        <v>834124</v>
      </c>
      <c r="D185" s="14">
        <v>66110</v>
      </c>
      <c r="E185" s="15">
        <v>7.3</v>
      </c>
      <c r="F185" s="15">
        <v>7.3</v>
      </c>
      <c r="G185" s="14">
        <v>12121191</v>
      </c>
      <c r="H185" s="14">
        <v>11116226</v>
      </c>
      <c r="I185" s="14">
        <v>1004965</v>
      </c>
      <c r="J185" s="15">
        <v>8.3000000000000007</v>
      </c>
      <c r="K185" s="14">
        <v>154502000</v>
      </c>
      <c r="L185" s="14">
        <v>139901000</v>
      </c>
      <c r="M185" s="14">
        <v>14601000</v>
      </c>
      <c r="N185" s="15">
        <v>9.5</v>
      </c>
    </row>
    <row r="186" spans="1:14" s="16" customFormat="1" ht="13.8" x14ac:dyDescent="0.3">
      <c r="A186" s="17" t="s">
        <v>192</v>
      </c>
      <c r="B186" s="14">
        <v>901537</v>
      </c>
      <c r="C186" s="14">
        <v>834574</v>
      </c>
      <c r="D186" s="14">
        <v>66963</v>
      </c>
      <c r="E186" s="15">
        <v>7.4</v>
      </c>
      <c r="F186" s="15">
        <v>7.3</v>
      </c>
      <c r="G186" s="14">
        <v>12123653</v>
      </c>
      <c r="H186" s="14">
        <v>11111436</v>
      </c>
      <c r="I186" s="14">
        <v>1012217</v>
      </c>
      <c r="J186" s="15">
        <v>8.3000000000000007</v>
      </c>
      <c r="K186" s="14">
        <v>154307000</v>
      </c>
      <c r="L186" s="14">
        <v>139492000</v>
      </c>
      <c r="M186" s="14">
        <v>14814000</v>
      </c>
      <c r="N186" s="15">
        <v>9.6</v>
      </c>
    </row>
    <row r="187" spans="1:14" s="16" customFormat="1" ht="13.8" x14ac:dyDescent="0.3">
      <c r="A187" s="17" t="s">
        <v>193</v>
      </c>
      <c r="B187" s="14">
        <v>902309</v>
      </c>
      <c r="C187" s="14">
        <v>834891</v>
      </c>
      <c r="D187" s="14">
        <v>67418</v>
      </c>
      <c r="E187" s="15">
        <v>7.5</v>
      </c>
      <c r="F187" s="15">
        <v>7.4</v>
      </c>
      <c r="G187" s="14">
        <v>12121157</v>
      </c>
      <c r="H187" s="14">
        <v>11106560</v>
      </c>
      <c r="I187" s="14">
        <v>1014597</v>
      </c>
      <c r="J187" s="15">
        <v>8.4</v>
      </c>
      <c r="K187" s="14">
        <v>153827000</v>
      </c>
      <c r="L187" s="14">
        <v>138818000</v>
      </c>
      <c r="M187" s="14">
        <v>15009000</v>
      </c>
      <c r="N187" s="15">
        <v>9.8000000000000007</v>
      </c>
    </row>
    <row r="188" spans="1:14" s="16" customFormat="1" ht="13.8" x14ac:dyDescent="0.3">
      <c r="A188" s="17" t="s">
        <v>194</v>
      </c>
      <c r="B188" s="14">
        <v>902724</v>
      </c>
      <c r="C188" s="14">
        <v>835266</v>
      </c>
      <c r="D188" s="14">
        <v>67458</v>
      </c>
      <c r="E188" s="15">
        <v>7.5</v>
      </c>
      <c r="F188" s="15">
        <v>7.6</v>
      </c>
      <c r="G188" s="14">
        <v>12121002</v>
      </c>
      <c r="H188" s="14">
        <v>11106452</v>
      </c>
      <c r="I188" s="14">
        <v>1014550</v>
      </c>
      <c r="J188" s="15">
        <v>8.4</v>
      </c>
      <c r="K188" s="14">
        <v>153784000</v>
      </c>
      <c r="L188" s="14">
        <v>138432000</v>
      </c>
      <c r="M188" s="14">
        <v>15352000</v>
      </c>
      <c r="N188" s="15">
        <v>10</v>
      </c>
    </row>
    <row r="189" spans="1:14" s="16" customFormat="1" ht="13.8" x14ac:dyDescent="0.3">
      <c r="A189" s="17" t="s">
        <v>195</v>
      </c>
      <c r="B189" s="14">
        <v>903218</v>
      </c>
      <c r="C189" s="14">
        <v>835873</v>
      </c>
      <c r="D189" s="14">
        <v>67345</v>
      </c>
      <c r="E189" s="15">
        <v>7.5</v>
      </c>
      <c r="F189" s="15">
        <v>7.5</v>
      </c>
      <c r="G189" s="14">
        <v>12124167</v>
      </c>
      <c r="H189" s="14">
        <v>11115694</v>
      </c>
      <c r="I189" s="14">
        <v>1008473</v>
      </c>
      <c r="J189" s="15">
        <v>8.3000000000000007</v>
      </c>
      <c r="K189" s="14">
        <v>153878000</v>
      </c>
      <c r="L189" s="14">
        <v>138659000</v>
      </c>
      <c r="M189" s="14">
        <v>15219000</v>
      </c>
      <c r="N189" s="15">
        <v>9.9</v>
      </c>
    </row>
    <row r="190" spans="1:14" s="16" customFormat="1" ht="13.8" x14ac:dyDescent="0.3">
      <c r="A190" s="17" t="s">
        <v>196</v>
      </c>
      <c r="B190" s="14">
        <v>904276</v>
      </c>
      <c r="C190" s="14">
        <v>836907</v>
      </c>
      <c r="D190" s="14">
        <v>67369</v>
      </c>
      <c r="E190" s="15">
        <v>7.5</v>
      </c>
      <c r="F190" s="15">
        <v>7.5</v>
      </c>
      <c r="G190" s="14">
        <v>12151116</v>
      </c>
      <c r="H190" s="14">
        <v>11136132</v>
      </c>
      <c r="I190" s="14">
        <v>1014984</v>
      </c>
      <c r="J190" s="15">
        <v>8.4</v>
      </c>
      <c r="K190" s="14">
        <v>153111000</v>
      </c>
      <c r="L190" s="14">
        <v>138013000</v>
      </c>
      <c r="M190" s="14">
        <v>15098000</v>
      </c>
      <c r="N190" s="15">
        <v>9.9</v>
      </c>
    </row>
    <row r="191" spans="1:14" s="16" customFormat="1" ht="13.8" x14ac:dyDescent="0.3">
      <c r="A191" s="17" t="s">
        <v>197</v>
      </c>
      <c r="B191" s="14">
        <v>923772</v>
      </c>
      <c r="C191" s="14">
        <v>856254</v>
      </c>
      <c r="D191" s="14">
        <v>67518</v>
      </c>
      <c r="E191" s="15">
        <v>7.3</v>
      </c>
      <c r="F191" s="15">
        <v>7.3</v>
      </c>
      <c r="G191" s="14">
        <v>12188078</v>
      </c>
      <c r="H191" s="14">
        <v>11165226</v>
      </c>
      <c r="I191" s="14">
        <v>1022852</v>
      </c>
      <c r="J191" s="15">
        <v>8.4</v>
      </c>
      <c r="K191" s="14">
        <v>153484000</v>
      </c>
      <c r="L191" s="14">
        <v>138438000</v>
      </c>
      <c r="M191" s="14">
        <v>15046000</v>
      </c>
      <c r="N191" s="15">
        <v>9.8000000000000007</v>
      </c>
    </row>
    <row r="192" spans="1:14" s="16" customFormat="1" ht="13.8" x14ac:dyDescent="0.3">
      <c r="A192" s="17" t="s">
        <v>198</v>
      </c>
      <c r="B192" s="14">
        <v>925657</v>
      </c>
      <c r="C192" s="14">
        <v>858110</v>
      </c>
      <c r="D192" s="14">
        <v>67547</v>
      </c>
      <c r="E192" s="15">
        <v>7.3</v>
      </c>
      <c r="F192" s="15">
        <v>7.3</v>
      </c>
      <c r="G192" s="14">
        <v>12219076</v>
      </c>
      <c r="H192" s="14">
        <v>11195721</v>
      </c>
      <c r="I192" s="14">
        <v>1023355</v>
      </c>
      <c r="J192" s="15">
        <v>8.4</v>
      </c>
      <c r="K192" s="14">
        <v>153694000</v>
      </c>
      <c r="L192" s="14">
        <v>138581000</v>
      </c>
      <c r="M192" s="14">
        <v>15113000</v>
      </c>
      <c r="N192" s="15">
        <v>9.8000000000000007</v>
      </c>
    </row>
    <row r="193" spans="1:14" s="16" customFormat="1" ht="13.8" x14ac:dyDescent="0.3">
      <c r="A193" s="17" t="s">
        <v>199</v>
      </c>
      <c r="B193" s="14">
        <v>927450</v>
      </c>
      <c r="C193" s="14">
        <v>860110</v>
      </c>
      <c r="D193" s="14">
        <v>67340</v>
      </c>
      <c r="E193" s="15">
        <v>7.3</v>
      </c>
      <c r="F193" s="15">
        <v>7.4</v>
      </c>
      <c r="G193" s="14">
        <v>12245777</v>
      </c>
      <c r="H193" s="14">
        <v>11221654</v>
      </c>
      <c r="I193" s="14">
        <v>1024123</v>
      </c>
      <c r="J193" s="15">
        <v>8.4</v>
      </c>
      <c r="K193" s="14">
        <v>153954000</v>
      </c>
      <c r="L193" s="14">
        <v>138751000</v>
      </c>
      <c r="M193" s="14">
        <v>15202000</v>
      </c>
      <c r="N193" s="15">
        <v>9.9</v>
      </c>
    </row>
    <row r="194" spans="1:14" s="16" customFormat="1" ht="13.8" x14ac:dyDescent="0.3">
      <c r="A194" s="17" t="s">
        <v>200</v>
      </c>
      <c r="B194" s="14">
        <v>929065</v>
      </c>
      <c r="C194" s="14">
        <v>862192</v>
      </c>
      <c r="D194" s="14">
        <v>66873</v>
      </c>
      <c r="E194" s="15">
        <v>7.2</v>
      </c>
      <c r="F194" s="15">
        <v>7.5</v>
      </c>
      <c r="G194" s="14">
        <v>12257292</v>
      </c>
      <c r="H194" s="14">
        <v>11241579</v>
      </c>
      <c r="I194" s="14">
        <v>1015713</v>
      </c>
      <c r="J194" s="15">
        <v>8.3000000000000007</v>
      </c>
      <c r="K194" s="14">
        <v>154622000</v>
      </c>
      <c r="L194" s="14">
        <v>139297000</v>
      </c>
      <c r="M194" s="14">
        <v>15325000</v>
      </c>
      <c r="N194" s="15">
        <v>9.9</v>
      </c>
    </row>
    <row r="195" spans="1:14" s="16" customFormat="1" ht="13.8" x14ac:dyDescent="0.3">
      <c r="A195" s="17" t="s">
        <v>201</v>
      </c>
      <c r="B195" s="14">
        <v>930371</v>
      </c>
      <c r="C195" s="14">
        <v>864220</v>
      </c>
      <c r="D195" s="14">
        <v>66151</v>
      </c>
      <c r="E195" s="15">
        <v>7.1</v>
      </c>
      <c r="F195" s="15">
        <v>7.1</v>
      </c>
      <c r="G195" s="14">
        <v>12262540</v>
      </c>
      <c r="H195" s="14">
        <v>11256884</v>
      </c>
      <c r="I195" s="14">
        <v>1005656</v>
      </c>
      <c r="J195" s="15">
        <v>8.1999999999999993</v>
      </c>
      <c r="K195" s="14">
        <v>154091000</v>
      </c>
      <c r="L195" s="14">
        <v>139241000</v>
      </c>
      <c r="M195" s="14">
        <v>14849000</v>
      </c>
      <c r="N195" s="15">
        <v>9.6</v>
      </c>
    </row>
    <row r="196" spans="1:14" s="16" customFormat="1" ht="13.8" x14ac:dyDescent="0.3">
      <c r="A196" s="17" t="s">
        <v>202</v>
      </c>
      <c r="B196" s="14">
        <v>931532</v>
      </c>
      <c r="C196" s="14">
        <v>866121</v>
      </c>
      <c r="D196" s="14">
        <v>65411</v>
      </c>
      <c r="E196" s="15">
        <v>7</v>
      </c>
      <c r="F196" s="15">
        <v>6.8</v>
      </c>
      <c r="G196" s="14">
        <v>12262503</v>
      </c>
      <c r="H196" s="14">
        <v>11267931</v>
      </c>
      <c r="I196" s="14">
        <v>994572</v>
      </c>
      <c r="J196" s="15">
        <v>8.1</v>
      </c>
      <c r="K196" s="14">
        <v>153616000</v>
      </c>
      <c r="L196" s="14">
        <v>139141000</v>
      </c>
      <c r="M196" s="14">
        <v>14474000</v>
      </c>
      <c r="N196" s="15">
        <v>9.4</v>
      </c>
    </row>
    <row r="197" spans="1:14" s="16" customFormat="1" ht="13.8" x14ac:dyDescent="0.3">
      <c r="A197" s="17" t="s">
        <v>203</v>
      </c>
      <c r="B197" s="14">
        <v>932882</v>
      </c>
      <c r="C197" s="14">
        <v>867928</v>
      </c>
      <c r="D197" s="14">
        <v>64954</v>
      </c>
      <c r="E197" s="15">
        <v>7</v>
      </c>
      <c r="F197" s="15">
        <v>6.8</v>
      </c>
      <c r="G197" s="14">
        <v>12272956</v>
      </c>
      <c r="H197" s="14">
        <v>11276494</v>
      </c>
      <c r="I197" s="14">
        <v>996462</v>
      </c>
      <c r="J197" s="15">
        <v>8.1</v>
      </c>
      <c r="K197" s="14">
        <v>153691000</v>
      </c>
      <c r="L197" s="14">
        <v>139179000</v>
      </c>
      <c r="M197" s="14">
        <v>14512000</v>
      </c>
      <c r="N197" s="15">
        <v>9.4</v>
      </c>
    </row>
    <row r="198" spans="1:14" s="16" customFormat="1" ht="13.8" x14ac:dyDescent="0.3">
      <c r="A198" s="17" t="s">
        <v>204</v>
      </c>
      <c r="B198" s="14">
        <v>934667</v>
      </c>
      <c r="C198" s="14">
        <v>869790</v>
      </c>
      <c r="D198" s="14">
        <v>64877</v>
      </c>
      <c r="E198" s="15">
        <v>6.9</v>
      </c>
      <c r="F198" s="15">
        <v>6.8</v>
      </c>
      <c r="G198" s="14">
        <v>12284744</v>
      </c>
      <c r="H198" s="14">
        <v>11285179</v>
      </c>
      <c r="I198" s="14">
        <v>999565</v>
      </c>
      <c r="J198" s="15">
        <v>8.1</v>
      </c>
      <c r="K198" s="14">
        <v>154086000</v>
      </c>
      <c r="L198" s="14">
        <v>139438000</v>
      </c>
      <c r="M198" s="14">
        <v>14648000</v>
      </c>
      <c r="N198" s="15">
        <v>9.5</v>
      </c>
    </row>
    <row r="199" spans="1:14" s="16" customFormat="1" ht="13.8" x14ac:dyDescent="0.3">
      <c r="A199" s="17" t="s">
        <v>205</v>
      </c>
      <c r="B199" s="14">
        <v>936847</v>
      </c>
      <c r="C199" s="14">
        <v>871727</v>
      </c>
      <c r="D199" s="14">
        <v>65120</v>
      </c>
      <c r="E199" s="15">
        <v>7</v>
      </c>
      <c r="F199" s="15">
        <v>6.8</v>
      </c>
      <c r="G199" s="14">
        <v>12297727</v>
      </c>
      <c r="H199" s="14">
        <v>11294261</v>
      </c>
      <c r="I199" s="14">
        <v>1003466</v>
      </c>
      <c r="J199" s="15">
        <v>8.1999999999999993</v>
      </c>
      <c r="K199" s="14">
        <v>153975000</v>
      </c>
      <c r="L199" s="14">
        <v>139396000</v>
      </c>
      <c r="M199" s="14">
        <v>14579000</v>
      </c>
      <c r="N199" s="15">
        <v>9.5</v>
      </c>
    </row>
    <row r="200" spans="1:14" s="16" customFormat="1" ht="13.8" x14ac:dyDescent="0.3">
      <c r="A200" s="17" t="s">
        <v>206</v>
      </c>
      <c r="B200" s="14">
        <v>939179</v>
      </c>
      <c r="C200" s="14">
        <v>873685</v>
      </c>
      <c r="D200" s="14">
        <v>65494</v>
      </c>
      <c r="E200" s="15">
        <v>7</v>
      </c>
      <c r="F200" s="15">
        <v>6.9</v>
      </c>
      <c r="G200" s="14">
        <v>12316643</v>
      </c>
      <c r="H200" s="14">
        <v>11305272</v>
      </c>
      <c r="I200" s="14">
        <v>1011371</v>
      </c>
      <c r="J200" s="15">
        <v>8.1999999999999993</v>
      </c>
      <c r="K200" s="14">
        <v>153635000</v>
      </c>
      <c r="L200" s="14">
        <v>139119000</v>
      </c>
      <c r="M200" s="14">
        <v>14516000</v>
      </c>
      <c r="N200" s="15">
        <v>9.4</v>
      </c>
    </row>
    <row r="201" spans="1:14" s="16" customFormat="1" ht="13.8" x14ac:dyDescent="0.3">
      <c r="A201" s="17" t="s">
        <v>207</v>
      </c>
      <c r="B201" s="14">
        <v>941304</v>
      </c>
      <c r="C201" s="14">
        <v>875574</v>
      </c>
      <c r="D201" s="14">
        <v>65730</v>
      </c>
      <c r="E201" s="15">
        <v>7</v>
      </c>
      <c r="F201" s="15">
        <v>7.4</v>
      </c>
      <c r="G201" s="14">
        <v>12341917</v>
      </c>
      <c r="H201" s="14">
        <v>11318891</v>
      </c>
      <c r="I201" s="14">
        <v>1023026</v>
      </c>
      <c r="J201" s="15">
        <v>8.3000000000000007</v>
      </c>
      <c r="K201" s="14">
        <v>154125000</v>
      </c>
      <c r="L201" s="14">
        <v>139044000</v>
      </c>
      <c r="M201" s="14">
        <v>15081000</v>
      </c>
      <c r="N201" s="15">
        <v>9.8000000000000007</v>
      </c>
    </row>
    <row r="202" spans="1:14" s="16" customFormat="1" ht="13.8" x14ac:dyDescent="0.3">
      <c r="A202" s="17" t="s">
        <v>208</v>
      </c>
      <c r="B202" s="14">
        <v>943235</v>
      </c>
      <c r="C202" s="14">
        <v>877565</v>
      </c>
      <c r="D202" s="14">
        <v>65670</v>
      </c>
      <c r="E202" s="15">
        <v>7</v>
      </c>
      <c r="F202" s="15">
        <v>7.1</v>
      </c>
      <c r="G202" s="14">
        <v>12356259</v>
      </c>
      <c r="H202" s="14">
        <v>11335114</v>
      </c>
      <c r="I202" s="14">
        <v>1021145</v>
      </c>
      <c r="J202" s="15">
        <v>8.3000000000000007</v>
      </c>
      <c r="K202" s="14">
        <v>153650000</v>
      </c>
      <c r="L202" s="14">
        <v>139301000</v>
      </c>
      <c r="M202" s="14">
        <v>14348000</v>
      </c>
      <c r="N202" s="15">
        <v>9.3000000000000007</v>
      </c>
    </row>
    <row r="203" spans="1:14" s="16" customFormat="1" ht="13.8" x14ac:dyDescent="0.3">
      <c r="A203" s="17" t="s">
        <v>209</v>
      </c>
      <c r="B203" s="14">
        <v>945284</v>
      </c>
      <c r="C203" s="14">
        <v>879853</v>
      </c>
      <c r="D203" s="14">
        <v>65431</v>
      </c>
      <c r="E203" s="15">
        <v>6.9</v>
      </c>
      <c r="F203" s="15">
        <v>6.9</v>
      </c>
      <c r="G203" s="14">
        <v>12372773</v>
      </c>
      <c r="H203" s="14">
        <v>11354001</v>
      </c>
      <c r="I203" s="14">
        <v>1018772</v>
      </c>
      <c r="J203" s="15">
        <v>8.1999999999999993</v>
      </c>
      <c r="K203" s="14">
        <v>153263000</v>
      </c>
      <c r="L203" s="14">
        <v>139250000</v>
      </c>
      <c r="M203" s="14">
        <v>14013000</v>
      </c>
      <c r="N203" s="15">
        <v>9.1</v>
      </c>
    </row>
    <row r="204" spans="1:14" s="16" customFormat="1" ht="13.8" x14ac:dyDescent="0.3">
      <c r="A204" s="17" t="s">
        <v>210</v>
      </c>
      <c r="B204" s="14">
        <v>947516</v>
      </c>
      <c r="C204" s="14">
        <v>882236</v>
      </c>
      <c r="D204" s="14">
        <v>65280</v>
      </c>
      <c r="E204" s="15">
        <v>6.9</v>
      </c>
      <c r="F204" s="15">
        <v>6.9</v>
      </c>
      <c r="G204" s="14">
        <v>12386821</v>
      </c>
      <c r="H204" s="14">
        <v>11373661</v>
      </c>
      <c r="I204" s="14">
        <v>1013160</v>
      </c>
      <c r="J204" s="15">
        <v>8.1999999999999993</v>
      </c>
      <c r="K204" s="14">
        <v>153214000</v>
      </c>
      <c r="L204" s="14">
        <v>139394000</v>
      </c>
      <c r="M204" s="14">
        <v>13820000</v>
      </c>
      <c r="N204" s="15">
        <v>9</v>
      </c>
    </row>
    <row r="205" spans="1:14" s="16" customFormat="1" ht="13.8" x14ac:dyDescent="0.3">
      <c r="A205" s="17" t="s">
        <v>211</v>
      </c>
      <c r="B205" s="14">
        <v>949783</v>
      </c>
      <c r="C205" s="14">
        <v>884385</v>
      </c>
      <c r="D205" s="14">
        <v>65398</v>
      </c>
      <c r="E205" s="15">
        <v>6.9</v>
      </c>
      <c r="F205" s="15">
        <v>6.9</v>
      </c>
      <c r="G205" s="14">
        <v>12402128</v>
      </c>
      <c r="H205" s="14">
        <v>11391564</v>
      </c>
      <c r="I205" s="14">
        <v>1010564</v>
      </c>
      <c r="J205" s="15">
        <v>8.1</v>
      </c>
      <c r="K205" s="14">
        <v>153376000</v>
      </c>
      <c r="L205" s="14">
        <v>139639000</v>
      </c>
      <c r="M205" s="14">
        <v>13737000</v>
      </c>
      <c r="N205" s="15">
        <v>9</v>
      </c>
    </row>
    <row r="206" spans="1:14" s="16" customFormat="1" ht="13.8" x14ac:dyDescent="0.3">
      <c r="A206" s="17" t="s">
        <v>212</v>
      </c>
      <c r="B206" s="14">
        <v>952136</v>
      </c>
      <c r="C206" s="14">
        <v>886198</v>
      </c>
      <c r="D206" s="14">
        <v>65938</v>
      </c>
      <c r="E206" s="15">
        <v>6.9</v>
      </c>
      <c r="F206" s="15">
        <v>7.1</v>
      </c>
      <c r="G206" s="14">
        <v>12417465</v>
      </c>
      <c r="H206" s="14">
        <v>11406906</v>
      </c>
      <c r="I206" s="14">
        <v>1010559</v>
      </c>
      <c r="J206" s="15">
        <v>8.1</v>
      </c>
      <c r="K206" s="14">
        <v>153543000</v>
      </c>
      <c r="L206" s="14">
        <v>139586000</v>
      </c>
      <c r="M206" s="14">
        <v>13957000</v>
      </c>
      <c r="N206" s="15">
        <v>9.1</v>
      </c>
    </row>
    <row r="207" spans="1:14" s="16" customFormat="1" ht="13.8" x14ac:dyDescent="0.3">
      <c r="A207" s="17" t="s">
        <v>213</v>
      </c>
      <c r="B207" s="14">
        <v>954765</v>
      </c>
      <c r="C207" s="14">
        <v>887865</v>
      </c>
      <c r="D207" s="14">
        <v>66900</v>
      </c>
      <c r="E207" s="15">
        <v>7</v>
      </c>
      <c r="F207" s="15">
        <v>6.9</v>
      </c>
      <c r="G207" s="14">
        <v>12444811</v>
      </c>
      <c r="H207" s="14">
        <v>11421804</v>
      </c>
      <c r="I207" s="14">
        <v>1023007</v>
      </c>
      <c r="J207" s="15">
        <v>8.1999999999999993</v>
      </c>
      <c r="K207" s="14">
        <v>153479000</v>
      </c>
      <c r="L207" s="14">
        <v>139624000</v>
      </c>
      <c r="M207" s="14">
        <v>13855000</v>
      </c>
      <c r="N207" s="15">
        <v>9</v>
      </c>
    </row>
    <row r="208" spans="1:14" s="16" customFormat="1" ht="13.8" x14ac:dyDescent="0.3">
      <c r="A208" s="17" t="s">
        <v>214</v>
      </c>
      <c r="B208" s="14">
        <v>957533</v>
      </c>
      <c r="C208" s="14">
        <v>889656</v>
      </c>
      <c r="D208" s="14">
        <v>67877</v>
      </c>
      <c r="E208" s="15">
        <v>7.1</v>
      </c>
      <c r="F208" s="15">
        <v>7</v>
      </c>
      <c r="G208" s="14">
        <v>12479858</v>
      </c>
      <c r="H208" s="14">
        <v>11440062</v>
      </c>
      <c r="I208" s="14">
        <v>1039796</v>
      </c>
      <c r="J208" s="15">
        <v>8.3000000000000007</v>
      </c>
      <c r="K208" s="14">
        <v>153346000</v>
      </c>
      <c r="L208" s="14">
        <v>139384000</v>
      </c>
      <c r="M208" s="14">
        <v>13962000</v>
      </c>
      <c r="N208" s="15">
        <v>9.1</v>
      </c>
    </row>
    <row r="209" spans="1:14" s="16" customFormat="1" ht="13.8" x14ac:dyDescent="0.3">
      <c r="A209" s="17" t="s">
        <v>215</v>
      </c>
      <c r="B209" s="14">
        <v>960236</v>
      </c>
      <c r="C209" s="14">
        <v>891888</v>
      </c>
      <c r="D209" s="14">
        <v>68348</v>
      </c>
      <c r="E209" s="15">
        <v>7.1</v>
      </c>
      <c r="F209" s="15">
        <v>7</v>
      </c>
      <c r="G209" s="14">
        <v>12518900</v>
      </c>
      <c r="H209" s="14">
        <v>11465169</v>
      </c>
      <c r="I209" s="14">
        <v>1053731</v>
      </c>
      <c r="J209" s="15">
        <v>8.4</v>
      </c>
      <c r="K209" s="14">
        <v>153288000</v>
      </c>
      <c r="L209" s="14">
        <v>139524000</v>
      </c>
      <c r="M209" s="14">
        <v>13763000</v>
      </c>
      <c r="N209" s="15">
        <v>9</v>
      </c>
    </row>
    <row r="210" spans="1:14" s="16" customFormat="1" ht="13.8" x14ac:dyDescent="0.3">
      <c r="A210" s="17" t="s">
        <v>216</v>
      </c>
      <c r="B210" s="14">
        <v>962884</v>
      </c>
      <c r="C210" s="14">
        <v>894882</v>
      </c>
      <c r="D210" s="14">
        <v>68002</v>
      </c>
      <c r="E210" s="15">
        <v>7.1</v>
      </c>
      <c r="F210" s="15">
        <v>6.9</v>
      </c>
      <c r="G210" s="14">
        <v>12529906</v>
      </c>
      <c r="H210" s="14">
        <v>11497490</v>
      </c>
      <c r="I210" s="14">
        <v>1032416</v>
      </c>
      <c r="J210" s="15">
        <v>8.1999999999999993</v>
      </c>
      <c r="K210" s="14">
        <v>153760000</v>
      </c>
      <c r="L210" s="14">
        <v>139942000</v>
      </c>
      <c r="M210" s="14">
        <v>13818000</v>
      </c>
      <c r="N210" s="15">
        <v>9</v>
      </c>
    </row>
    <row r="211" spans="1:14" s="16" customFormat="1" ht="13.8" x14ac:dyDescent="0.3">
      <c r="A211" s="17" t="s">
        <v>217</v>
      </c>
      <c r="B211" s="14">
        <v>965460</v>
      </c>
      <c r="C211" s="14">
        <v>898660</v>
      </c>
      <c r="D211" s="14">
        <v>66800</v>
      </c>
      <c r="E211" s="15">
        <v>6.9</v>
      </c>
      <c r="F211" s="15">
        <v>7</v>
      </c>
      <c r="G211" s="14">
        <v>12544899</v>
      </c>
      <c r="H211" s="14">
        <v>11535019</v>
      </c>
      <c r="I211" s="14">
        <v>1009880</v>
      </c>
      <c r="J211" s="15">
        <v>8.1</v>
      </c>
      <c r="K211" s="14">
        <v>154131000</v>
      </c>
      <c r="L211" s="14">
        <v>140183000</v>
      </c>
      <c r="M211" s="14">
        <v>13948000</v>
      </c>
      <c r="N211" s="15">
        <v>9</v>
      </c>
    </row>
    <row r="212" spans="1:14" s="16" customFormat="1" ht="13.8" x14ac:dyDescent="0.3">
      <c r="A212" s="17" t="s">
        <v>218</v>
      </c>
      <c r="B212" s="14">
        <v>967825</v>
      </c>
      <c r="C212" s="14">
        <v>902880</v>
      </c>
      <c r="D212" s="14">
        <v>64945</v>
      </c>
      <c r="E212" s="15">
        <v>6.7</v>
      </c>
      <c r="F212" s="15">
        <v>6.7</v>
      </c>
      <c r="G212" s="14">
        <v>12554275</v>
      </c>
      <c r="H212" s="14">
        <v>11574347</v>
      </c>
      <c r="I212" s="14">
        <v>979928</v>
      </c>
      <c r="J212" s="15">
        <v>7.8</v>
      </c>
      <c r="K212" s="14">
        <v>153961000</v>
      </c>
      <c r="L212" s="14">
        <v>140368000</v>
      </c>
      <c r="M212" s="14">
        <v>13594000</v>
      </c>
      <c r="N212" s="15">
        <v>8.8000000000000007</v>
      </c>
    </row>
    <row r="213" spans="1:14" s="16" customFormat="1" ht="13.8" x14ac:dyDescent="0.3">
      <c r="A213" s="17" t="s">
        <v>219</v>
      </c>
      <c r="B213" s="14">
        <v>969665</v>
      </c>
      <c r="C213" s="14">
        <v>906946</v>
      </c>
      <c r="D213" s="14">
        <v>62719</v>
      </c>
      <c r="E213" s="15">
        <v>6.5</v>
      </c>
      <c r="F213" s="15">
        <v>6.5</v>
      </c>
      <c r="G213" s="14">
        <v>12556639</v>
      </c>
      <c r="H213" s="14">
        <v>11611070</v>
      </c>
      <c r="I213" s="14">
        <v>945569</v>
      </c>
      <c r="J213" s="15">
        <v>7.5</v>
      </c>
      <c r="K213" s="14">
        <v>154128000</v>
      </c>
      <c r="L213" s="14">
        <v>140826000</v>
      </c>
      <c r="M213" s="14">
        <v>13302000</v>
      </c>
      <c r="N213" s="15">
        <v>8.6</v>
      </c>
    </row>
    <row r="214" spans="1:14" s="16" customFormat="1" ht="13.8" x14ac:dyDescent="0.3">
      <c r="A214" s="17" t="s">
        <v>220</v>
      </c>
      <c r="B214" s="14">
        <v>970865</v>
      </c>
      <c r="C214" s="14">
        <v>910369</v>
      </c>
      <c r="D214" s="14">
        <v>60496</v>
      </c>
      <c r="E214" s="15">
        <v>6.2</v>
      </c>
      <c r="F214" s="15">
        <v>6.3</v>
      </c>
      <c r="G214" s="14">
        <v>12559450</v>
      </c>
      <c r="H214" s="14">
        <v>11642005</v>
      </c>
      <c r="I214" s="14">
        <v>917445</v>
      </c>
      <c r="J214" s="15">
        <v>7.3</v>
      </c>
      <c r="K214" s="14">
        <v>153995000</v>
      </c>
      <c r="L214" s="14">
        <v>140902000</v>
      </c>
      <c r="M214" s="14">
        <v>13093000</v>
      </c>
      <c r="N214" s="15">
        <v>8.5</v>
      </c>
    </row>
    <row r="215" spans="1:14" s="16" customFormat="1" ht="13.8" x14ac:dyDescent="0.3">
      <c r="A215" s="17" t="s">
        <v>221</v>
      </c>
      <c r="B215" s="14">
        <v>971825</v>
      </c>
      <c r="C215" s="14">
        <v>913189</v>
      </c>
      <c r="D215" s="14">
        <v>58636</v>
      </c>
      <c r="E215" s="15">
        <v>6</v>
      </c>
      <c r="F215" s="15">
        <v>6</v>
      </c>
      <c r="G215" s="14">
        <v>12555513</v>
      </c>
      <c r="H215" s="14">
        <v>11667533</v>
      </c>
      <c r="I215" s="14">
        <v>887980</v>
      </c>
      <c r="J215" s="15">
        <v>7.1</v>
      </c>
      <c r="K215" s="14">
        <v>154381000</v>
      </c>
      <c r="L215" s="14">
        <v>141584000</v>
      </c>
      <c r="M215" s="14">
        <v>12797000</v>
      </c>
      <c r="N215" s="15">
        <v>8.3000000000000007</v>
      </c>
    </row>
    <row r="216" spans="1:14" s="16" customFormat="1" ht="13.8" x14ac:dyDescent="0.3">
      <c r="A216" s="17" t="s">
        <v>222</v>
      </c>
      <c r="B216" s="14">
        <v>973105</v>
      </c>
      <c r="C216" s="14">
        <v>915714</v>
      </c>
      <c r="D216" s="14">
        <v>57391</v>
      </c>
      <c r="E216" s="15">
        <v>5.9</v>
      </c>
      <c r="F216" s="15">
        <v>6</v>
      </c>
      <c r="G216" s="14">
        <v>12568309</v>
      </c>
      <c r="H216" s="14">
        <v>11690279</v>
      </c>
      <c r="I216" s="14">
        <v>878030</v>
      </c>
      <c r="J216" s="15">
        <v>7</v>
      </c>
      <c r="K216" s="14">
        <v>154671000</v>
      </c>
      <c r="L216" s="14">
        <v>141858000</v>
      </c>
      <c r="M216" s="14">
        <v>12813000</v>
      </c>
      <c r="N216" s="15">
        <v>8.3000000000000007</v>
      </c>
    </row>
    <row r="217" spans="1:14" s="16" customFormat="1" ht="13.8" x14ac:dyDescent="0.3">
      <c r="A217" s="17" t="s">
        <v>223</v>
      </c>
      <c r="B217" s="14">
        <v>974801</v>
      </c>
      <c r="C217" s="14">
        <v>917947</v>
      </c>
      <c r="D217" s="14">
        <v>56854</v>
      </c>
      <c r="E217" s="15">
        <v>5.8</v>
      </c>
      <c r="F217" s="15">
        <v>5.8</v>
      </c>
      <c r="G217" s="14">
        <v>12551153</v>
      </c>
      <c r="H217" s="14">
        <v>11710250</v>
      </c>
      <c r="I217" s="14">
        <v>840903</v>
      </c>
      <c r="J217" s="15">
        <v>6.7</v>
      </c>
      <c r="K217" s="14">
        <v>154749000</v>
      </c>
      <c r="L217" s="14">
        <v>142036000</v>
      </c>
      <c r="M217" s="14">
        <v>12713000</v>
      </c>
      <c r="N217" s="15">
        <v>8.1999999999999993</v>
      </c>
    </row>
    <row r="218" spans="1:14" s="16" customFormat="1" ht="13.8" x14ac:dyDescent="0.3">
      <c r="A218" s="17" t="s">
        <v>224</v>
      </c>
      <c r="B218" s="14">
        <v>976674</v>
      </c>
      <c r="C218" s="14">
        <v>919923</v>
      </c>
      <c r="D218" s="14">
        <v>56751</v>
      </c>
      <c r="E218" s="15">
        <v>5.8</v>
      </c>
      <c r="F218" s="15">
        <v>5.8</v>
      </c>
      <c r="G218" s="14">
        <v>12577979</v>
      </c>
      <c r="H218" s="14">
        <v>11727111</v>
      </c>
      <c r="I218" s="14">
        <v>850868</v>
      </c>
      <c r="J218" s="15">
        <v>6.8</v>
      </c>
      <c r="K218" s="14">
        <v>154545000</v>
      </c>
      <c r="L218" s="14">
        <v>141899000</v>
      </c>
      <c r="M218" s="14">
        <v>12646000</v>
      </c>
      <c r="N218" s="15">
        <v>8.1999999999999993</v>
      </c>
    </row>
    <row r="219" spans="1:14" s="16" customFormat="1" ht="13.8" x14ac:dyDescent="0.3">
      <c r="A219" s="17" t="s">
        <v>225</v>
      </c>
      <c r="B219" s="14">
        <v>978724</v>
      </c>
      <c r="C219" s="14">
        <v>922026</v>
      </c>
      <c r="D219" s="14">
        <v>56698</v>
      </c>
      <c r="E219" s="15">
        <v>5.8</v>
      </c>
      <c r="F219" s="15">
        <v>5.8</v>
      </c>
      <c r="G219" s="14">
        <v>12600991</v>
      </c>
      <c r="H219" s="14">
        <v>11744221</v>
      </c>
      <c r="I219" s="14">
        <v>856770</v>
      </c>
      <c r="J219" s="15">
        <v>6.8</v>
      </c>
      <c r="K219" s="14">
        <v>154866000</v>
      </c>
      <c r="L219" s="14">
        <v>142206000</v>
      </c>
      <c r="M219" s="14">
        <v>12660000</v>
      </c>
      <c r="N219" s="15">
        <v>8.1999999999999993</v>
      </c>
    </row>
    <row r="220" spans="1:14" s="16" customFormat="1" ht="13.8" x14ac:dyDescent="0.3">
      <c r="A220" s="17" t="s">
        <v>226</v>
      </c>
      <c r="B220" s="14">
        <v>981123</v>
      </c>
      <c r="C220" s="14">
        <v>924697</v>
      </c>
      <c r="D220" s="14">
        <v>56426</v>
      </c>
      <c r="E220" s="15">
        <v>5.8</v>
      </c>
      <c r="F220" s="15">
        <v>5.8</v>
      </c>
      <c r="G220" s="14">
        <v>12620308</v>
      </c>
      <c r="H220" s="14">
        <v>11764492</v>
      </c>
      <c r="I220" s="14">
        <v>855816</v>
      </c>
      <c r="J220" s="15">
        <v>6.8</v>
      </c>
      <c r="K220" s="14">
        <v>155083000</v>
      </c>
      <c r="L220" s="14">
        <v>142391000</v>
      </c>
      <c r="M220" s="14">
        <v>12692000</v>
      </c>
      <c r="N220" s="15">
        <v>8.1999999999999993</v>
      </c>
    </row>
    <row r="221" spans="1:14" s="16" customFormat="1" ht="13.8" x14ac:dyDescent="0.3">
      <c r="A221" s="17" t="s">
        <v>227</v>
      </c>
      <c r="B221" s="14">
        <v>983892</v>
      </c>
      <c r="C221" s="14">
        <v>928114</v>
      </c>
      <c r="D221" s="14">
        <v>55778</v>
      </c>
      <c r="E221" s="15">
        <v>5.7</v>
      </c>
      <c r="F221" s="15">
        <v>5.7</v>
      </c>
      <c r="G221" s="14">
        <v>12635419</v>
      </c>
      <c r="H221" s="14">
        <v>11788040</v>
      </c>
      <c r="I221" s="14">
        <v>847379</v>
      </c>
      <c r="J221" s="15">
        <v>6.7</v>
      </c>
      <c r="K221" s="14">
        <v>154948000</v>
      </c>
      <c r="L221" s="14">
        <v>142292000</v>
      </c>
      <c r="M221" s="14">
        <v>12656000</v>
      </c>
      <c r="N221" s="15">
        <v>8.1999999999999993</v>
      </c>
    </row>
    <row r="222" spans="1:14" s="16" customFormat="1" ht="13.8" x14ac:dyDescent="0.3">
      <c r="A222" s="17" t="s">
        <v>228</v>
      </c>
      <c r="B222" s="14">
        <v>987012</v>
      </c>
      <c r="C222" s="14">
        <v>932114</v>
      </c>
      <c r="D222" s="14">
        <v>54898</v>
      </c>
      <c r="E222" s="15">
        <v>5.6</v>
      </c>
      <c r="F222" s="15">
        <v>5.6</v>
      </c>
      <c r="G222" s="14">
        <v>12647886</v>
      </c>
      <c r="H222" s="14">
        <v>11812595</v>
      </c>
      <c r="I222" s="14">
        <v>835291</v>
      </c>
      <c r="J222" s="15">
        <v>6.6</v>
      </c>
      <c r="K222" s="14">
        <v>154763000</v>
      </c>
      <c r="L222" s="14">
        <v>142291000</v>
      </c>
      <c r="M222" s="14">
        <v>12471000</v>
      </c>
      <c r="N222" s="15">
        <v>8.1</v>
      </c>
    </row>
    <row r="223" spans="1:14" s="16" customFormat="1" ht="13.8" x14ac:dyDescent="0.3">
      <c r="A223" s="17" t="s">
        <v>229</v>
      </c>
      <c r="B223" s="14">
        <v>990329</v>
      </c>
      <c r="C223" s="14">
        <v>936247</v>
      </c>
      <c r="D223" s="14">
        <v>54082</v>
      </c>
      <c r="E223" s="15">
        <v>5.5</v>
      </c>
      <c r="F223" s="15">
        <v>5.3</v>
      </c>
      <c r="G223" s="14">
        <v>12660695</v>
      </c>
      <c r="H223" s="14">
        <v>11835654</v>
      </c>
      <c r="I223" s="14">
        <v>825041</v>
      </c>
      <c r="J223" s="15">
        <v>6.5</v>
      </c>
      <c r="K223" s="14">
        <v>155160000</v>
      </c>
      <c r="L223" s="14">
        <v>143044000</v>
      </c>
      <c r="M223" s="14">
        <v>12115000</v>
      </c>
      <c r="N223" s="15">
        <v>7.8</v>
      </c>
    </row>
    <row r="224" spans="1:14" s="16" customFormat="1" ht="13.8" x14ac:dyDescent="0.3">
      <c r="A224" s="17" t="s">
        <v>230</v>
      </c>
      <c r="B224" s="14">
        <v>993477</v>
      </c>
      <c r="C224" s="14">
        <v>939903</v>
      </c>
      <c r="D224" s="14">
        <v>53574</v>
      </c>
      <c r="E224" s="15">
        <v>5.4</v>
      </c>
      <c r="F224" s="15">
        <v>5.3</v>
      </c>
      <c r="G224" s="14">
        <v>12673188</v>
      </c>
      <c r="H224" s="14">
        <v>11853714</v>
      </c>
      <c r="I224" s="14">
        <v>819474</v>
      </c>
      <c r="J224" s="15">
        <v>6.5</v>
      </c>
      <c r="K224" s="14">
        <v>155554000</v>
      </c>
      <c r="L224" s="14">
        <v>143431000</v>
      </c>
      <c r="M224" s="14">
        <v>12124000</v>
      </c>
      <c r="N224" s="15">
        <v>7.8</v>
      </c>
    </row>
    <row r="225" spans="1:14" s="16" customFormat="1" ht="13.8" x14ac:dyDescent="0.3">
      <c r="A225" s="17" t="s">
        <v>231</v>
      </c>
      <c r="B225" s="14">
        <v>996164</v>
      </c>
      <c r="C225" s="14">
        <v>942637</v>
      </c>
      <c r="D225" s="14">
        <v>53527</v>
      </c>
      <c r="E225" s="15">
        <v>5.4</v>
      </c>
      <c r="F225" s="15">
        <v>5.2</v>
      </c>
      <c r="G225" s="14">
        <v>12684830</v>
      </c>
      <c r="H225" s="14">
        <v>11865269</v>
      </c>
      <c r="I225" s="14">
        <v>819561</v>
      </c>
      <c r="J225" s="15">
        <v>6.5</v>
      </c>
      <c r="K225" s="14">
        <v>155338000</v>
      </c>
      <c r="L225" s="14">
        <v>143333000</v>
      </c>
      <c r="M225" s="14">
        <v>12005000</v>
      </c>
      <c r="N225" s="15">
        <v>7.7</v>
      </c>
    </row>
    <row r="226" spans="1:14" s="16" customFormat="1" ht="13.8" x14ac:dyDescent="0.3">
      <c r="A226" s="17" t="s">
        <v>232</v>
      </c>
      <c r="B226" s="14">
        <v>998411</v>
      </c>
      <c r="C226" s="14">
        <v>944540</v>
      </c>
      <c r="D226" s="14">
        <v>53871</v>
      </c>
      <c r="E226" s="15">
        <v>5.4</v>
      </c>
      <c r="F226" s="15">
        <v>5.5</v>
      </c>
      <c r="G226" s="14">
        <v>12696262</v>
      </c>
      <c r="H226" s="14">
        <v>11872052</v>
      </c>
      <c r="I226" s="14">
        <v>824210</v>
      </c>
      <c r="J226" s="15">
        <v>6.5</v>
      </c>
      <c r="K226" s="14">
        <v>155628000</v>
      </c>
      <c r="L226" s="14">
        <v>143330000</v>
      </c>
      <c r="M226" s="14">
        <v>12298000</v>
      </c>
      <c r="N226" s="15">
        <v>7.9</v>
      </c>
    </row>
    <row r="227" spans="1:14" s="16" customFormat="1" ht="13.8" x14ac:dyDescent="0.3">
      <c r="A227" s="17" t="s">
        <v>233</v>
      </c>
      <c r="B227" s="14">
        <v>1000416</v>
      </c>
      <c r="C227" s="14">
        <v>946018</v>
      </c>
      <c r="D227" s="14">
        <v>54398</v>
      </c>
      <c r="E227" s="15">
        <v>5.4</v>
      </c>
      <c r="F227" s="15">
        <v>5.7</v>
      </c>
      <c r="G227" s="14">
        <v>12707506</v>
      </c>
      <c r="H227" s="14">
        <v>11876689</v>
      </c>
      <c r="I227" s="14">
        <v>830817</v>
      </c>
      <c r="J227" s="15">
        <v>6.5</v>
      </c>
      <c r="K227" s="14">
        <v>155763000</v>
      </c>
      <c r="L227" s="14">
        <v>143292000</v>
      </c>
      <c r="M227" s="14">
        <v>12471000</v>
      </c>
      <c r="N227" s="15">
        <v>8</v>
      </c>
    </row>
    <row r="228" spans="1:14" s="16" customFormat="1" ht="13.8" x14ac:dyDescent="0.3">
      <c r="A228" s="17" t="s">
        <v>234</v>
      </c>
      <c r="B228" s="14">
        <v>1002541</v>
      </c>
      <c r="C228" s="14">
        <v>947686</v>
      </c>
      <c r="D228" s="14">
        <v>54855</v>
      </c>
      <c r="E228" s="15">
        <v>5.5</v>
      </c>
      <c r="F228" s="15">
        <v>5.5</v>
      </c>
      <c r="G228" s="14">
        <v>12719805</v>
      </c>
      <c r="H228" s="14">
        <v>11883962</v>
      </c>
      <c r="I228" s="14">
        <v>835843</v>
      </c>
      <c r="J228" s="15">
        <v>6.6</v>
      </c>
      <c r="K228" s="14">
        <v>155312000</v>
      </c>
      <c r="L228" s="14">
        <v>143362000</v>
      </c>
      <c r="M228" s="14">
        <v>11950000</v>
      </c>
      <c r="N228" s="15">
        <v>7.7</v>
      </c>
    </row>
    <row r="229" spans="1:14" s="16" customFormat="1" ht="13.8" x14ac:dyDescent="0.3">
      <c r="A229" s="17" t="s">
        <v>235</v>
      </c>
      <c r="B229" s="14">
        <v>1005054</v>
      </c>
      <c r="C229" s="14">
        <v>950056</v>
      </c>
      <c r="D229" s="14">
        <v>54998</v>
      </c>
      <c r="E229" s="15">
        <v>5.5</v>
      </c>
      <c r="F229" s="15">
        <v>5.5</v>
      </c>
      <c r="G229" s="14">
        <v>12735208</v>
      </c>
      <c r="H229" s="14">
        <v>11899153</v>
      </c>
      <c r="I229" s="14">
        <v>836055</v>
      </c>
      <c r="J229" s="15">
        <v>6.6</v>
      </c>
      <c r="K229" s="14">
        <v>155005000</v>
      </c>
      <c r="L229" s="14">
        <v>143316000</v>
      </c>
      <c r="M229" s="14">
        <v>11689000</v>
      </c>
      <c r="N229" s="15">
        <v>7.5</v>
      </c>
    </row>
    <row r="230" spans="1:14" s="16" customFormat="1" ht="13.8" x14ac:dyDescent="0.3">
      <c r="A230" s="17" t="s">
        <v>236</v>
      </c>
      <c r="B230" s="14">
        <v>1008140</v>
      </c>
      <c r="C230" s="14">
        <v>953347</v>
      </c>
      <c r="D230" s="14">
        <v>54793</v>
      </c>
      <c r="E230" s="15">
        <v>5.4</v>
      </c>
      <c r="F230" s="15">
        <v>5.5</v>
      </c>
      <c r="G230" s="14">
        <v>12756173</v>
      </c>
      <c r="H230" s="14">
        <v>11924689</v>
      </c>
      <c r="I230" s="14">
        <v>831484</v>
      </c>
      <c r="J230" s="15">
        <v>6.5</v>
      </c>
      <c r="K230" s="14">
        <v>155394000</v>
      </c>
      <c r="L230" s="14">
        <v>143635000</v>
      </c>
      <c r="M230" s="14">
        <v>11760000</v>
      </c>
      <c r="N230" s="15">
        <v>7.6</v>
      </c>
    </row>
    <row r="231" spans="1:14" s="16" customFormat="1" ht="13.8" x14ac:dyDescent="0.3">
      <c r="A231" s="17" t="s">
        <v>237</v>
      </c>
      <c r="B231" s="14">
        <v>1011402</v>
      </c>
      <c r="C231" s="14">
        <v>956974</v>
      </c>
      <c r="D231" s="14">
        <v>54428</v>
      </c>
      <c r="E231" s="15">
        <v>5.4</v>
      </c>
      <c r="F231" s="15">
        <v>5.4</v>
      </c>
      <c r="G231" s="14">
        <v>12779270</v>
      </c>
      <c r="H231" s="14">
        <v>11954586</v>
      </c>
      <c r="I231" s="14">
        <v>824684</v>
      </c>
      <c r="J231" s="15">
        <v>6.5</v>
      </c>
      <c r="K231" s="14">
        <v>155536000</v>
      </c>
      <c r="L231" s="14">
        <v>143882000</v>
      </c>
      <c r="M231" s="14">
        <v>11654000</v>
      </c>
      <c r="N231" s="15">
        <v>7.5</v>
      </c>
    </row>
    <row r="232" spans="1:14" s="16" customFormat="1" ht="13.8" x14ac:dyDescent="0.3">
      <c r="A232" s="17" t="s">
        <v>238</v>
      </c>
      <c r="B232" s="14">
        <v>1014384</v>
      </c>
      <c r="C232" s="14">
        <v>960311</v>
      </c>
      <c r="D232" s="14">
        <v>54073</v>
      </c>
      <c r="E232" s="15">
        <v>5.3</v>
      </c>
      <c r="F232" s="15">
        <v>5.4</v>
      </c>
      <c r="G232" s="14">
        <v>12800267</v>
      </c>
      <c r="H232" s="14">
        <v>11982134</v>
      </c>
      <c r="I232" s="14">
        <v>818133</v>
      </c>
      <c r="J232" s="15">
        <v>6.4</v>
      </c>
      <c r="K232" s="14">
        <v>155749000</v>
      </c>
      <c r="L232" s="14">
        <v>143999000</v>
      </c>
      <c r="M232" s="14">
        <v>11751000</v>
      </c>
      <c r="N232" s="15">
        <v>7.5</v>
      </c>
    </row>
    <row r="233" spans="1:14" s="16" customFormat="1" ht="13.8" x14ac:dyDescent="0.3">
      <c r="A233" s="17" t="s">
        <v>239</v>
      </c>
      <c r="B233" s="14">
        <v>1016910</v>
      </c>
      <c r="C233" s="14">
        <v>963159</v>
      </c>
      <c r="D233" s="14">
        <v>53751</v>
      </c>
      <c r="E233" s="15">
        <v>5.3</v>
      </c>
      <c r="F233" s="15">
        <v>5.0999999999999996</v>
      </c>
      <c r="G233" s="14">
        <v>12817861</v>
      </c>
      <c r="H233" s="14">
        <v>12005200</v>
      </c>
      <c r="I233" s="14">
        <v>812661</v>
      </c>
      <c r="J233" s="15">
        <v>6.3</v>
      </c>
      <c r="K233" s="14">
        <v>155599000</v>
      </c>
      <c r="L233" s="14">
        <v>144264000</v>
      </c>
      <c r="M233" s="14">
        <v>11335000</v>
      </c>
      <c r="N233" s="15">
        <v>7.3</v>
      </c>
    </row>
    <row r="234" spans="1:14" s="16" customFormat="1" ht="13.8" x14ac:dyDescent="0.3">
      <c r="A234" s="17" t="s">
        <v>240</v>
      </c>
      <c r="B234" s="14">
        <v>1018932</v>
      </c>
      <c r="C234" s="14">
        <v>965745</v>
      </c>
      <c r="D234" s="14">
        <v>53187</v>
      </c>
      <c r="E234" s="15">
        <v>5.2</v>
      </c>
      <c r="F234" s="15">
        <v>5.0999999999999996</v>
      </c>
      <c r="G234" s="14">
        <v>12829784</v>
      </c>
      <c r="H234" s="14">
        <v>12024777</v>
      </c>
      <c r="I234" s="14">
        <v>805007</v>
      </c>
      <c r="J234" s="15">
        <v>6.3</v>
      </c>
      <c r="K234" s="14">
        <v>155605000</v>
      </c>
      <c r="L234" s="14">
        <v>144326000</v>
      </c>
      <c r="M234" s="14">
        <v>11279000</v>
      </c>
      <c r="N234" s="15">
        <v>7.2</v>
      </c>
    </row>
    <row r="235" spans="1:14" s="16" customFormat="1" ht="13.8" x14ac:dyDescent="0.3">
      <c r="A235" s="17" t="s">
        <v>241</v>
      </c>
      <c r="B235" s="14">
        <v>1020655</v>
      </c>
      <c r="C235" s="14">
        <v>968405</v>
      </c>
      <c r="D235" s="14">
        <v>52250</v>
      </c>
      <c r="E235" s="15">
        <v>5.0999999999999996</v>
      </c>
      <c r="F235" s="15">
        <v>5.0999999999999996</v>
      </c>
      <c r="G235" s="14">
        <v>12836535</v>
      </c>
      <c r="H235" s="14">
        <v>12042963</v>
      </c>
      <c r="I235" s="14">
        <v>793572</v>
      </c>
      <c r="J235" s="15">
        <v>6.2</v>
      </c>
      <c r="K235" s="14">
        <v>155687000</v>
      </c>
      <c r="L235" s="14">
        <v>144418000</v>
      </c>
      <c r="M235" s="14">
        <v>11270000</v>
      </c>
      <c r="N235" s="15">
        <v>7.2</v>
      </c>
    </row>
    <row r="236" spans="1:14" s="16" customFormat="1" ht="13.8" x14ac:dyDescent="0.3">
      <c r="A236" s="17" t="s">
        <v>242</v>
      </c>
      <c r="B236" s="14">
        <v>1022719</v>
      </c>
      <c r="C236" s="14">
        <v>971582</v>
      </c>
      <c r="D236" s="14">
        <v>51137</v>
      </c>
      <c r="E236" s="15">
        <v>5</v>
      </c>
      <c r="F236" s="15">
        <v>5.2</v>
      </c>
      <c r="G236" s="14">
        <v>12843751</v>
      </c>
      <c r="H236" s="14">
        <v>12063181</v>
      </c>
      <c r="I236" s="14">
        <v>780570</v>
      </c>
      <c r="J236" s="15">
        <v>6.1</v>
      </c>
      <c r="K236" s="14">
        <v>154673000</v>
      </c>
      <c r="L236" s="14">
        <v>143537000</v>
      </c>
      <c r="M236" s="14">
        <v>11136000</v>
      </c>
      <c r="N236" s="15">
        <v>7.2</v>
      </c>
    </row>
    <row r="237" spans="1:14" s="16" customFormat="1" ht="13.8" x14ac:dyDescent="0.3">
      <c r="A237" s="17" t="s">
        <v>243</v>
      </c>
      <c r="B237" s="14">
        <v>1025402</v>
      </c>
      <c r="C237" s="14">
        <v>975445</v>
      </c>
      <c r="D237" s="14">
        <v>49957</v>
      </c>
      <c r="E237" s="15">
        <v>4.9000000000000004</v>
      </c>
      <c r="F237" s="15">
        <v>4.9000000000000004</v>
      </c>
      <c r="G237" s="14">
        <v>12855834</v>
      </c>
      <c r="H237" s="14">
        <v>12089088</v>
      </c>
      <c r="I237" s="14">
        <v>766746</v>
      </c>
      <c r="J237" s="15">
        <v>6</v>
      </c>
      <c r="K237" s="14">
        <v>155265000</v>
      </c>
      <c r="L237" s="14">
        <v>144479000</v>
      </c>
      <c r="M237" s="14">
        <v>10787000</v>
      </c>
      <c r="N237" s="15">
        <v>6.9</v>
      </c>
    </row>
    <row r="238" spans="1:14" s="16" customFormat="1" ht="13.8" x14ac:dyDescent="0.3">
      <c r="A238" s="17" t="s">
        <v>244</v>
      </c>
      <c r="B238" s="14">
        <v>1028507</v>
      </c>
      <c r="C238" s="14">
        <v>979707</v>
      </c>
      <c r="D238" s="14">
        <v>48800</v>
      </c>
      <c r="E238" s="15">
        <v>4.7</v>
      </c>
      <c r="F238" s="15">
        <v>4.7</v>
      </c>
      <c r="G238" s="14">
        <v>12872664</v>
      </c>
      <c r="H238" s="14">
        <v>12120824</v>
      </c>
      <c r="I238" s="14">
        <v>751840</v>
      </c>
      <c r="J238" s="15">
        <v>5.8</v>
      </c>
      <c r="K238" s="14">
        <v>155182000</v>
      </c>
      <c r="L238" s="14">
        <v>144778000</v>
      </c>
      <c r="M238" s="14">
        <v>10404000</v>
      </c>
      <c r="N238" s="15">
        <v>6.7</v>
      </c>
    </row>
    <row r="239" spans="1:14" s="16" customFormat="1" ht="13.8" x14ac:dyDescent="0.3">
      <c r="A239" s="17" t="s">
        <v>245</v>
      </c>
      <c r="B239" s="14">
        <v>1031723</v>
      </c>
      <c r="C239" s="14">
        <v>984020</v>
      </c>
      <c r="D239" s="14">
        <v>47703</v>
      </c>
      <c r="E239" s="15">
        <v>4.5999999999999996</v>
      </c>
      <c r="F239" s="15">
        <v>4.5</v>
      </c>
      <c r="G239" s="14">
        <v>12892054</v>
      </c>
      <c r="H239" s="14">
        <v>12156517</v>
      </c>
      <c r="I239" s="14">
        <v>735537</v>
      </c>
      <c r="J239" s="15">
        <v>5.7</v>
      </c>
      <c r="K239" s="14">
        <v>155352000</v>
      </c>
      <c r="L239" s="14">
        <v>145150000</v>
      </c>
      <c r="M239" s="14">
        <v>10202000</v>
      </c>
      <c r="N239" s="15">
        <v>6.6</v>
      </c>
    </row>
    <row r="240" spans="1:14" s="16" customFormat="1" ht="13.8" x14ac:dyDescent="0.3">
      <c r="A240" s="17" t="s">
        <v>246</v>
      </c>
      <c r="B240" s="14">
        <v>1034837</v>
      </c>
      <c r="C240" s="14">
        <v>988093</v>
      </c>
      <c r="D240" s="14">
        <v>46744</v>
      </c>
      <c r="E240" s="15">
        <v>4.5</v>
      </c>
      <c r="F240" s="15">
        <v>4.5999999999999996</v>
      </c>
      <c r="G240" s="14">
        <v>12911809</v>
      </c>
      <c r="H240" s="14">
        <v>12192976</v>
      </c>
      <c r="I240" s="14">
        <v>718833</v>
      </c>
      <c r="J240" s="15">
        <v>5.6</v>
      </c>
      <c r="K240" s="14">
        <v>155483000</v>
      </c>
      <c r="L240" s="14">
        <v>145134000</v>
      </c>
      <c r="M240" s="14">
        <v>10349000</v>
      </c>
      <c r="N240" s="15">
        <v>6.7</v>
      </c>
    </row>
    <row r="241" spans="1:14" s="16" customFormat="1" ht="13.8" x14ac:dyDescent="0.3">
      <c r="A241" s="17" t="s">
        <v>247</v>
      </c>
      <c r="B241" s="14">
        <v>1037682</v>
      </c>
      <c r="C241" s="14">
        <v>991586</v>
      </c>
      <c r="D241" s="14">
        <v>46096</v>
      </c>
      <c r="E241" s="15">
        <v>4.4000000000000004</v>
      </c>
      <c r="F241" s="15">
        <v>4.5999999999999996</v>
      </c>
      <c r="G241" s="14">
        <v>12930727</v>
      </c>
      <c r="H241" s="14">
        <v>12225897</v>
      </c>
      <c r="I241" s="14">
        <v>704830</v>
      </c>
      <c r="J241" s="15">
        <v>5.5</v>
      </c>
      <c r="K241" s="14">
        <v>156028000</v>
      </c>
      <c r="L241" s="14">
        <v>145648000</v>
      </c>
      <c r="M241" s="14">
        <v>10380000</v>
      </c>
      <c r="N241" s="15">
        <v>6.7</v>
      </c>
    </row>
    <row r="242" spans="1:14" s="16" customFormat="1" ht="13.8" x14ac:dyDescent="0.3">
      <c r="A242" s="17" t="s">
        <v>248</v>
      </c>
      <c r="B242" s="14">
        <v>1040063</v>
      </c>
      <c r="C242" s="14">
        <v>994290</v>
      </c>
      <c r="D242" s="14">
        <v>45773</v>
      </c>
      <c r="E242" s="15">
        <v>4.4000000000000004</v>
      </c>
      <c r="F242" s="15">
        <v>4.3</v>
      </c>
      <c r="G242" s="14">
        <v>12946750</v>
      </c>
      <c r="H242" s="14">
        <v>12252202</v>
      </c>
      <c r="I242" s="14">
        <v>694548</v>
      </c>
      <c r="J242" s="15">
        <v>5.4</v>
      </c>
      <c r="K242" s="14">
        <v>155369000</v>
      </c>
      <c r="L242" s="14">
        <v>145667000</v>
      </c>
      <c r="M242" s="14">
        <v>9702000</v>
      </c>
      <c r="N242" s="15">
        <v>6.2</v>
      </c>
    </row>
    <row r="243" spans="1:14" s="16" customFormat="1" ht="13.8" x14ac:dyDescent="0.3">
      <c r="A243" s="17" t="s">
        <v>249</v>
      </c>
      <c r="B243" s="14">
        <v>1042018</v>
      </c>
      <c r="C243" s="14">
        <v>996461</v>
      </c>
      <c r="D243" s="14">
        <v>45557</v>
      </c>
      <c r="E243" s="15">
        <v>4.4000000000000004</v>
      </c>
      <c r="F243" s="15">
        <v>4.4000000000000004</v>
      </c>
      <c r="G243" s="14">
        <v>12960871</v>
      </c>
      <c r="H243" s="14">
        <v>12274681</v>
      </c>
      <c r="I243" s="14">
        <v>686190</v>
      </c>
      <c r="J243" s="15">
        <v>5.3</v>
      </c>
      <c r="K243" s="14">
        <v>155684000</v>
      </c>
      <c r="L243" s="14">
        <v>145825000</v>
      </c>
      <c r="M243" s="14">
        <v>9859000</v>
      </c>
      <c r="N243" s="15">
        <v>6.3</v>
      </c>
    </row>
    <row r="244" spans="1:14" s="16" customFormat="1" ht="13.8" x14ac:dyDescent="0.3">
      <c r="A244" s="17" t="s">
        <v>250</v>
      </c>
      <c r="B244" s="14">
        <v>1043830</v>
      </c>
      <c r="C244" s="14">
        <v>998517</v>
      </c>
      <c r="D244" s="14">
        <v>45313</v>
      </c>
      <c r="E244" s="15">
        <v>4.3</v>
      </c>
      <c r="F244" s="15">
        <v>4.2</v>
      </c>
      <c r="G244" s="14">
        <v>12976423</v>
      </c>
      <c r="H244" s="14">
        <v>12297859</v>
      </c>
      <c r="I244" s="14">
        <v>678564</v>
      </c>
      <c r="J244" s="15">
        <v>5.2</v>
      </c>
      <c r="K244" s="14">
        <v>155707000</v>
      </c>
      <c r="L244" s="14">
        <v>146247000</v>
      </c>
      <c r="M244" s="14">
        <v>9460000</v>
      </c>
      <c r="N244" s="15">
        <v>6.1</v>
      </c>
    </row>
    <row r="245" spans="1:14" s="16" customFormat="1" ht="13.8" x14ac:dyDescent="0.3">
      <c r="A245" s="17" t="s">
        <v>251</v>
      </c>
      <c r="B245" s="14">
        <v>1045454</v>
      </c>
      <c r="C245" s="14">
        <v>1000477</v>
      </c>
      <c r="D245" s="14">
        <v>44977</v>
      </c>
      <c r="E245" s="15">
        <v>4.3</v>
      </c>
      <c r="F245" s="15">
        <v>4.3</v>
      </c>
      <c r="G245" s="14">
        <v>12992055</v>
      </c>
      <c r="H245" s="14">
        <v>12321594</v>
      </c>
      <c r="I245" s="14">
        <v>670461</v>
      </c>
      <c r="J245" s="15">
        <v>5.2</v>
      </c>
      <c r="K245" s="14">
        <v>156007000</v>
      </c>
      <c r="L245" s="14">
        <v>146399000</v>
      </c>
      <c r="M245" s="14">
        <v>9608000</v>
      </c>
      <c r="N245" s="15">
        <v>6.2</v>
      </c>
    </row>
    <row r="246" spans="1:14" s="16" customFormat="1" ht="13.8" x14ac:dyDescent="0.3">
      <c r="A246" s="17" t="s">
        <v>252</v>
      </c>
      <c r="B246" s="14">
        <v>1047054</v>
      </c>
      <c r="C246" s="14">
        <v>1002548</v>
      </c>
      <c r="D246" s="14">
        <v>44506</v>
      </c>
      <c r="E246" s="15">
        <v>4.3</v>
      </c>
      <c r="F246" s="15">
        <v>4.4000000000000004</v>
      </c>
      <c r="G246" s="14">
        <v>13007696</v>
      </c>
      <c r="H246" s="14">
        <v>12346405</v>
      </c>
      <c r="I246" s="14">
        <v>661291</v>
      </c>
      <c r="J246" s="15">
        <v>5.0999999999999996</v>
      </c>
      <c r="K246" s="14">
        <v>156130000</v>
      </c>
      <c r="L246" s="14">
        <v>146530000</v>
      </c>
      <c r="M246" s="14">
        <v>9599000</v>
      </c>
      <c r="N246" s="15">
        <v>6.1</v>
      </c>
    </row>
    <row r="247" spans="1:14" s="16" customFormat="1" ht="13.8" x14ac:dyDescent="0.3">
      <c r="A247" s="17" t="s">
        <v>253</v>
      </c>
      <c r="B247" s="14">
        <v>1048635</v>
      </c>
      <c r="C247" s="14">
        <v>1004821</v>
      </c>
      <c r="D247" s="14">
        <v>43814</v>
      </c>
      <c r="E247" s="15">
        <v>4.2</v>
      </c>
      <c r="F247" s="15">
        <v>4.0999999999999996</v>
      </c>
      <c r="G247" s="14">
        <v>13021673</v>
      </c>
      <c r="H247" s="14">
        <v>12371647</v>
      </c>
      <c r="I247" s="14">
        <v>650026</v>
      </c>
      <c r="J247" s="15">
        <v>5</v>
      </c>
      <c r="K247" s="14">
        <v>156040000</v>
      </c>
      <c r="L247" s="14">
        <v>146778000</v>
      </c>
      <c r="M247" s="14">
        <v>9262000</v>
      </c>
      <c r="N247" s="15">
        <v>5.9</v>
      </c>
    </row>
    <row r="248" spans="1:14" s="16" customFormat="1" ht="13.8" x14ac:dyDescent="0.3">
      <c r="A248" s="17" t="s">
        <v>254</v>
      </c>
      <c r="B248" s="14">
        <v>1049895</v>
      </c>
      <c r="C248" s="14">
        <v>1007146</v>
      </c>
      <c r="D248" s="14">
        <v>42749</v>
      </c>
      <c r="E248" s="15">
        <v>4.0999999999999996</v>
      </c>
      <c r="F248" s="15">
        <v>4</v>
      </c>
      <c r="G248" s="14">
        <v>13028560</v>
      </c>
      <c r="H248" s="14">
        <v>12393329</v>
      </c>
      <c r="I248" s="14">
        <v>635231</v>
      </c>
      <c r="J248" s="15">
        <v>4.9000000000000004</v>
      </c>
      <c r="K248" s="14">
        <v>156417000</v>
      </c>
      <c r="L248" s="14">
        <v>147427000</v>
      </c>
      <c r="M248" s="14">
        <v>8990000</v>
      </c>
      <c r="N248" s="15">
        <v>5.7</v>
      </c>
    </row>
    <row r="249" spans="1:14" s="16" customFormat="1" ht="13.8" x14ac:dyDescent="0.3">
      <c r="A249" s="17" t="s">
        <v>255</v>
      </c>
      <c r="B249" s="14">
        <v>1050686</v>
      </c>
      <c r="C249" s="14">
        <v>1009324</v>
      </c>
      <c r="D249" s="14">
        <v>41362</v>
      </c>
      <c r="E249" s="15">
        <v>3.9</v>
      </c>
      <c r="F249" s="15">
        <v>4</v>
      </c>
      <c r="G249" s="14">
        <v>13025345</v>
      </c>
      <c r="H249" s="14">
        <v>12407028</v>
      </c>
      <c r="I249" s="14">
        <v>618317</v>
      </c>
      <c r="J249" s="15">
        <v>4.7</v>
      </c>
      <c r="K249" s="14">
        <v>156494000</v>
      </c>
      <c r="L249" s="14">
        <v>147404000</v>
      </c>
      <c r="M249" s="14">
        <v>9090000</v>
      </c>
      <c r="N249" s="15">
        <v>5.8</v>
      </c>
    </row>
    <row r="250" spans="1:14" s="16" customFormat="1" ht="13.8" x14ac:dyDescent="0.3">
      <c r="A250" s="17" t="s">
        <v>256</v>
      </c>
      <c r="B250" s="14">
        <v>1051480</v>
      </c>
      <c r="C250" s="14">
        <v>1011551</v>
      </c>
      <c r="D250" s="14">
        <v>39929</v>
      </c>
      <c r="E250" s="15">
        <v>3.8</v>
      </c>
      <c r="F250" s="15">
        <v>3.8</v>
      </c>
      <c r="G250" s="14">
        <v>13015764</v>
      </c>
      <c r="H250" s="14">
        <v>12412868</v>
      </c>
      <c r="I250" s="14">
        <v>602896</v>
      </c>
      <c r="J250" s="15">
        <v>4.5999999999999996</v>
      </c>
      <c r="K250" s="14">
        <v>156332000</v>
      </c>
      <c r="L250" s="14">
        <v>147615000</v>
      </c>
      <c r="M250" s="14">
        <v>8717000</v>
      </c>
      <c r="N250" s="15">
        <v>5.6</v>
      </c>
    </row>
    <row r="251" spans="1:14" s="16" customFormat="1" ht="13.8" x14ac:dyDescent="0.3">
      <c r="A251" s="17" t="s">
        <v>257</v>
      </c>
      <c r="B251" s="14">
        <v>1052833</v>
      </c>
      <c r="C251" s="14">
        <v>1014181</v>
      </c>
      <c r="D251" s="14">
        <v>38652</v>
      </c>
      <c r="E251" s="15">
        <v>3.7</v>
      </c>
      <c r="F251" s="15">
        <v>3.8</v>
      </c>
      <c r="G251" s="14">
        <v>13005030</v>
      </c>
      <c r="H251" s="14">
        <v>12413821</v>
      </c>
      <c r="I251" s="14">
        <v>591209</v>
      </c>
      <c r="J251" s="15">
        <v>4.5</v>
      </c>
      <c r="K251" s="14">
        <v>157030000</v>
      </c>
      <c r="L251" s="14">
        <v>148145000</v>
      </c>
      <c r="M251" s="14">
        <v>8885000</v>
      </c>
      <c r="N251" s="15">
        <v>5.7</v>
      </c>
    </row>
    <row r="252" spans="1:14" s="16" customFormat="1" ht="13.8" x14ac:dyDescent="0.3">
      <c r="A252" s="17" t="s">
        <v>258</v>
      </c>
      <c r="B252" s="14">
        <v>1055034</v>
      </c>
      <c r="C252" s="14">
        <v>1017340</v>
      </c>
      <c r="D252" s="14">
        <v>37694</v>
      </c>
      <c r="E252" s="15">
        <v>3.6</v>
      </c>
      <c r="F252" s="15">
        <v>3.6</v>
      </c>
      <c r="G252" s="14">
        <v>12996949</v>
      </c>
      <c r="H252" s="14">
        <v>12412813</v>
      </c>
      <c r="I252" s="14">
        <v>584136</v>
      </c>
      <c r="J252" s="15">
        <v>4.5</v>
      </c>
      <c r="K252" s="14">
        <v>156644000</v>
      </c>
      <c r="L252" s="14">
        <v>148045000</v>
      </c>
      <c r="M252" s="14">
        <v>8599000</v>
      </c>
      <c r="N252" s="15">
        <v>5.5</v>
      </c>
    </row>
    <row r="253" spans="1:14" s="16" customFormat="1" ht="13.8" x14ac:dyDescent="0.3">
      <c r="A253" s="17" t="s">
        <v>259</v>
      </c>
      <c r="B253" s="14">
        <v>1057948</v>
      </c>
      <c r="C253" s="14">
        <v>1020966</v>
      </c>
      <c r="D253" s="14">
        <v>36982</v>
      </c>
      <c r="E253" s="15">
        <v>3.5</v>
      </c>
      <c r="F253" s="15">
        <v>3.4</v>
      </c>
      <c r="G253" s="14">
        <v>12994457</v>
      </c>
      <c r="H253" s="14">
        <v>12414507</v>
      </c>
      <c r="I253" s="14">
        <v>579950</v>
      </c>
      <c r="J253" s="15">
        <v>4.5</v>
      </c>
      <c r="K253" s="14">
        <v>156643000</v>
      </c>
      <c r="L253" s="14">
        <v>148128000</v>
      </c>
      <c r="M253" s="14">
        <v>8515000</v>
      </c>
      <c r="N253" s="15">
        <v>5.4</v>
      </c>
    </row>
    <row r="254" spans="1:14" s="16" customFormat="1" ht="13.8" x14ac:dyDescent="0.3">
      <c r="A254" s="17" t="s">
        <v>260</v>
      </c>
      <c r="B254" s="14">
        <v>1061238</v>
      </c>
      <c r="C254" s="14">
        <v>1024817</v>
      </c>
      <c r="D254" s="14">
        <v>36421</v>
      </c>
      <c r="E254" s="15">
        <v>3.4</v>
      </c>
      <c r="F254" s="15">
        <v>3.4</v>
      </c>
      <c r="G254" s="14">
        <v>12997813</v>
      </c>
      <c r="H254" s="14">
        <v>12420862</v>
      </c>
      <c r="I254" s="14">
        <v>576951</v>
      </c>
      <c r="J254" s="15">
        <v>4.4000000000000004</v>
      </c>
      <c r="K254" s="14">
        <v>157060000</v>
      </c>
      <c r="L254" s="14">
        <v>148511000</v>
      </c>
      <c r="M254" s="14">
        <v>8550000</v>
      </c>
      <c r="N254" s="15">
        <v>5.4</v>
      </c>
    </row>
    <row r="255" spans="1:14" s="16" customFormat="1" ht="13.8" x14ac:dyDescent="0.3">
      <c r="A255" s="17" t="s">
        <v>261</v>
      </c>
      <c r="B255" s="14">
        <v>1064440</v>
      </c>
      <c r="C255" s="14">
        <v>1028440</v>
      </c>
      <c r="D255" s="14">
        <v>36000</v>
      </c>
      <c r="E255" s="15">
        <v>3.4</v>
      </c>
      <c r="F255" s="15">
        <v>3.4</v>
      </c>
      <c r="G255" s="14">
        <v>13004689</v>
      </c>
      <c r="H255" s="14">
        <v>12429664</v>
      </c>
      <c r="I255" s="14">
        <v>575025</v>
      </c>
      <c r="J255" s="15">
        <v>4.4000000000000004</v>
      </c>
      <c r="K255" s="14">
        <v>157651000</v>
      </c>
      <c r="L255" s="14">
        <v>148817000</v>
      </c>
      <c r="M255" s="14">
        <v>8834000</v>
      </c>
      <c r="N255" s="15">
        <v>5.6</v>
      </c>
    </row>
    <row r="256" spans="1:14" s="16" customFormat="1" ht="13.8" x14ac:dyDescent="0.3">
      <c r="A256" s="17" t="s">
        <v>262</v>
      </c>
      <c r="B256" s="14">
        <v>1067198</v>
      </c>
      <c r="C256" s="14">
        <v>1031468</v>
      </c>
      <c r="D256" s="14">
        <v>35730</v>
      </c>
      <c r="E256" s="15">
        <v>3.3</v>
      </c>
      <c r="F256" s="15">
        <v>3.3</v>
      </c>
      <c r="G256" s="14">
        <v>13012436</v>
      </c>
      <c r="H256" s="14">
        <v>12437703</v>
      </c>
      <c r="I256" s="14">
        <v>574733</v>
      </c>
      <c r="J256" s="15">
        <v>4.4000000000000004</v>
      </c>
      <c r="K256" s="14">
        <v>157062000</v>
      </c>
      <c r="L256" s="14">
        <v>148816000</v>
      </c>
      <c r="M256" s="14">
        <v>8247000</v>
      </c>
      <c r="N256" s="15">
        <v>5.3</v>
      </c>
    </row>
    <row r="257" spans="1:14" s="16" customFormat="1" ht="13.8" x14ac:dyDescent="0.3">
      <c r="A257" s="17" t="s">
        <v>263</v>
      </c>
      <c r="B257" s="14">
        <v>1069765</v>
      </c>
      <c r="C257" s="14">
        <v>1034131</v>
      </c>
      <c r="D257" s="14">
        <v>35634</v>
      </c>
      <c r="E257" s="15">
        <v>3.3</v>
      </c>
      <c r="F257" s="15">
        <v>3.4</v>
      </c>
      <c r="G257" s="14">
        <v>13021327</v>
      </c>
      <c r="H257" s="14">
        <v>12444249</v>
      </c>
      <c r="I257" s="14">
        <v>577078</v>
      </c>
      <c r="J257" s="15">
        <v>4.4000000000000004</v>
      </c>
      <c r="K257" s="14">
        <v>156997000</v>
      </c>
      <c r="L257" s="14">
        <v>148830000</v>
      </c>
      <c r="M257" s="14">
        <v>8167000</v>
      </c>
      <c r="N257" s="15">
        <v>5.2</v>
      </c>
    </row>
    <row r="258" spans="1:14" s="16" customFormat="1" ht="13.8" x14ac:dyDescent="0.3">
      <c r="A258" s="17" t="s">
        <v>264</v>
      </c>
      <c r="B258" s="14">
        <v>1072334</v>
      </c>
      <c r="C258" s="14">
        <v>1036667</v>
      </c>
      <c r="D258" s="14">
        <v>35667</v>
      </c>
      <c r="E258" s="15">
        <v>3.3</v>
      </c>
      <c r="F258" s="15">
        <v>3.2</v>
      </c>
      <c r="G258" s="14">
        <v>13031358</v>
      </c>
      <c r="H258" s="14">
        <v>12449698</v>
      </c>
      <c r="I258" s="14">
        <v>581660</v>
      </c>
      <c r="J258" s="15">
        <v>4.5</v>
      </c>
      <c r="K258" s="14">
        <v>157172000</v>
      </c>
      <c r="L258" s="14">
        <v>149181000</v>
      </c>
      <c r="M258" s="14">
        <v>7992000</v>
      </c>
      <c r="N258" s="15">
        <v>5.0999999999999996</v>
      </c>
    </row>
    <row r="259" spans="1:14" s="16" customFormat="1" ht="13.8" x14ac:dyDescent="0.3">
      <c r="A259" s="17" t="s">
        <v>265</v>
      </c>
      <c r="B259" s="14">
        <v>1074952</v>
      </c>
      <c r="C259" s="14">
        <v>1039281</v>
      </c>
      <c r="D259" s="14">
        <v>35671</v>
      </c>
      <c r="E259" s="15">
        <v>3.3</v>
      </c>
      <c r="F259" s="15">
        <v>3.3</v>
      </c>
      <c r="G259" s="14">
        <v>13043523</v>
      </c>
      <c r="H259" s="14">
        <v>12457708</v>
      </c>
      <c r="I259" s="14">
        <v>585815</v>
      </c>
      <c r="J259" s="15">
        <v>4.5</v>
      </c>
      <c r="K259" s="14">
        <v>156733000</v>
      </c>
      <c r="L259" s="14">
        <v>148826000</v>
      </c>
      <c r="M259" s="14">
        <v>7907000</v>
      </c>
      <c r="N259" s="15">
        <v>5</v>
      </c>
    </row>
    <row r="260" spans="1:14" s="16" customFormat="1" ht="13.8" x14ac:dyDescent="0.3">
      <c r="A260" s="17" t="s">
        <v>266</v>
      </c>
      <c r="B260" s="14">
        <v>1077925</v>
      </c>
      <c r="C260" s="14">
        <v>1042325</v>
      </c>
      <c r="D260" s="14">
        <v>35600</v>
      </c>
      <c r="E260" s="15">
        <v>3.3</v>
      </c>
      <c r="F260" s="15">
        <v>3.4</v>
      </c>
      <c r="G260" s="14">
        <v>13062295</v>
      </c>
      <c r="H260" s="14">
        <v>12474063</v>
      </c>
      <c r="I260" s="14">
        <v>588232</v>
      </c>
      <c r="J260" s="15">
        <v>4.5</v>
      </c>
      <c r="K260" s="14">
        <v>157167000</v>
      </c>
      <c r="L260" s="14">
        <v>149246000</v>
      </c>
      <c r="M260" s="14">
        <v>7922000</v>
      </c>
      <c r="N260" s="15">
        <v>5</v>
      </c>
    </row>
    <row r="261" spans="1:14" s="16" customFormat="1" ht="13.8" x14ac:dyDescent="0.3">
      <c r="A261" s="17" t="s">
        <v>267</v>
      </c>
      <c r="B261" s="14">
        <v>1081209</v>
      </c>
      <c r="C261" s="14">
        <v>1045733</v>
      </c>
      <c r="D261" s="14">
        <v>35476</v>
      </c>
      <c r="E261" s="15">
        <v>3.3</v>
      </c>
      <c r="F261" s="15">
        <v>3.4</v>
      </c>
      <c r="G261" s="14">
        <v>13088927</v>
      </c>
      <c r="H261" s="14">
        <v>12499878</v>
      </c>
      <c r="I261" s="14">
        <v>589049</v>
      </c>
      <c r="J261" s="15">
        <v>4.5</v>
      </c>
      <c r="K261" s="14">
        <v>157463000</v>
      </c>
      <c r="L261" s="14">
        <v>149463000</v>
      </c>
      <c r="M261" s="14">
        <v>8000000</v>
      </c>
      <c r="N261" s="15">
        <v>5.0999999999999996</v>
      </c>
    </row>
    <row r="262" spans="1:14" s="16" customFormat="1" ht="13.8" x14ac:dyDescent="0.3">
      <c r="A262" s="17" t="s">
        <v>268</v>
      </c>
      <c r="B262" s="14">
        <v>1084321</v>
      </c>
      <c r="C262" s="14">
        <v>1049037</v>
      </c>
      <c r="D262" s="14">
        <v>35284</v>
      </c>
      <c r="E262" s="15">
        <v>3.3</v>
      </c>
      <c r="F262" s="15">
        <v>3.3</v>
      </c>
      <c r="G262" s="14">
        <v>13119457</v>
      </c>
      <c r="H262" s="14">
        <v>12531243</v>
      </c>
      <c r="I262" s="14">
        <v>588214</v>
      </c>
      <c r="J262" s="15">
        <v>4.5</v>
      </c>
      <c r="K262" s="14">
        <v>158035000</v>
      </c>
      <c r="L262" s="14">
        <v>150128000</v>
      </c>
      <c r="M262" s="14">
        <v>7907000</v>
      </c>
      <c r="N262" s="15">
        <v>5</v>
      </c>
    </row>
    <row r="263" spans="1:14" s="16" customFormat="1" ht="13.8" x14ac:dyDescent="0.3">
      <c r="A263" s="17" t="s">
        <v>269</v>
      </c>
      <c r="B263" s="14">
        <v>1086882</v>
      </c>
      <c r="C263" s="14">
        <v>1051838</v>
      </c>
      <c r="D263" s="14">
        <v>35044</v>
      </c>
      <c r="E263" s="15">
        <v>3.2</v>
      </c>
      <c r="F263" s="15">
        <v>3.2</v>
      </c>
      <c r="G263" s="14">
        <v>13149367</v>
      </c>
      <c r="H263" s="14">
        <v>12562798</v>
      </c>
      <c r="I263" s="14">
        <v>586569</v>
      </c>
      <c r="J263" s="15">
        <v>4.5</v>
      </c>
      <c r="K263" s="14">
        <v>158280000</v>
      </c>
      <c r="L263" s="14">
        <v>150653000</v>
      </c>
      <c r="M263" s="14">
        <v>7627000</v>
      </c>
      <c r="N263" s="15">
        <v>4.8</v>
      </c>
    </row>
    <row r="264" spans="1:14" s="16" customFormat="1" ht="13.8" x14ac:dyDescent="0.3">
      <c r="A264" s="17" t="s">
        <v>270</v>
      </c>
      <c r="B264" s="14">
        <v>1089187</v>
      </c>
      <c r="C264" s="14">
        <v>1054286</v>
      </c>
      <c r="D264" s="14">
        <v>34901</v>
      </c>
      <c r="E264" s="15">
        <v>3.2</v>
      </c>
      <c r="F264" s="15">
        <v>3.2</v>
      </c>
      <c r="G264" s="14">
        <v>13176511</v>
      </c>
      <c r="H264" s="14">
        <v>12589950</v>
      </c>
      <c r="I264" s="14">
        <v>586561</v>
      </c>
      <c r="J264" s="15">
        <v>4.5</v>
      </c>
      <c r="K264" s="14">
        <v>158640000</v>
      </c>
      <c r="L264" s="14">
        <v>150939000</v>
      </c>
      <c r="M264" s="14">
        <v>7702000</v>
      </c>
      <c r="N264" s="15">
        <v>4.9000000000000004</v>
      </c>
    </row>
    <row r="265" spans="1:14" s="16" customFormat="1" ht="13.8" x14ac:dyDescent="0.3">
      <c r="A265" s="17" t="s">
        <v>271</v>
      </c>
      <c r="B265" s="14">
        <v>1091676</v>
      </c>
      <c r="C265" s="14">
        <v>1056739</v>
      </c>
      <c r="D265" s="14">
        <v>34937</v>
      </c>
      <c r="E265" s="15">
        <v>3.2</v>
      </c>
      <c r="F265" s="15">
        <v>3.2</v>
      </c>
      <c r="G265" s="14">
        <v>13200366</v>
      </c>
      <c r="H265" s="14">
        <v>12610661</v>
      </c>
      <c r="I265" s="14">
        <v>589705</v>
      </c>
      <c r="J265" s="15">
        <v>4.5</v>
      </c>
      <c r="K265" s="14">
        <v>159179000</v>
      </c>
      <c r="L265" s="14">
        <v>151218000</v>
      </c>
      <c r="M265" s="14">
        <v>7961000</v>
      </c>
      <c r="N265" s="15">
        <v>5</v>
      </c>
    </row>
    <row r="266" spans="1:14" s="16" customFormat="1" ht="13.8" x14ac:dyDescent="0.3">
      <c r="A266" s="17" t="s">
        <v>272</v>
      </c>
      <c r="B266" s="14">
        <v>1094660</v>
      </c>
      <c r="C266" s="14">
        <v>1059418</v>
      </c>
      <c r="D266" s="14">
        <v>35242</v>
      </c>
      <c r="E266" s="15">
        <v>3.2</v>
      </c>
      <c r="F266" s="15">
        <v>3.3</v>
      </c>
      <c r="G266" s="14">
        <v>13222774</v>
      </c>
      <c r="H266" s="14">
        <v>12625596</v>
      </c>
      <c r="I266" s="14">
        <v>597178</v>
      </c>
      <c r="J266" s="15">
        <v>4.5</v>
      </c>
      <c r="K266" s="14">
        <v>159141000</v>
      </c>
      <c r="L266" s="14">
        <v>151074000</v>
      </c>
      <c r="M266" s="14">
        <v>8067000</v>
      </c>
      <c r="N266" s="15">
        <v>5.0999999999999996</v>
      </c>
    </row>
    <row r="267" spans="1:14" s="16" customFormat="1" ht="13.8" x14ac:dyDescent="0.3">
      <c r="A267" s="17" t="s">
        <v>273</v>
      </c>
      <c r="B267" s="14">
        <v>1098225</v>
      </c>
      <c r="C267" s="14">
        <v>1062436</v>
      </c>
      <c r="D267" s="14">
        <v>35789</v>
      </c>
      <c r="E267" s="15">
        <v>3.3</v>
      </c>
      <c r="F267" s="15">
        <v>3.1</v>
      </c>
      <c r="G267" s="14">
        <v>13245429</v>
      </c>
      <c r="H267" s="14">
        <v>12637404</v>
      </c>
      <c r="I267" s="14">
        <v>608025</v>
      </c>
      <c r="J267" s="15">
        <v>4.5999999999999996</v>
      </c>
      <c r="K267" s="14">
        <v>158784000</v>
      </c>
      <c r="L267" s="14">
        <v>151132000</v>
      </c>
      <c r="M267" s="14">
        <v>7652000</v>
      </c>
      <c r="N267" s="15">
        <v>4.8</v>
      </c>
    </row>
    <row r="268" spans="1:14" s="16" customFormat="1" ht="13.8" x14ac:dyDescent="0.3">
      <c r="A268" s="17" t="s">
        <v>274</v>
      </c>
      <c r="B268" s="14">
        <v>1102076</v>
      </c>
      <c r="C268" s="14">
        <v>1065654</v>
      </c>
      <c r="D268" s="14">
        <v>36422</v>
      </c>
      <c r="E268" s="15">
        <v>3.3</v>
      </c>
      <c r="F268" s="15">
        <v>3.3</v>
      </c>
      <c r="G268" s="14">
        <v>13267182</v>
      </c>
      <c r="H268" s="14">
        <v>12648392</v>
      </c>
      <c r="I268" s="14">
        <v>618790</v>
      </c>
      <c r="J268" s="15">
        <v>4.7</v>
      </c>
      <c r="K268" s="14">
        <v>158967000</v>
      </c>
      <c r="L268" s="14">
        <v>151223000</v>
      </c>
      <c r="M268" s="14">
        <v>7744000</v>
      </c>
      <c r="N268" s="15">
        <v>4.9000000000000004</v>
      </c>
    </row>
    <row r="269" spans="1:14" s="16" customFormat="1" ht="13.8" x14ac:dyDescent="0.3">
      <c r="A269" s="17" t="s">
        <v>275</v>
      </c>
      <c r="B269" s="14">
        <v>1105698</v>
      </c>
      <c r="C269" s="14">
        <v>1068663</v>
      </c>
      <c r="D269" s="14">
        <v>37035</v>
      </c>
      <c r="E269" s="15">
        <v>3.3</v>
      </c>
      <c r="F269" s="15">
        <v>3.3</v>
      </c>
      <c r="G269" s="14">
        <v>13287060</v>
      </c>
      <c r="H269" s="14">
        <v>12659997</v>
      </c>
      <c r="I269" s="14">
        <v>627063</v>
      </c>
      <c r="J269" s="15">
        <v>4.7</v>
      </c>
      <c r="K269" s="14">
        <v>159194000</v>
      </c>
      <c r="L269" s="14">
        <v>151554000</v>
      </c>
      <c r="M269" s="14">
        <v>7641000</v>
      </c>
      <c r="N269" s="15">
        <v>4.8</v>
      </c>
    </row>
    <row r="270" spans="1:14" s="16" customFormat="1" ht="13.8" x14ac:dyDescent="0.3">
      <c r="A270" s="17" t="s">
        <v>276</v>
      </c>
      <c r="B270" s="14">
        <v>1108838</v>
      </c>
      <c r="C270" s="14">
        <v>1071254</v>
      </c>
      <c r="D270" s="14">
        <v>37584</v>
      </c>
      <c r="E270" s="15">
        <v>3.4</v>
      </c>
      <c r="F270" s="15">
        <v>3.3</v>
      </c>
      <c r="G270" s="14">
        <v>13304597</v>
      </c>
      <c r="H270" s="14">
        <v>12671722</v>
      </c>
      <c r="I270" s="14">
        <v>632875</v>
      </c>
      <c r="J270" s="15">
        <v>4.8</v>
      </c>
      <c r="K270" s="14">
        <v>159562000</v>
      </c>
      <c r="L270" s="14">
        <v>151779000</v>
      </c>
      <c r="M270" s="14">
        <v>7784000</v>
      </c>
      <c r="N270" s="15">
        <v>4.9000000000000004</v>
      </c>
    </row>
    <row r="271" spans="1:14" s="16" customFormat="1" ht="13.8" x14ac:dyDescent="0.3">
      <c r="A271" s="17" t="s">
        <v>277</v>
      </c>
      <c r="B271" s="14">
        <v>1111656</v>
      </c>
      <c r="C271" s="14">
        <v>1073559</v>
      </c>
      <c r="D271" s="14">
        <v>38097</v>
      </c>
      <c r="E271" s="15">
        <v>3.4</v>
      </c>
      <c r="F271" s="15">
        <v>3.5</v>
      </c>
      <c r="G271" s="14">
        <v>13319196</v>
      </c>
      <c r="H271" s="14">
        <v>12681206</v>
      </c>
      <c r="I271" s="14">
        <v>637990</v>
      </c>
      <c r="J271" s="15">
        <v>4.8</v>
      </c>
      <c r="K271" s="14">
        <v>159714000</v>
      </c>
      <c r="L271" s="14">
        <v>151761000</v>
      </c>
      <c r="M271" s="14">
        <v>7953000</v>
      </c>
      <c r="N271" s="15">
        <v>5</v>
      </c>
    </row>
    <row r="272" spans="1:14" s="16" customFormat="1" ht="13.8" x14ac:dyDescent="0.3">
      <c r="A272" s="17" t="s">
        <v>278</v>
      </c>
      <c r="B272" s="14">
        <v>1114246</v>
      </c>
      <c r="C272" s="14">
        <v>1075697</v>
      </c>
      <c r="D272" s="14">
        <v>38549</v>
      </c>
      <c r="E272" s="15">
        <v>3.5</v>
      </c>
      <c r="F272" s="15">
        <v>3.5</v>
      </c>
      <c r="G272" s="14">
        <v>13330344</v>
      </c>
      <c r="H272" s="14">
        <v>12687966</v>
      </c>
      <c r="I272" s="14">
        <v>642378</v>
      </c>
      <c r="J272" s="15">
        <v>4.8</v>
      </c>
      <c r="K272" s="14">
        <v>159605000</v>
      </c>
      <c r="L272" s="14">
        <v>151793000</v>
      </c>
      <c r="M272" s="14">
        <v>7811000</v>
      </c>
      <c r="N272" s="15">
        <v>4.9000000000000004</v>
      </c>
    </row>
    <row r="273" spans="1:14" s="16" customFormat="1" ht="13.8" x14ac:dyDescent="0.3">
      <c r="A273" s="17" t="s">
        <v>279</v>
      </c>
      <c r="B273" s="14">
        <v>1116920</v>
      </c>
      <c r="C273" s="14">
        <v>1078053</v>
      </c>
      <c r="D273" s="14">
        <v>38867</v>
      </c>
      <c r="E273" s="15">
        <v>3.5</v>
      </c>
      <c r="F273" s="15">
        <v>3.5</v>
      </c>
      <c r="G273" s="14">
        <v>13340963</v>
      </c>
      <c r="H273" s="14">
        <v>12696201</v>
      </c>
      <c r="I273" s="14">
        <v>644762</v>
      </c>
      <c r="J273" s="15">
        <v>4.8</v>
      </c>
      <c r="K273" s="14">
        <v>159506000</v>
      </c>
      <c r="L273" s="14">
        <v>151954000</v>
      </c>
      <c r="M273" s="14">
        <v>7553000</v>
      </c>
      <c r="N273" s="15">
        <v>4.7</v>
      </c>
    </row>
    <row r="274" spans="1:14" s="16" customFormat="1" ht="13.8" x14ac:dyDescent="0.3">
      <c r="A274" s="17" t="s">
        <v>280</v>
      </c>
      <c r="B274" s="14">
        <v>1120024</v>
      </c>
      <c r="C274" s="14">
        <v>1080950</v>
      </c>
      <c r="D274" s="14">
        <v>39074</v>
      </c>
      <c r="E274" s="15">
        <v>3.5</v>
      </c>
      <c r="F274" s="15">
        <v>3.6</v>
      </c>
      <c r="G274" s="14">
        <v>13355421</v>
      </c>
      <c r="H274" s="14">
        <v>12710451</v>
      </c>
      <c r="I274" s="14">
        <v>644970</v>
      </c>
      <c r="J274" s="15">
        <v>4.8</v>
      </c>
      <c r="K274" s="14">
        <v>159678000</v>
      </c>
      <c r="L274" s="14">
        <v>152157000</v>
      </c>
      <c r="M274" s="14">
        <v>7521000</v>
      </c>
      <c r="N274" s="15">
        <v>4.7</v>
      </c>
    </row>
    <row r="275" spans="1:14" s="16" customFormat="1" ht="13.8" x14ac:dyDescent="0.3">
      <c r="A275" s="17" t="s">
        <v>281</v>
      </c>
      <c r="B275" s="14">
        <v>1123526</v>
      </c>
      <c r="C275" s="14">
        <v>1084352</v>
      </c>
      <c r="D275" s="14">
        <v>39174</v>
      </c>
      <c r="E275" s="15">
        <v>3.5</v>
      </c>
      <c r="F275" s="15">
        <v>3.5</v>
      </c>
      <c r="G275" s="14">
        <v>13375477</v>
      </c>
      <c r="H275" s="14">
        <v>12732635</v>
      </c>
      <c r="I275" s="14">
        <v>642842</v>
      </c>
      <c r="J275" s="15">
        <v>4.8</v>
      </c>
      <c r="K275" s="14">
        <v>159620000</v>
      </c>
      <c r="L275" s="14">
        <v>152152000</v>
      </c>
      <c r="M275" s="14">
        <v>7468000</v>
      </c>
      <c r="N275" s="15">
        <v>4.7</v>
      </c>
    </row>
    <row r="276" spans="1:14" s="16" customFormat="1" ht="13.8" x14ac:dyDescent="0.3">
      <c r="A276" s="17" t="s">
        <v>282</v>
      </c>
      <c r="B276" s="14">
        <v>1127230</v>
      </c>
      <c r="C276" s="14">
        <v>1088185</v>
      </c>
      <c r="D276" s="14">
        <v>39045</v>
      </c>
      <c r="E276" s="15">
        <v>3.5</v>
      </c>
      <c r="F276" s="15">
        <v>3.6</v>
      </c>
      <c r="G276" s="14">
        <v>13399052</v>
      </c>
      <c r="H276" s="14">
        <v>12762728</v>
      </c>
      <c r="I276" s="14">
        <v>636324</v>
      </c>
      <c r="J276" s="15">
        <v>4.7</v>
      </c>
      <c r="K276" s="14">
        <v>159859000</v>
      </c>
      <c r="L276" s="14">
        <v>152480000</v>
      </c>
      <c r="M276" s="14">
        <v>7379000</v>
      </c>
      <c r="N276" s="15">
        <v>4.5999999999999996</v>
      </c>
    </row>
    <row r="277" spans="1:14" s="16" customFormat="1" ht="13.8" x14ac:dyDescent="0.3">
      <c r="A277" s="17" t="s">
        <v>283</v>
      </c>
      <c r="B277" s="14">
        <v>1130792</v>
      </c>
      <c r="C277" s="14">
        <v>1092104</v>
      </c>
      <c r="D277" s="14">
        <v>38688</v>
      </c>
      <c r="E277" s="15">
        <v>3.4</v>
      </c>
      <c r="F277" s="15">
        <v>3.4</v>
      </c>
      <c r="G277" s="14">
        <v>13421751</v>
      </c>
      <c r="H277" s="14">
        <v>12796301</v>
      </c>
      <c r="I277" s="14">
        <v>625450</v>
      </c>
      <c r="J277" s="15">
        <v>4.7</v>
      </c>
      <c r="K277" s="14">
        <v>160137000</v>
      </c>
      <c r="L277" s="14">
        <v>153065000</v>
      </c>
      <c r="M277" s="14">
        <v>7073000</v>
      </c>
      <c r="N277" s="15">
        <v>4.4000000000000004</v>
      </c>
    </row>
    <row r="278" spans="1:14" s="16" customFormat="1" ht="13.8" x14ac:dyDescent="0.3">
      <c r="A278" s="17" t="s">
        <v>284</v>
      </c>
      <c r="B278" s="14">
        <v>1134203</v>
      </c>
      <c r="C278" s="14">
        <v>1096034</v>
      </c>
      <c r="D278" s="14">
        <v>38169</v>
      </c>
      <c r="E278" s="15">
        <v>3.4</v>
      </c>
      <c r="F278" s="15">
        <v>3.3</v>
      </c>
      <c r="G278" s="14">
        <v>13442289</v>
      </c>
      <c r="H278" s="14">
        <v>12830534</v>
      </c>
      <c r="I278" s="14">
        <v>611755</v>
      </c>
      <c r="J278" s="15">
        <v>4.5999999999999996</v>
      </c>
      <c r="K278" s="14">
        <v>160345000</v>
      </c>
      <c r="L278" s="14">
        <v>153255000</v>
      </c>
      <c r="M278" s="14">
        <v>7089000</v>
      </c>
      <c r="N278" s="15">
        <v>4.4000000000000004</v>
      </c>
    </row>
    <row r="279" spans="1:14" s="16" customFormat="1" ht="13.8" x14ac:dyDescent="0.3">
      <c r="A279" s="17" t="s">
        <v>285</v>
      </c>
      <c r="B279" s="14">
        <v>1137450</v>
      </c>
      <c r="C279" s="14">
        <v>1100013</v>
      </c>
      <c r="D279" s="14">
        <v>37437</v>
      </c>
      <c r="E279" s="15">
        <v>3.3</v>
      </c>
      <c r="F279" s="15">
        <v>3.2</v>
      </c>
      <c r="G279" s="14">
        <v>13460096</v>
      </c>
      <c r="H279" s="14">
        <v>12863746</v>
      </c>
      <c r="I279" s="14">
        <v>596350</v>
      </c>
      <c r="J279" s="15">
        <v>4.4000000000000004</v>
      </c>
      <c r="K279" s="14">
        <v>160068000</v>
      </c>
      <c r="L279" s="14">
        <v>153069000</v>
      </c>
      <c r="M279" s="14">
        <v>7000000</v>
      </c>
      <c r="N279" s="15">
        <v>4.4000000000000004</v>
      </c>
    </row>
    <row r="280" spans="1:14" s="16" customFormat="1" ht="13.8" x14ac:dyDescent="0.3">
      <c r="A280" s="17" t="s">
        <v>286</v>
      </c>
      <c r="B280" s="14">
        <v>1140492</v>
      </c>
      <c r="C280" s="14">
        <v>1103906</v>
      </c>
      <c r="D280" s="14">
        <v>36586</v>
      </c>
      <c r="E280" s="15">
        <v>3.2</v>
      </c>
      <c r="F280" s="15">
        <v>3.1</v>
      </c>
      <c r="G280" s="14">
        <v>13475092</v>
      </c>
      <c r="H280" s="14">
        <v>12893147</v>
      </c>
      <c r="I280" s="14">
        <v>581945</v>
      </c>
      <c r="J280" s="15">
        <v>4.3</v>
      </c>
      <c r="K280" s="14">
        <v>160192000</v>
      </c>
      <c r="L280" s="14">
        <v>153318000</v>
      </c>
      <c r="M280" s="14">
        <v>6873000</v>
      </c>
      <c r="N280" s="15">
        <v>4.3</v>
      </c>
    </row>
    <row r="281" spans="1:14" s="16" customFormat="1" ht="13.8" x14ac:dyDescent="0.3">
      <c r="A281" s="17" t="s">
        <v>287</v>
      </c>
      <c r="B281" s="14">
        <v>1143331</v>
      </c>
      <c r="C281" s="14">
        <v>1107510</v>
      </c>
      <c r="D281" s="14">
        <v>35821</v>
      </c>
      <c r="E281" s="15">
        <v>3.1</v>
      </c>
      <c r="F281" s="15">
        <v>3</v>
      </c>
      <c r="G281" s="14">
        <v>13488447</v>
      </c>
      <c r="H281" s="14">
        <v>12917748</v>
      </c>
      <c r="I281" s="14">
        <v>570699</v>
      </c>
      <c r="J281" s="15">
        <v>4.2</v>
      </c>
      <c r="K281" s="14">
        <v>160462000</v>
      </c>
      <c r="L281" s="14">
        <v>153569000</v>
      </c>
      <c r="M281" s="14">
        <v>6892000</v>
      </c>
      <c r="N281" s="15">
        <v>4.3</v>
      </c>
    </row>
    <row r="282" spans="1:14" s="16" customFormat="1" ht="13.8" x14ac:dyDescent="0.3">
      <c r="A282" s="17" t="s">
        <v>288</v>
      </c>
      <c r="B282" s="14">
        <v>1145945</v>
      </c>
      <c r="C282" s="14">
        <v>1110696</v>
      </c>
      <c r="D282" s="14">
        <v>35249</v>
      </c>
      <c r="E282" s="15">
        <v>3.1</v>
      </c>
      <c r="F282" s="15">
        <v>3.2</v>
      </c>
      <c r="G282" s="14">
        <v>13500768</v>
      </c>
      <c r="H282" s="14">
        <v>12938258</v>
      </c>
      <c r="I282" s="14">
        <v>562510</v>
      </c>
      <c r="J282" s="15">
        <v>4.2</v>
      </c>
      <c r="K282" s="14">
        <v>160586000</v>
      </c>
      <c r="L282" s="14">
        <v>153503000</v>
      </c>
      <c r="M282" s="14">
        <v>7082000</v>
      </c>
      <c r="N282" s="15">
        <v>4.4000000000000004</v>
      </c>
    </row>
    <row r="283" spans="1:14" s="16" customFormat="1" ht="13.8" x14ac:dyDescent="0.3">
      <c r="A283" s="17" t="s">
        <v>289</v>
      </c>
      <c r="B283" s="14">
        <v>1148582</v>
      </c>
      <c r="C283" s="14">
        <v>1113696</v>
      </c>
      <c r="D283" s="14">
        <v>34886</v>
      </c>
      <c r="E283" s="15">
        <v>3</v>
      </c>
      <c r="F283" s="15">
        <v>3</v>
      </c>
      <c r="G283" s="14">
        <v>13513740</v>
      </c>
      <c r="H283" s="14">
        <v>12956752</v>
      </c>
      <c r="I283" s="14">
        <v>556988</v>
      </c>
      <c r="J283" s="15">
        <v>4.0999999999999996</v>
      </c>
      <c r="K283" s="14">
        <v>161140000</v>
      </c>
      <c r="L283" s="14">
        <v>154286000</v>
      </c>
      <c r="M283" s="14">
        <v>6854000</v>
      </c>
      <c r="N283" s="15">
        <v>4.3</v>
      </c>
    </row>
    <row r="284" spans="1:14" s="16" customFormat="1" ht="13.8" x14ac:dyDescent="0.3">
      <c r="A284" s="17" t="s">
        <v>290</v>
      </c>
      <c r="B284" s="14">
        <v>1151560</v>
      </c>
      <c r="C284" s="14">
        <v>1116867</v>
      </c>
      <c r="D284" s="14">
        <v>34693</v>
      </c>
      <c r="E284" s="15">
        <v>3</v>
      </c>
      <c r="F284" s="15">
        <v>3</v>
      </c>
      <c r="G284" s="14">
        <v>13529038</v>
      </c>
      <c r="H284" s="14">
        <v>12975640</v>
      </c>
      <c r="I284" s="14">
        <v>553398</v>
      </c>
      <c r="J284" s="15">
        <v>4.0999999999999996</v>
      </c>
      <c r="K284" s="14">
        <v>160309000</v>
      </c>
      <c r="L284" s="14">
        <v>153609000</v>
      </c>
      <c r="M284" s="14">
        <v>6700000</v>
      </c>
      <c r="N284" s="15">
        <v>4.2</v>
      </c>
    </row>
    <row r="285" spans="1:14" s="16" customFormat="1" ht="13.8" x14ac:dyDescent="0.3">
      <c r="A285" s="17" t="s">
        <v>291</v>
      </c>
      <c r="B285" s="14">
        <v>1155071</v>
      </c>
      <c r="C285" s="14">
        <v>1120342</v>
      </c>
      <c r="D285" s="14">
        <v>34729</v>
      </c>
      <c r="E285" s="15">
        <v>3</v>
      </c>
      <c r="F285" s="15">
        <v>3.2</v>
      </c>
      <c r="G285" s="14">
        <v>13546877</v>
      </c>
      <c r="H285" s="14">
        <v>12994965</v>
      </c>
      <c r="I285" s="14">
        <v>551912</v>
      </c>
      <c r="J285" s="15">
        <v>4.0999999999999996</v>
      </c>
      <c r="K285" s="14">
        <v>160579000</v>
      </c>
      <c r="L285" s="14">
        <v>153805000</v>
      </c>
      <c r="M285" s="14">
        <v>6774000</v>
      </c>
      <c r="N285" s="15">
        <v>4.2</v>
      </c>
    </row>
    <row r="286" spans="1:14" s="16" customFormat="1" ht="13.8" x14ac:dyDescent="0.3">
      <c r="A286" s="17" t="s">
        <v>292</v>
      </c>
      <c r="B286" s="14">
        <v>1159069</v>
      </c>
      <c r="C286" s="14">
        <v>1124113</v>
      </c>
      <c r="D286" s="14">
        <v>34956</v>
      </c>
      <c r="E286" s="15">
        <v>3</v>
      </c>
      <c r="F286" s="15">
        <v>3.2</v>
      </c>
      <c r="G286" s="14">
        <v>13568610</v>
      </c>
      <c r="H286" s="14">
        <v>13017098</v>
      </c>
      <c r="I286" s="14">
        <v>551512</v>
      </c>
      <c r="J286" s="15">
        <v>4.0999999999999996</v>
      </c>
      <c r="K286" s="14">
        <v>160535000</v>
      </c>
      <c r="L286" s="14">
        <v>153904000</v>
      </c>
      <c r="M286" s="14">
        <v>6632000</v>
      </c>
      <c r="N286" s="15">
        <v>4.0999999999999996</v>
      </c>
    </row>
    <row r="287" spans="1:14" s="16" customFormat="1" ht="13.8" x14ac:dyDescent="0.3">
      <c r="A287" s="17" t="s">
        <v>293</v>
      </c>
      <c r="B287" s="14">
        <v>1163455</v>
      </c>
      <c r="C287" s="14">
        <v>1128135</v>
      </c>
      <c r="D287" s="14">
        <v>35320</v>
      </c>
      <c r="E287" s="15">
        <v>3</v>
      </c>
      <c r="F287" s="15">
        <v>3.1</v>
      </c>
      <c r="G287" s="14">
        <v>13595908</v>
      </c>
      <c r="H287" s="14">
        <v>13044129</v>
      </c>
      <c r="I287" s="14">
        <v>551779</v>
      </c>
      <c r="J287" s="15">
        <v>4.0999999999999996</v>
      </c>
      <c r="K287" s="14">
        <v>160914000</v>
      </c>
      <c r="L287" s="14">
        <v>154425000</v>
      </c>
      <c r="M287" s="14">
        <v>6489000</v>
      </c>
      <c r="N287" s="15">
        <v>4</v>
      </c>
    </row>
    <row r="288" spans="1:14" s="16" customFormat="1" ht="13.8" x14ac:dyDescent="0.3">
      <c r="A288" s="17" t="s">
        <v>294</v>
      </c>
      <c r="B288" s="14">
        <v>1168170</v>
      </c>
      <c r="C288" s="14">
        <v>1132434</v>
      </c>
      <c r="D288" s="14">
        <v>35736</v>
      </c>
      <c r="E288" s="15">
        <v>3.1</v>
      </c>
      <c r="F288" s="15">
        <v>3.1</v>
      </c>
      <c r="G288" s="14">
        <v>13629499</v>
      </c>
      <c r="H288" s="14">
        <v>13077375</v>
      </c>
      <c r="I288" s="14">
        <v>552124</v>
      </c>
      <c r="J288" s="15">
        <v>4.0999999999999996</v>
      </c>
      <c r="K288" s="14">
        <v>161778000</v>
      </c>
      <c r="L288" s="14">
        <v>155197000</v>
      </c>
      <c r="M288" s="14">
        <v>6581000</v>
      </c>
      <c r="N288" s="15">
        <v>4.0999999999999996</v>
      </c>
    </row>
    <row r="289" spans="1:14" s="16" customFormat="1" ht="13.8" x14ac:dyDescent="0.3">
      <c r="A289" s="17" t="s">
        <v>295</v>
      </c>
      <c r="B289" s="14">
        <v>1172750</v>
      </c>
      <c r="C289" s="14">
        <v>1136734</v>
      </c>
      <c r="D289" s="14">
        <v>36016</v>
      </c>
      <c r="E289" s="15">
        <v>3.1</v>
      </c>
      <c r="F289" s="15">
        <v>3.1</v>
      </c>
      <c r="G289" s="14">
        <v>13665155</v>
      </c>
      <c r="H289" s="14">
        <v>13114155</v>
      </c>
      <c r="I289" s="14">
        <v>551000</v>
      </c>
      <c r="J289" s="15">
        <v>4</v>
      </c>
      <c r="K289" s="14">
        <v>161686000</v>
      </c>
      <c r="L289" s="14">
        <v>155214000</v>
      </c>
      <c r="M289" s="14">
        <v>6472000</v>
      </c>
      <c r="N289" s="15">
        <v>4</v>
      </c>
    </row>
    <row r="290" spans="1:14" s="16" customFormat="1" ht="13.8" x14ac:dyDescent="0.3">
      <c r="A290" s="17" t="s">
        <v>296</v>
      </c>
      <c r="B290" s="14">
        <v>1176488</v>
      </c>
      <c r="C290" s="14">
        <v>1140417</v>
      </c>
      <c r="D290" s="14">
        <v>36071</v>
      </c>
      <c r="E290" s="15">
        <v>3.1</v>
      </c>
      <c r="F290" s="15">
        <v>3</v>
      </c>
      <c r="G290" s="14">
        <v>13694410</v>
      </c>
      <c r="H290" s="14">
        <v>13147247</v>
      </c>
      <c r="I290" s="14">
        <v>547163</v>
      </c>
      <c r="J290" s="15">
        <v>4</v>
      </c>
      <c r="K290" s="14">
        <v>161771000</v>
      </c>
      <c r="L290" s="14">
        <v>155312000</v>
      </c>
      <c r="M290" s="14">
        <v>6459000</v>
      </c>
      <c r="N290" s="15">
        <v>4</v>
      </c>
    </row>
    <row r="291" spans="1:14" s="16" customFormat="1" ht="13.8" x14ac:dyDescent="0.3">
      <c r="A291" s="17" t="s">
        <v>297</v>
      </c>
      <c r="B291" s="14">
        <v>1179136</v>
      </c>
      <c r="C291" s="14">
        <v>1143150</v>
      </c>
      <c r="D291" s="14">
        <v>35986</v>
      </c>
      <c r="E291" s="15">
        <v>3.1</v>
      </c>
      <c r="F291" s="15">
        <v>2.9</v>
      </c>
      <c r="G291" s="14">
        <v>13712961</v>
      </c>
      <c r="H291" s="14">
        <v>13171017</v>
      </c>
      <c r="I291" s="14">
        <v>541944</v>
      </c>
      <c r="J291" s="15">
        <v>4</v>
      </c>
      <c r="K291" s="14">
        <v>161848000</v>
      </c>
      <c r="L291" s="14">
        <v>155652000</v>
      </c>
      <c r="M291" s="14">
        <v>6196000</v>
      </c>
      <c r="N291" s="15">
        <v>3.8</v>
      </c>
    </row>
    <row r="292" spans="1:14" s="16" customFormat="1" ht="13.8" x14ac:dyDescent="0.3">
      <c r="A292" s="17" t="s">
        <v>298</v>
      </c>
      <c r="B292" s="14">
        <v>1181142</v>
      </c>
      <c r="C292" s="14">
        <v>1145380</v>
      </c>
      <c r="D292" s="14">
        <v>35762</v>
      </c>
      <c r="E292" s="15">
        <v>3</v>
      </c>
      <c r="F292" s="15">
        <v>2.9</v>
      </c>
      <c r="G292" s="14">
        <v>13722218</v>
      </c>
      <c r="H292" s="14">
        <v>13186203</v>
      </c>
      <c r="I292" s="14">
        <v>536015</v>
      </c>
      <c r="J292" s="15">
        <v>3.9</v>
      </c>
      <c r="K292" s="14">
        <v>162210000</v>
      </c>
      <c r="L292" s="14">
        <v>155762000</v>
      </c>
      <c r="M292" s="14">
        <v>6447000</v>
      </c>
      <c r="N292" s="15">
        <v>4</v>
      </c>
    </row>
    <row r="293" spans="1:14" s="16" customFormat="1" ht="13.8" x14ac:dyDescent="0.3">
      <c r="A293" s="17" t="s">
        <v>299</v>
      </c>
      <c r="B293" s="14">
        <v>1182981</v>
      </c>
      <c r="C293" s="14">
        <v>1147591</v>
      </c>
      <c r="D293" s="14">
        <v>35390</v>
      </c>
      <c r="E293" s="15">
        <v>3</v>
      </c>
      <c r="F293" s="15">
        <v>2.9</v>
      </c>
      <c r="G293" s="14">
        <v>13725433</v>
      </c>
      <c r="H293" s="14">
        <v>13195670</v>
      </c>
      <c r="I293" s="14">
        <v>529763</v>
      </c>
      <c r="J293" s="15">
        <v>3.9</v>
      </c>
      <c r="K293" s="14">
        <v>162341000</v>
      </c>
      <c r="L293" s="14">
        <v>156146000</v>
      </c>
      <c r="M293" s="14">
        <v>6195000</v>
      </c>
      <c r="N293" s="15">
        <v>3.8</v>
      </c>
    </row>
    <row r="294" spans="1:14" s="16" customFormat="1" ht="13.8" x14ac:dyDescent="0.3">
      <c r="A294" s="17" t="s">
        <v>300</v>
      </c>
      <c r="B294" s="14">
        <v>1185129</v>
      </c>
      <c r="C294" s="14">
        <v>1149980</v>
      </c>
      <c r="D294" s="14">
        <v>35149</v>
      </c>
      <c r="E294" s="15">
        <v>3</v>
      </c>
      <c r="F294" s="15">
        <v>3</v>
      </c>
      <c r="G294" s="14">
        <v>13729166</v>
      </c>
      <c r="H294" s="14">
        <v>13203553</v>
      </c>
      <c r="I294" s="14">
        <v>525613</v>
      </c>
      <c r="J294" s="15">
        <v>3.8</v>
      </c>
      <c r="K294" s="14">
        <v>161660000</v>
      </c>
      <c r="L294" s="14">
        <v>155504000</v>
      </c>
      <c r="M294" s="14">
        <v>6156000</v>
      </c>
      <c r="N294" s="15">
        <v>3.8</v>
      </c>
    </row>
    <row r="295" spans="1:14" s="16" customFormat="1" ht="13.8" x14ac:dyDescent="0.3">
      <c r="A295" s="17" t="s">
        <v>301</v>
      </c>
      <c r="B295" s="14">
        <v>1187938</v>
      </c>
      <c r="C295" s="14">
        <v>1152707</v>
      </c>
      <c r="D295" s="14">
        <v>35231</v>
      </c>
      <c r="E295" s="15">
        <v>3</v>
      </c>
      <c r="F295" s="15">
        <v>3</v>
      </c>
      <c r="G295" s="14">
        <v>13738074</v>
      </c>
      <c r="H295" s="14">
        <v>13212991</v>
      </c>
      <c r="I295" s="14">
        <v>525083</v>
      </c>
      <c r="J295" s="15">
        <v>3.8</v>
      </c>
      <c r="K295" s="14">
        <v>162087000</v>
      </c>
      <c r="L295" s="14">
        <v>156015000</v>
      </c>
      <c r="M295" s="14">
        <v>6073000</v>
      </c>
      <c r="N295" s="15">
        <v>3.7</v>
      </c>
    </row>
    <row r="296" spans="1:14" s="16" customFormat="1" ht="13.8" x14ac:dyDescent="0.3">
      <c r="A296" s="17" t="s">
        <v>302</v>
      </c>
      <c r="B296" s="14">
        <v>1191518</v>
      </c>
      <c r="C296" s="14">
        <v>1156002</v>
      </c>
      <c r="D296" s="14">
        <v>35516</v>
      </c>
      <c r="E296" s="15">
        <v>3</v>
      </c>
      <c r="F296" s="15">
        <v>3.1</v>
      </c>
      <c r="G296" s="14">
        <v>13753322</v>
      </c>
      <c r="H296" s="14">
        <v>13226519</v>
      </c>
      <c r="I296" s="14">
        <v>526803</v>
      </c>
      <c r="J296" s="15">
        <v>3.8</v>
      </c>
      <c r="K296" s="14">
        <v>162602000</v>
      </c>
      <c r="L296" s="14">
        <v>156391000</v>
      </c>
      <c r="M296" s="14">
        <v>6211000</v>
      </c>
      <c r="N296" s="15">
        <v>3.8</v>
      </c>
    </row>
    <row r="297" spans="1:14" s="16" customFormat="1" ht="13.8" x14ac:dyDescent="0.3">
      <c r="A297" s="17" t="s">
        <v>303</v>
      </c>
      <c r="B297" s="14">
        <v>1195705</v>
      </c>
      <c r="C297" s="14">
        <v>1159922</v>
      </c>
      <c r="D297" s="14">
        <v>35783</v>
      </c>
      <c r="E297" s="15">
        <v>3</v>
      </c>
      <c r="F297" s="15">
        <v>3.1</v>
      </c>
      <c r="G297" s="14">
        <v>13772019</v>
      </c>
      <c r="H297" s="14">
        <v>13244160</v>
      </c>
      <c r="I297" s="14">
        <v>527859</v>
      </c>
      <c r="J297" s="15">
        <v>3.8</v>
      </c>
      <c r="K297" s="14">
        <v>162836000</v>
      </c>
      <c r="L297" s="14">
        <v>156721000</v>
      </c>
      <c r="M297" s="14">
        <v>6115000</v>
      </c>
      <c r="N297" s="15">
        <v>3.8</v>
      </c>
    </row>
    <row r="298" spans="1:14" s="16" customFormat="1" ht="13.8" x14ac:dyDescent="0.3">
      <c r="A298" s="17" t="s">
        <v>304</v>
      </c>
      <c r="B298" s="14">
        <v>1199816</v>
      </c>
      <c r="C298" s="14">
        <v>1163987</v>
      </c>
      <c r="D298" s="14">
        <v>35829</v>
      </c>
      <c r="E298" s="15">
        <v>3</v>
      </c>
      <c r="F298" s="15">
        <v>3.2</v>
      </c>
      <c r="G298" s="14">
        <v>13789571</v>
      </c>
      <c r="H298" s="14">
        <v>13264412</v>
      </c>
      <c r="I298" s="14">
        <v>525159</v>
      </c>
      <c r="J298" s="15">
        <v>3.8</v>
      </c>
      <c r="K298" s="14">
        <v>163206000</v>
      </c>
      <c r="L298" s="14">
        <v>156817000</v>
      </c>
      <c r="M298" s="14">
        <v>6389000</v>
      </c>
      <c r="N298" s="15">
        <v>3.9</v>
      </c>
    </row>
    <row r="299" spans="1:14" s="16" customFormat="1" ht="13.8" x14ac:dyDescent="0.3">
      <c r="A299" s="17" t="s">
        <v>305</v>
      </c>
      <c r="B299" s="14">
        <v>1203139</v>
      </c>
      <c r="C299" s="14">
        <v>1167622</v>
      </c>
      <c r="D299" s="14">
        <v>35517</v>
      </c>
      <c r="E299" s="15">
        <v>3</v>
      </c>
      <c r="F299" s="15">
        <v>3.3</v>
      </c>
      <c r="G299" s="14">
        <v>13802976</v>
      </c>
      <c r="H299" s="14">
        <v>13285684</v>
      </c>
      <c r="I299" s="14">
        <v>517292</v>
      </c>
      <c r="J299" s="15">
        <v>3.7</v>
      </c>
      <c r="K299" s="14">
        <v>162963000</v>
      </c>
      <c r="L299" s="14">
        <v>156487000</v>
      </c>
      <c r="M299" s="14">
        <v>6475000</v>
      </c>
      <c r="N299" s="15">
        <v>4</v>
      </c>
    </row>
    <row r="300" spans="1:14" s="16" customFormat="1" ht="13.8" x14ac:dyDescent="0.3">
      <c r="A300" s="17" t="s">
        <v>306</v>
      </c>
      <c r="B300" s="14">
        <v>1205511</v>
      </c>
      <c r="C300" s="14">
        <v>1170651</v>
      </c>
      <c r="D300" s="14">
        <v>34860</v>
      </c>
      <c r="E300" s="15">
        <v>2.9</v>
      </c>
      <c r="F300" s="15">
        <v>2.9</v>
      </c>
      <c r="G300" s="14">
        <v>13813223</v>
      </c>
      <c r="H300" s="14">
        <v>13308177</v>
      </c>
      <c r="I300" s="14">
        <v>505046</v>
      </c>
      <c r="J300" s="15">
        <v>3.7</v>
      </c>
      <c r="K300" s="14">
        <v>162999000</v>
      </c>
      <c r="L300" s="14">
        <v>156863000</v>
      </c>
      <c r="M300" s="14">
        <v>6136000</v>
      </c>
      <c r="N300" s="15">
        <v>3.8</v>
      </c>
    </row>
    <row r="301" spans="1:14" s="16" customFormat="1" ht="13.8" x14ac:dyDescent="0.3">
      <c r="A301" s="17" t="s">
        <v>307</v>
      </c>
      <c r="B301" s="14">
        <v>1207394</v>
      </c>
      <c r="C301" s="14">
        <v>1173327</v>
      </c>
      <c r="D301" s="14">
        <v>34067</v>
      </c>
      <c r="E301" s="15">
        <v>2.8</v>
      </c>
      <c r="F301" s="15">
        <v>2.7</v>
      </c>
      <c r="G301" s="14">
        <v>13824443</v>
      </c>
      <c r="H301" s="14">
        <v>13332175</v>
      </c>
      <c r="I301" s="14">
        <v>492268</v>
      </c>
      <c r="J301" s="15">
        <v>3.6</v>
      </c>
      <c r="K301" s="14">
        <v>162904000</v>
      </c>
      <c r="L301" s="14">
        <v>156701000</v>
      </c>
      <c r="M301" s="14">
        <v>6202000</v>
      </c>
      <c r="N301" s="15">
        <v>3.8</v>
      </c>
    </row>
    <row r="302" spans="1:14" s="16" customFormat="1" ht="13.8" x14ac:dyDescent="0.3">
      <c r="A302" s="17" t="s">
        <v>308</v>
      </c>
      <c r="B302" s="14">
        <v>1209498</v>
      </c>
      <c r="C302" s="14">
        <v>1176136</v>
      </c>
      <c r="D302" s="14">
        <v>33362</v>
      </c>
      <c r="E302" s="15">
        <v>2.8</v>
      </c>
      <c r="F302" s="15">
        <v>2.5</v>
      </c>
      <c r="G302" s="14">
        <v>13841956</v>
      </c>
      <c r="H302" s="14">
        <v>13359727</v>
      </c>
      <c r="I302" s="14">
        <v>482229</v>
      </c>
      <c r="J302" s="15">
        <v>3.5</v>
      </c>
      <c r="K302" s="14">
        <v>162586000</v>
      </c>
      <c r="L302" s="14">
        <v>156625000</v>
      </c>
      <c r="M302" s="14">
        <v>5961000</v>
      </c>
      <c r="N302" s="15">
        <v>3.7</v>
      </c>
    </row>
    <row r="303" spans="1:14" s="16" customFormat="1" ht="13.8" x14ac:dyDescent="0.3">
      <c r="A303" s="17" t="s">
        <v>309</v>
      </c>
      <c r="B303" s="14">
        <v>1212235</v>
      </c>
      <c r="C303" s="14">
        <v>1179293</v>
      </c>
      <c r="D303" s="14">
        <v>32942</v>
      </c>
      <c r="E303" s="15">
        <v>2.7</v>
      </c>
      <c r="F303" s="15">
        <v>2.5</v>
      </c>
      <c r="G303" s="14">
        <v>13867607</v>
      </c>
      <c r="H303" s="14">
        <v>13390069</v>
      </c>
      <c r="I303" s="14">
        <v>477538</v>
      </c>
      <c r="J303" s="15">
        <v>3.4</v>
      </c>
      <c r="K303" s="14">
        <v>162751000</v>
      </c>
      <c r="L303" s="14">
        <v>156821000</v>
      </c>
      <c r="M303" s="14">
        <v>5930000</v>
      </c>
      <c r="N303" s="15">
        <v>3.6</v>
      </c>
    </row>
    <row r="304" spans="1:14" s="16" customFormat="1" ht="13.8" x14ac:dyDescent="0.3">
      <c r="A304" s="17" t="s">
        <v>310</v>
      </c>
      <c r="B304" s="14">
        <v>1215795</v>
      </c>
      <c r="C304" s="14">
        <v>1182896</v>
      </c>
      <c r="D304" s="14">
        <v>32899</v>
      </c>
      <c r="E304" s="15">
        <v>2.7</v>
      </c>
      <c r="F304" s="15">
        <v>2.6</v>
      </c>
      <c r="G304" s="14">
        <v>13900435</v>
      </c>
      <c r="H304" s="14">
        <v>13421095</v>
      </c>
      <c r="I304" s="14">
        <v>479340</v>
      </c>
      <c r="J304" s="15">
        <v>3.4</v>
      </c>
      <c r="K304" s="14">
        <v>163168000</v>
      </c>
      <c r="L304" s="14">
        <v>157232000</v>
      </c>
      <c r="M304" s="14">
        <v>5935000</v>
      </c>
      <c r="N304" s="15">
        <v>3.6</v>
      </c>
    </row>
    <row r="305" spans="1:14" s="16" customFormat="1" ht="13.8" x14ac:dyDescent="0.3">
      <c r="A305" s="17" t="s">
        <v>311</v>
      </c>
      <c r="B305" s="14">
        <v>1220108</v>
      </c>
      <c r="C305" s="14">
        <v>1186981</v>
      </c>
      <c r="D305" s="14">
        <v>33127</v>
      </c>
      <c r="E305" s="15">
        <v>2.7</v>
      </c>
      <c r="F305" s="15">
        <v>2.7</v>
      </c>
      <c r="G305" s="14">
        <v>13936883</v>
      </c>
      <c r="H305" s="14">
        <v>13450811</v>
      </c>
      <c r="I305" s="14">
        <v>486072</v>
      </c>
      <c r="J305" s="15">
        <v>3.5</v>
      </c>
      <c r="K305" s="14">
        <v>163590000</v>
      </c>
      <c r="L305" s="14">
        <v>157529000</v>
      </c>
      <c r="M305" s="14">
        <v>6061000</v>
      </c>
      <c r="N305" s="15">
        <v>3.7</v>
      </c>
    </row>
    <row r="306" spans="1:14" s="16" customFormat="1" ht="13.8" x14ac:dyDescent="0.3">
      <c r="A306" s="17" t="s">
        <v>312</v>
      </c>
      <c r="B306" s="14">
        <v>1224833</v>
      </c>
      <c r="C306" s="14">
        <v>1191471</v>
      </c>
      <c r="D306" s="14">
        <v>33362</v>
      </c>
      <c r="E306" s="15">
        <v>2.7</v>
      </c>
      <c r="F306" s="15">
        <v>2.8</v>
      </c>
      <c r="G306" s="14">
        <v>13971964</v>
      </c>
      <c r="H306" s="14">
        <v>13478544</v>
      </c>
      <c r="I306" s="14">
        <v>493420</v>
      </c>
      <c r="J306" s="15">
        <v>3.5</v>
      </c>
      <c r="K306" s="14">
        <v>163774000</v>
      </c>
      <c r="L306" s="14">
        <v>157829000</v>
      </c>
      <c r="M306" s="14">
        <v>5945000</v>
      </c>
      <c r="N306" s="15">
        <v>3.6</v>
      </c>
    </row>
    <row r="307" spans="1:14" s="16" customFormat="1" ht="13.8" x14ac:dyDescent="0.3">
      <c r="A307" s="17" t="s">
        <v>313</v>
      </c>
      <c r="B307" s="14">
        <v>1229647</v>
      </c>
      <c r="C307" s="14">
        <v>1196234</v>
      </c>
      <c r="D307" s="14">
        <v>33413</v>
      </c>
      <c r="E307" s="15">
        <v>2.7</v>
      </c>
      <c r="F307" s="15">
        <v>2.8</v>
      </c>
      <c r="G307" s="14">
        <v>14004715</v>
      </c>
      <c r="H307" s="14">
        <v>13508923</v>
      </c>
      <c r="I307" s="14">
        <v>495792</v>
      </c>
      <c r="J307" s="15">
        <v>3.5</v>
      </c>
      <c r="K307" s="14">
        <v>164092000</v>
      </c>
      <c r="L307" s="14">
        <v>158339000</v>
      </c>
      <c r="M307" s="14">
        <v>5753000</v>
      </c>
      <c r="N307" s="15">
        <v>3.5</v>
      </c>
    </row>
    <row r="308" spans="1:14" s="16" customFormat="1" ht="13.8" x14ac:dyDescent="0.3">
      <c r="A308" s="17" t="s">
        <v>314</v>
      </c>
      <c r="B308" s="14">
        <v>1234402</v>
      </c>
      <c r="C308" s="14">
        <v>1201158</v>
      </c>
      <c r="D308" s="14">
        <v>33244</v>
      </c>
      <c r="E308" s="15">
        <v>2.7</v>
      </c>
      <c r="F308" s="15">
        <v>2.9</v>
      </c>
      <c r="G308" s="14">
        <v>14034173</v>
      </c>
      <c r="H308" s="14">
        <v>13540444</v>
      </c>
      <c r="I308" s="14">
        <v>493729</v>
      </c>
      <c r="J308" s="15">
        <v>3.5</v>
      </c>
      <c r="K308" s="14">
        <v>164416000</v>
      </c>
      <c r="L308" s="14">
        <v>158545000</v>
      </c>
      <c r="M308" s="14">
        <v>5871000</v>
      </c>
      <c r="N308" s="15">
        <v>3.6</v>
      </c>
    </row>
    <row r="309" spans="1:14" s="16" customFormat="1" ht="13.8" x14ac:dyDescent="0.3">
      <c r="A309" s="17" t="s">
        <v>315</v>
      </c>
      <c r="B309" s="14">
        <v>1239376</v>
      </c>
      <c r="C309" s="14">
        <v>1206533</v>
      </c>
      <c r="D309" s="14">
        <v>32843</v>
      </c>
      <c r="E309" s="15">
        <v>2.6</v>
      </c>
      <c r="F309" s="15">
        <v>2.8</v>
      </c>
      <c r="G309" s="14">
        <v>14060143</v>
      </c>
      <c r="H309" s="14">
        <v>13570116</v>
      </c>
      <c r="I309" s="14">
        <v>490027</v>
      </c>
      <c r="J309" s="15">
        <v>3.5</v>
      </c>
      <c r="K309" s="14">
        <v>164496000</v>
      </c>
      <c r="L309" s="14">
        <v>158629000</v>
      </c>
      <c r="M309" s="14">
        <v>5868000</v>
      </c>
      <c r="N309" s="15">
        <v>3.6</v>
      </c>
    </row>
    <row r="310" spans="1:14" s="16" customFormat="1" ht="13.8" x14ac:dyDescent="0.3">
      <c r="A310" s="17" t="s">
        <v>316</v>
      </c>
      <c r="B310" s="14">
        <v>1244529</v>
      </c>
      <c r="C310" s="14">
        <v>1212198</v>
      </c>
      <c r="D310" s="14">
        <v>32331</v>
      </c>
      <c r="E310" s="15">
        <v>2.6</v>
      </c>
      <c r="F310" s="15">
        <v>2.8</v>
      </c>
      <c r="G310" s="14">
        <v>14075288</v>
      </c>
      <c r="H310" s="14">
        <v>13586609</v>
      </c>
      <c r="I310" s="14">
        <v>488679</v>
      </c>
      <c r="J310" s="15">
        <v>3.5</v>
      </c>
      <c r="K310" s="14">
        <v>164699000</v>
      </c>
      <c r="L310" s="14">
        <v>158845000</v>
      </c>
      <c r="M310" s="14">
        <v>5853000</v>
      </c>
      <c r="N310" s="15">
        <v>3.6</v>
      </c>
    </row>
    <row r="311" spans="1:14" s="16" customFormat="1" ht="13.8" x14ac:dyDescent="0.3">
      <c r="A311" s="17" t="s">
        <v>317</v>
      </c>
      <c r="B311" s="14">
        <v>1249721</v>
      </c>
      <c r="C311" s="14">
        <v>1217888</v>
      </c>
      <c r="D311" s="14">
        <v>31833</v>
      </c>
      <c r="E311" s="15">
        <v>2.5</v>
      </c>
      <c r="F311" s="15">
        <v>2.7</v>
      </c>
      <c r="G311" s="14">
        <v>14072438</v>
      </c>
      <c r="H311" s="14">
        <v>13580042</v>
      </c>
      <c r="I311" s="14">
        <v>492396</v>
      </c>
      <c r="J311" s="15">
        <v>3.5</v>
      </c>
      <c r="K311" s="14">
        <v>164377000</v>
      </c>
      <c r="L311" s="14">
        <v>158508000</v>
      </c>
      <c r="M311" s="14">
        <v>5869000</v>
      </c>
      <c r="N311" s="15">
        <v>3.6</v>
      </c>
    </row>
    <row r="312" spans="1:14" s="16" customFormat="1" ht="13.8" x14ac:dyDescent="0.3">
      <c r="A312" s="17" t="s">
        <v>318</v>
      </c>
      <c r="B312" s="14">
        <v>1254446</v>
      </c>
      <c r="C312" s="14">
        <v>1223070</v>
      </c>
      <c r="D312" s="14">
        <v>31376</v>
      </c>
      <c r="E312" s="15">
        <v>2.5</v>
      </c>
      <c r="F312" s="15">
        <v>2.5</v>
      </c>
      <c r="G312" s="14">
        <v>14049555</v>
      </c>
      <c r="H312" s="14">
        <v>13547699</v>
      </c>
      <c r="I312" s="14">
        <v>501856</v>
      </c>
      <c r="J312" s="15">
        <v>3.6</v>
      </c>
      <c r="K312" s="14">
        <v>164467000</v>
      </c>
      <c r="L312" s="14">
        <v>158714000</v>
      </c>
      <c r="M312" s="14">
        <v>5753000</v>
      </c>
      <c r="N312" s="15">
        <v>3.5</v>
      </c>
    </row>
    <row r="313" spans="1:14" s="16" customFormat="1" ht="13.8" x14ac:dyDescent="0.3">
      <c r="A313" s="17" t="s">
        <v>319</v>
      </c>
      <c r="B313" s="14">
        <v>1226940</v>
      </c>
      <c r="C313" s="14">
        <v>1175985</v>
      </c>
      <c r="D313" s="14">
        <v>50955</v>
      </c>
      <c r="E313" s="15">
        <v>4.2</v>
      </c>
      <c r="F313" s="15">
        <v>4</v>
      </c>
      <c r="G313" s="14">
        <v>13893417</v>
      </c>
      <c r="H313" s="14">
        <v>13195580</v>
      </c>
      <c r="I313" s="14">
        <v>697837</v>
      </c>
      <c r="J313" s="15">
        <v>5</v>
      </c>
      <c r="K313" s="14">
        <v>162559000</v>
      </c>
      <c r="L313" s="14">
        <v>155353000</v>
      </c>
      <c r="M313" s="14">
        <v>7206000</v>
      </c>
      <c r="N313" s="15">
        <v>4.4000000000000004</v>
      </c>
    </row>
    <row r="314" spans="1:14" s="16" customFormat="1" ht="13.8" x14ac:dyDescent="0.3">
      <c r="A314" s="17" t="s">
        <v>320</v>
      </c>
      <c r="B314" s="14">
        <v>1162534</v>
      </c>
      <c r="C314" s="14">
        <v>1024553</v>
      </c>
      <c r="D314" s="14">
        <v>137981</v>
      </c>
      <c r="E314" s="15">
        <v>11.9</v>
      </c>
      <c r="F314" s="15">
        <v>12</v>
      </c>
      <c r="G314" s="14">
        <v>13300732</v>
      </c>
      <c r="H314" s="14">
        <v>11597567</v>
      </c>
      <c r="I314" s="14">
        <v>1703165</v>
      </c>
      <c r="J314" s="15">
        <v>12.8</v>
      </c>
      <c r="K314" s="14">
        <v>156269000</v>
      </c>
      <c r="L314" s="14">
        <v>133185000</v>
      </c>
      <c r="M314" s="14">
        <v>23084000</v>
      </c>
      <c r="N314" s="15">
        <v>14.8</v>
      </c>
    </row>
    <row r="315" spans="1:14" s="16" customFormat="1" ht="13.8" x14ac:dyDescent="0.3">
      <c r="A315" s="17" t="s">
        <v>321</v>
      </c>
      <c r="B315" s="14">
        <v>1200578</v>
      </c>
      <c r="C315" s="14">
        <v>1072801</v>
      </c>
      <c r="D315" s="14">
        <v>127777</v>
      </c>
      <c r="E315" s="15">
        <v>10.6</v>
      </c>
      <c r="F315" s="15">
        <v>10.6</v>
      </c>
      <c r="G315" s="14">
        <v>13854813</v>
      </c>
      <c r="H315" s="14">
        <v>12240514</v>
      </c>
      <c r="I315" s="14">
        <v>1614299</v>
      </c>
      <c r="J315" s="15">
        <v>11.7</v>
      </c>
      <c r="K315" s="14">
        <v>158101000</v>
      </c>
      <c r="L315" s="14">
        <v>137173000</v>
      </c>
      <c r="M315" s="14">
        <v>20929000</v>
      </c>
      <c r="N315" s="15">
        <v>13.2</v>
      </c>
    </row>
    <row r="316" spans="1:14" s="16" customFormat="1" ht="13.8" x14ac:dyDescent="0.3">
      <c r="A316" s="17" t="s">
        <v>322</v>
      </c>
      <c r="B316" s="14">
        <v>1213654</v>
      </c>
      <c r="C316" s="14">
        <v>1109355</v>
      </c>
      <c r="D316" s="14">
        <v>104299</v>
      </c>
      <c r="E316" s="15">
        <v>8.6</v>
      </c>
      <c r="F316" s="15">
        <v>7.7</v>
      </c>
      <c r="G316" s="14">
        <v>13855506</v>
      </c>
      <c r="H316" s="14">
        <v>12458488</v>
      </c>
      <c r="I316" s="14">
        <v>1397018</v>
      </c>
      <c r="J316" s="15">
        <v>10.1</v>
      </c>
      <c r="K316" s="14">
        <v>159994000</v>
      </c>
      <c r="L316" s="14">
        <v>142342000</v>
      </c>
      <c r="M316" s="14">
        <v>17652000</v>
      </c>
      <c r="N316" s="15">
        <v>11</v>
      </c>
    </row>
    <row r="317" spans="1:14" s="16" customFormat="1" ht="13.8" x14ac:dyDescent="0.3">
      <c r="A317" s="17" t="s">
        <v>323</v>
      </c>
      <c r="B317" s="14">
        <v>1232530</v>
      </c>
      <c r="C317" s="14">
        <v>1137308</v>
      </c>
      <c r="D317" s="14">
        <v>95222</v>
      </c>
      <c r="E317" s="15">
        <v>7.7</v>
      </c>
      <c r="F317" s="15">
        <v>7.2</v>
      </c>
      <c r="G317" s="14">
        <v>13960798</v>
      </c>
      <c r="H317" s="14">
        <v>12667175</v>
      </c>
      <c r="I317" s="14">
        <v>1293623</v>
      </c>
      <c r="J317" s="15">
        <v>9.3000000000000007</v>
      </c>
      <c r="K317" s="14">
        <v>160132000</v>
      </c>
      <c r="L317" s="14">
        <v>143779000</v>
      </c>
      <c r="M317" s="14">
        <v>16352000</v>
      </c>
      <c r="N317" s="15">
        <v>10.199999999999999</v>
      </c>
    </row>
    <row r="318" spans="1:14" s="16" customFormat="1" ht="13.8" x14ac:dyDescent="0.3">
      <c r="A318" s="17" t="s">
        <v>324</v>
      </c>
      <c r="B318" s="14">
        <v>1236041</v>
      </c>
      <c r="C318" s="14">
        <v>1158753</v>
      </c>
      <c r="D318" s="14">
        <v>77288</v>
      </c>
      <c r="E318" s="15">
        <v>6.3</v>
      </c>
      <c r="F318" s="15">
        <v>6.1</v>
      </c>
      <c r="G318" s="14">
        <v>13961664</v>
      </c>
      <c r="H318" s="14">
        <v>12838098</v>
      </c>
      <c r="I318" s="14">
        <v>1123566</v>
      </c>
      <c r="J318" s="15">
        <v>8</v>
      </c>
      <c r="K318" s="14">
        <v>160706000</v>
      </c>
      <c r="L318" s="14">
        <v>147245000</v>
      </c>
      <c r="M318" s="14">
        <v>13461000</v>
      </c>
      <c r="N318" s="15">
        <v>8.4</v>
      </c>
    </row>
    <row r="319" spans="1:14" s="16" customFormat="1" ht="13.8" x14ac:dyDescent="0.3">
      <c r="A319" s="17" t="s">
        <v>325</v>
      </c>
      <c r="B319" s="14">
        <v>1250991</v>
      </c>
      <c r="C319" s="14">
        <v>1174888</v>
      </c>
      <c r="D319" s="14">
        <v>76103</v>
      </c>
      <c r="E319" s="15">
        <v>6.1</v>
      </c>
      <c r="F319" s="15">
        <v>6.2</v>
      </c>
      <c r="G319" s="14">
        <v>14059000</v>
      </c>
      <c r="H319" s="14">
        <v>12981702</v>
      </c>
      <c r="I319" s="14">
        <v>1077298</v>
      </c>
      <c r="J319" s="15">
        <v>7.7</v>
      </c>
      <c r="K319" s="14">
        <v>160174000</v>
      </c>
      <c r="L319" s="14">
        <v>147620000</v>
      </c>
      <c r="M319" s="14">
        <v>12554000</v>
      </c>
      <c r="N319" s="15">
        <v>7.8</v>
      </c>
    </row>
    <row r="320" spans="1:14" s="16" customFormat="1" ht="13.8" x14ac:dyDescent="0.3">
      <c r="A320" s="17" t="s">
        <v>326</v>
      </c>
      <c r="B320" s="14">
        <v>1253257</v>
      </c>
      <c r="C320" s="14">
        <v>1186490</v>
      </c>
      <c r="D320" s="14">
        <v>66767</v>
      </c>
      <c r="E320" s="15">
        <v>5.3</v>
      </c>
      <c r="F320" s="15">
        <v>5.6</v>
      </c>
      <c r="G320" s="14">
        <v>14074423</v>
      </c>
      <c r="H320" s="14">
        <v>13076265</v>
      </c>
      <c r="I320" s="14">
        <v>998158</v>
      </c>
      <c r="J320" s="15">
        <v>7.1</v>
      </c>
      <c r="K320" s="14">
        <v>161003000</v>
      </c>
      <c r="L320" s="14">
        <v>149931000</v>
      </c>
      <c r="M320" s="14">
        <v>11072000</v>
      </c>
      <c r="N320" s="15">
        <v>6.9</v>
      </c>
    </row>
    <row r="321" spans="1:14" s="16" customFormat="1" ht="13.8" x14ac:dyDescent="0.3">
      <c r="A321" s="17" t="s">
        <v>327</v>
      </c>
      <c r="B321" s="14">
        <v>1259416</v>
      </c>
      <c r="C321" s="14">
        <v>1194388</v>
      </c>
      <c r="D321" s="14">
        <v>65028</v>
      </c>
      <c r="E321" s="15">
        <v>5.2</v>
      </c>
      <c r="F321" s="15">
        <v>5.7</v>
      </c>
      <c r="G321" s="14">
        <v>14116639</v>
      </c>
      <c r="H321" s="14">
        <v>13134468</v>
      </c>
      <c r="I321" s="14">
        <v>982171</v>
      </c>
      <c r="J321" s="15">
        <v>7</v>
      </c>
      <c r="K321" s="14">
        <v>160629000</v>
      </c>
      <c r="L321" s="14">
        <v>149934000</v>
      </c>
      <c r="M321" s="14">
        <v>10694000</v>
      </c>
      <c r="N321" s="15">
        <v>6.7</v>
      </c>
    </row>
    <row r="322" spans="1:14" s="16" customFormat="1" ht="13.8" x14ac:dyDescent="0.3">
      <c r="A322" s="17" t="s">
        <v>328</v>
      </c>
      <c r="B322" s="14">
        <v>1264300</v>
      </c>
      <c r="C322" s="14">
        <v>1200022</v>
      </c>
      <c r="D322" s="14">
        <v>64278</v>
      </c>
      <c r="E322" s="15">
        <v>5.0999999999999996</v>
      </c>
      <c r="F322" s="15">
        <v>5.7</v>
      </c>
      <c r="G322" s="14">
        <v>14146644</v>
      </c>
      <c r="H322" s="14">
        <v>13167936</v>
      </c>
      <c r="I322" s="14">
        <v>978708</v>
      </c>
      <c r="J322" s="15">
        <v>6.9</v>
      </c>
      <c r="K322" s="14">
        <v>160745000</v>
      </c>
      <c r="L322" s="14">
        <v>149975000</v>
      </c>
      <c r="M322" s="14">
        <v>10770000</v>
      </c>
      <c r="N322" s="15">
        <v>6.7</v>
      </c>
    </row>
    <row r="323" spans="1:14" s="16" customFormat="1" ht="13.8" x14ac:dyDescent="0.3">
      <c r="A323" s="17" t="s">
        <v>329</v>
      </c>
      <c r="B323" s="14">
        <v>1268659</v>
      </c>
      <c r="C323" s="14">
        <v>1204916</v>
      </c>
      <c r="D323" s="14">
        <v>63743</v>
      </c>
      <c r="E323" s="15">
        <v>5</v>
      </c>
      <c r="F323" s="15">
        <v>5.0999999999999996</v>
      </c>
      <c r="G323" s="14">
        <v>14150873</v>
      </c>
      <c r="H323" s="14">
        <v>13196156</v>
      </c>
      <c r="I323" s="14">
        <v>954717</v>
      </c>
      <c r="J323" s="15">
        <v>6.7</v>
      </c>
      <c r="K323" s="14">
        <v>160088000</v>
      </c>
      <c r="L323" s="14">
        <v>149852000</v>
      </c>
      <c r="M323" s="14">
        <v>10236000</v>
      </c>
      <c r="N323" s="15">
        <v>6.4</v>
      </c>
    </row>
    <row r="324" spans="1:14" s="16" customFormat="1" ht="13.8" x14ac:dyDescent="0.3">
      <c r="A324" s="17" t="s">
        <v>330</v>
      </c>
      <c r="B324" s="14">
        <v>1273415</v>
      </c>
      <c r="C324" s="14">
        <v>1210464</v>
      </c>
      <c r="D324" s="14">
        <v>62951</v>
      </c>
      <c r="E324" s="15">
        <v>4.9000000000000004</v>
      </c>
      <c r="F324" s="15">
        <v>4.9000000000000004</v>
      </c>
      <c r="G324" s="14">
        <v>14168325</v>
      </c>
      <c r="H324" s="14">
        <v>13230940</v>
      </c>
      <c r="I324" s="14">
        <v>937385</v>
      </c>
      <c r="J324" s="15">
        <v>6.6</v>
      </c>
      <c r="K324" s="14">
        <v>160184000</v>
      </c>
      <c r="L324" s="14">
        <v>150189000</v>
      </c>
      <c r="M324" s="14">
        <v>9995000</v>
      </c>
      <c r="N324" s="15">
        <v>6.2</v>
      </c>
    </row>
    <row r="325" spans="1:14" s="16" customFormat="1" ht="13.8" x14ac:dyDescent="0.3">
      <c r="A325" s="17" t="s">
        <v>331</v>
      </c>
      <c r="B325" s="14">
        <v>1279436</v>
      </c>
      <c r="C325" s="14">
        <v>1217806</v>
      </c>
      <c r="D325" s="14">
        <v>61630</v>
      </c>
      <c r="E325" s="15">
        <v>4.8</v>
      </c>
      <c r="F325" s="15">
        <v>4.8</v>
      </c>
      <c r="G325" s="14">
        <v>14195701</v>
      </c>
      <c r="H325" s="14">
        <v>13281553</v>
      </c>
      <c r="I325" s="14">
        <v>914148</v>
      </c>
      <c r="J325" s="15">
        <v>6.4</v>
      </c>
      <c r="K325" s="14">
        <v>160400000</v>
      </c>
      <c r="L325" s="14">
        <v>150644000</v>
      </c>
      <c r="M325" s="14">
        <v>9756000</v>
      </c>
      <c r="N325" s="15">
        <v>6.1</v>
      </c>
    </row>
    <row r="326" spans="1:14" s="16" customFormat="1" ht="13.8" x14ac:dyDescent="0.3">
      <c r="A326" s="17" t="s">
        <v>332</v>
      </c>
      <c r="B326" s="14">
        <v>1286780</v>
      </c>
      <c r="C326" s="14">
        <v>1227012</v>
      </c>
      <c r="D326" s="14">
        <v>59768</v>
      </c>
      <c r="E326" s="15">
        <v>4.5999999999999996</v>
      </c>
      <c r="F326" s="15">
        <v>4.5</v>
      </c>
      <c r="G326" s="14">
        <v>14231323</v>
      </c>
      <c r="H326" s="14">
        <v>13343142</v>
      </c>
      <c r="I326" s="14">
        <v>888181</v>
      </c>
      <c r="J326" s="15">
        <v>6.2</v>
      </c>
      <c r="K326" s="14">
        <v>160843000</v>
      </c>
      <c r="L326" s="14">
        <v>151081000</v>
      </c>
      <c r="M326" s="14">
        <v>9762000</v>
      </c>
      <c r="N326" s="15">
        <v>6.1</v>
      </c>
    </row>
    <row r="327" spans="1:14" s="16" customFormat="1" ht="13.8" x14ac:dyDescent="0.3">
      <c r="A327" s="17" t="s">
        <v>333</v>
      </c>
      <c r="B327" s="14">
        <v>1295256</v>
      </c>
      <c r="C327" s="14">
        <v>1237660</v>
      </c>
      <c r="D327" s="14">
        <v>57596</v>
      </c>
      <c r="E327" s="15">
        <v>4.4000000000000004</v>
      </c>
      <c r="F327" s="15">
        <v>4.0999999999999996</v>
      </c>
      <c r="G327" s="14">
        <v>14263383</v>
      </c>
      <c r="H327" s="14">
        <v>13410833</v>
      </c>
      <c r="I327" s="14">
        <v>852550</v>
      </c>
      <c r="J327" s="15">
        <v>6</v>
      </c>
      <c r="K327" s="14">
        <v>160800000</v>
      </c>
      <c r="L327" s="14">
        <v>151535000</v>
      </c>
      <c r="M327" s="14">
        <v>9266000</v>
      </c>
      <c r="N327" s="15">
        <v>5.8</v>
      </c>
    </row>
    <row r="328" spans="1:14" s="16" customFormat="1" ht="13.8" x14ac:dyDescent="0.3">
      <c r="A328" s="17" t="s">
        <v>334</v>
      </c>
      <c r="B328" s="14">
        <v>1304237</v>
      </c>
      <c r="C328" s="14">
        <v>1248864</v>
      </c>
      <c r="D328" s="14">
        <v>55373</v>
      </c>
      <c r="E328" s="15">
        <v>4.2</v>
      </c>
      <c r="F328" s="15">
        <v>4</v>
      </c>
      <c r="G328" s="14">
        <v>14314739</v>
      </c>
      <c r="H328" s="14">
        <v>13477275</v>
      </c>
      <c r="I328" s="14">
        <v>837464</v>
      </c>
      <c r="J328" s="15">
        <v>5.9</v>
      </c>
      <c r="K328" s="14">
        <v>161197000</v>
      </c>
      <c r="L328" s="14">
        <v>151734000</v>
      </c>
      <c r="M328" s="14">
        <v>9462000</v>
      </c>
      <c r="N328" s="15">
        <v>5.9</v>
      </c>
    </row>
    <row r="329" spans="1:14" s="16" customFormat="1" ht="13.8" x14ac:dyDescent="0.3">
      <c r="A329" s="17" t="s">
        <v>335</v>
      </c>
      <c r="B329" s="14">
        <v>1313334</v>
      </c>
      <c r="C329" s="14">
        <v>1260167</v>
      </c>
      <c r="D329" s="14">
        <v>53167</v>
      </c>
      <c r="E329" s="15">
        <v>4</v>
      </c>
      <c r="F329" s="15">
        <v>3.8</v>
      </c>
      <c r="G329" s="14">
        <v>14337563</v>
      </c>
      <c r="H329" s="14">
        <v>13541338</v>
      </c>
      <c r="I329" s="14">
        <v>796225</v>
      </c>
      <c r="J329" s="15">
        <v>5.6</v>
      </c>
      <c r="K329" s="14">
        <v>161504000</v>
      </c>
      <c r="L329" s="14">
        <v>152773000</v>
      </c>
      <c r="M329" s="14">
        <v>8731000</v>
      </c>
      <c r="N329" s="15">
        <v>5.4</v>
      </c>
    </row>
    <row r="330" spans="1:14" s="16" customFormat="1" ht="13.8" x14ac:dyDescent="0.3">
      <c r="A330" s="17" t="s">
        <v>336</v>
      </c>
      <c r="B330" s="14">
        <v>1322249</v>
      </c>
      <c r="C330" s="14">
        <v>1271184</v>
      </c>
      <c r="D330" s="14">
        <v>51065</v>
      </c>
      <c r="E330" s="15">
        <v>3.9</v>
      </c>
      <c r="F330" s="15">
        <v>3.8</v>
      </c>
      <c r="G330" s="14">
        <v>14370139</v>
      </c>
      <c r="H330" s="14">
        <v>13604698</v>
      </c>
      <c r="I330" s="14">
        <v>765441</v>
      </c>
      <c r="J330" s="15">
        <v>5.3</v>
      </c>
      <c r="K330" s="14">
        <v>161527000</v>
      </c>
      <c r="L330" s="14">
        <v>153250000</v>
      </c>
      <c r="M330" s="14">
        <v>8276000</v>
      </c>
      <c r="N330" s="15">
        <v>5.0999999999999996</v>
      </c>
    </row>
    <row r="331" spans="1:14" s="16" customFormat="1" ht="13.8" x14ac:dyDescent="0.3">
      <c r="A331" s="17" t="s">
        <v>337</v>
      </c>
      <c r="B331" s="14">
        <v>1331050</v>
      </c>
      <c r="C331" s="14">
        <v>1281833</v>
      </c>
      <c r="D331" s="14">
        <v>49217</v>
      </c>
      <c r="E331" s="15">
        <v>3.7</v>
      </c>
      <c r="F331" s="15">
        <v>3.8</v>
      </c>
      <c r="G331" s="14">
        <v>14395289</v>
      </c>
      <c r="H331" s="14">
        <v>13669823</v>
      </c>
      <c r="I331" s="14">
        <v>725466</v>
      </c>
      <c r="J331" s="15">
        <v>5</v>
      </c>
      <c r="K331" s="14">
        <v>161495000</v>
      </c>
      <c r="L331" s="14">
        <v>153843000</v>
      </c>
      <c r="M331" s="14">
        <v>7652000</v>
      </c>
      <c r="N331" s="15">
        <v>4.7</v>
      </c>
    </row>
    <row r="332" spans="1:14" s="16" customFormat="1" ht="13.8" x14ac:dyDescent="0.3">
      <c r="A332" s="17" t="s">
        <v>338</v>
      </c>
      <c r="B332" s="14">
        <v>1339830</v>
      </c>
      <c r="C332" s="14">
        <v>1292264</v>
      </c>
      <c r="D332" s="14">
        <v>47566</v>
      </c>
      <c r="E332" s="15">
        <v>3.6</v>
      </c>
      <c r="F332" s="15">
        <v>3.8</v>
      </c>
      <c r="G332" s="14">
        <v>14439617</v>
      </c>
      <c r="H332" s="14">
        <v>13739947</v>
      </c>
      <c r="I332" s="14">
        <v>699670</v>
      </c>
      <c r="J332" s="15">
        <v>4.8</v>
      </c>
      <c r="K332" s="14">
        <v>161754000</v>
      </c>
      <c r="L332" s="14">
        <v>154475000</v>
      </c>
      <c r="M332" s="14">
        <v>7279000</v>
      </c>
      <c r="N332" s="15">
        <v>4.5</v>
      </c>
    </row>
    <row r="333" spans="1:14" s="16" customFormat="1" ht="13.8" x14ac:dyDescent="0.3">
      <c r="A333" s="17" t="s">
        <v>339</v>
      </c>
      <c r="B333" s="14">
        <v>1348396</v>
      </c>
      <c r="C333" s="14">
        <v>1302385</v>
      </c>
      <c r="D333" s="14">
        <v>46011</v>
      </c>
      <c r="E333" s="15">
        <v>3.4</v>
      </c>
      <c r="F333" s="15">
        <v>3.6</v>
      </c>
      <c r="G333" s="14">
        <v>14480013</v>
      </c>
      <c r="H333" s="14">
        <v>13812208</v>
      </c>
      <c r="I333" s="14">
        <v>667805</v>
      </c>
      <c r="J333" s="15">
        <v>4.5999999999999996</v>
      </c>
      <c r="K333" s="14">
        <v>162281000</v>
      </c>
      <c r="L333" s="14">
        <v>155530000</v>
      </c>
      <c r="M333" s="14">
        <v>6751000</v>
      </c>
      <c r="N333" s="15">
        <v>4.2</v>
      </c>
    </row>
    <row r="334" spans="1:14" s="16" customFormat="1" ht="13.8" x14ac:dyDescent="0.3">
      <c r="A334" s="17" t="s">
        <v>340</v>
      </c>
      <c r="B334" s="14">
        <v>1356395</v>
      </c>
      <c r="C334" s="14">
        <v>1311827</v>
      </c>
      <c r="D334" s="14">
        <v>44568</v>
      </c>
      <c r="E334" s="15">
        <v>3.3</v>
      </c>
      <c r="F334" s="15">
        <v>3.4</v>
      </c>
      <c r="G334" s="14">
        <v>14530186</v>
      </c>
      <c r="H334" s="14">
        <v>13883600</v>
      </c>
      <c r="I334" s="14">
        <v>646586</v>
      </c>
      <c r="J334" s="15">
        <v>4.4000000000000004</v>
      </c>
      <c r="K334" s="14">
        <v>162497000</v>
      </c>
      <c r="L334" s="14">
        <v>156099000</v>
      </c>
      <c r="M334" s="14">
        <v>6398000</v>
      </c>
      <c r="N334" s="15">
        <v>3.9</v>
      </c>
    </row>
    <row r="335" spans="1:14" s="16" customFormat="1" ht="13.8" x14ac:dyDescent="0.3">
      <c r="A335" s="17" t="s">
        <v>341</v>
      </c>
      <c r="B335" s="14">
        <v>1363569</v>
      </c>
      <c r="C335" s="14">
        <v>1320334</v>
      </c>
      <c r="D335" s="14">
        <v>43235</v>
      </c>
      <c r="E335" s="15">
        <v>3.2</v>
      </c>
      <c r="F335" s="15">
        <v>3.4</v>
      </c>
      <c r="G335" s="14">
        <v>14581646</v>
      </c>
      <c r="H335" s="14">
        <v>13951152</v>
      </c>
      <c r="I335" s="14">
        <v>630494</v>
      </c>
      <c r="J335" s="15">
        <v>4.3</v>
      </c>
      <c r="K335" s="14">
        <v>163627000</v>
      </c>
      <c r="L335" s="14">
        <v>157115000</v>
      </c>
      <c r="M335" s="14">
        <v>6512000</v>
      </c>
      <c r="N335" s="15">
        <v>4</v>
      </c>
    </row>
    <row r="336" spans="1:14" s="16" customFormat="1" ht="13.8" x14ac:dyDescent="0.3">
      <c r="A336" s="17" t="s">
        <v>342</v>
      </c>
      <c r="B336" s="14">
        <v>1369624</v>
      </c>
      <c r="C336" s="14">
        <v>1327454</v>
      </c>
      <c r="D336" s="14">
        <v>42170</v>
      </c>
      <c r="E336" s="15">
        <v>3.1</v>
      </c>
      <c r="F336" s="15">
        <v>3.1</v>
      </c>
      <c r="G336" s="14">
        <v>14613867</v>
      </c>
      <c r="H336" s="14">
        <v>14012756</v>
      </c>
      <c r="I336" s="14">
        <v>601111</v>
      </c>
      <c r="J336" s="15">
        <v>4.0999999999999996</v>
      </c>
      <c r="K336" s="14">
        <v>163899000</v>
      </c>
      <c r="L336" s="14">
        <v>157598000</v>
      </c>
      <c r="M336" s="14">
        <v>6301000</v>
      </c>
      <c r="N336" s="15">
        <v>3.8</v>
      </c>
    </row>
    <row r="337" spans="1:14" s="16" customFormat="1" ht="13.8" x14ac:dyDescent="0.3">
      <c r="A337" s="17" t="s">
        <v>343</v>
      </c>
      <c r="B337" s="14">
        <v>1374915</v>
      </c>
      <c r="C337" s="14">
        <v>1333503</v>
      </c>
      <c r="D337" s="14">
        <v>41412</v>
      </c>
      <c r="E337" s="15">
        <v>3</v>
      </c>
      <c r="F337" s="15">
        <v>2.8</v>
      </c>
      <c r="G337" s="14">
        <v>14642002</v>
      </c>
      <c r="H337" s="14">
        <v>14064777</v>
      </c>
      <c r="I337" s="14">
        <v>577225</v>
      </c>
      <c r="J337" s="15">
        <v>3.9</v>
      </c>
      <c r="K337" s="14">
        <v>164220000</v>
      </c>
      <c r="L337" s="14">
        <v>158206000</v>
      </c>
      <c r="M337" s="14">
        <v>6014000</v>
      </c>
      <c r="N337" s="15">
        <v>3.7</v>
      </c>
    </row>
    <row r="338" spans="1:14" s="16" customFormat="1" ht="13.8" x14ac:dyDescent="0.3">
      <c r="A338" s="17" t="s">
        <v>344</v>
      </c>
      <c r="B338" s="14">
        <v>1380089</v>
      </c>
      <c r="C338" s="14">
        <v>1339156</v>
      </c>
      <c r="D338" s="14">
        <v>40933</v>
      </c>
      <c r="E338" s="15">
        <v>3</v>
      </c>
      <c r="F338" s="15">
        <v>2.8</v>
      </c>
      <c r="G338" s="14">
        <v>14675779</v>
      </c>
      <c r="H338" s="14">
        <v>14107219</v>
      </c>
      <c r="I338" s="14">
        <v>568560</v>
      </c>
      <c r="J338" s="15">
        <v>3.9</v>
      </c>
      <c r="K338" s="14">
        <v>163893000</v>
      </c>
      <c r="L338" s="14">
        <v>157891000</v>
      </c>
      <c r="M338" s="14">
        <v>6002000</v>
      </c>
      <c r="N338" s="15">
        <v>3.7</v>
      </c>
    </row>
    <row r="339" spans="1:14" s="16" customFormat="1" ht="13.8" x14ac:dyDescent="0.3">
      <c r="A339" s="17" t="s">
        <v>345</v>
      </c>
      <c r="B339" s="14">
        <v>1385588</v>
      </c>
      <c r="C339" s="14">
        <v>1344906</v>
      </c>
      <c r="D339" s="14">
        <v>40682</v>
      </c>
      <c r="E339" s="15">
        <v>2.9</v>
      </c>
      <c r="F339" s="15">
        <v>2.8</v>
      </c>
      <c r="G339" s="14">
        <v>14706011</v>
      </c>
      <c r="H339" s="14">
        <v>14141088</v>
      </c>
      <c r="I339" s="14">
        <v>564923</v>
      </c>
      <c r="J339" s="15">
        <v>3.8</v>
      </c>
      <c r="K339" s="14">
        <v>164362000</v>
      </c>
      <c r="L339" s="14">
        <v>158378000</v>
      </c>
      <c r="M339" s="14">
        <v>5983000</v>
      </c>
      <c r="N339" s="15">
        <v>3.6</v>
      </c>
    </row>
    <row r="340" spans="1:14" s="16" customFormat="1" ht="13.8" x14ac:dyDescent="0.3">
      <c r="A340" s="17" t="s">
        <v>346</v>
      </c>
      <c r="B340" s="14">
        <v>1391262</v>
      </c>
      <c r="C340" s="14">
        <v>1350581</v>
      </c>
      <c r="D340" s="14">
        <v>40681</v>
      </c>
      <c r="E340" s="15">
        <v>2.9</v>
      </c>
      <c r="F340" s="15">
        <v>2.9</v>
      </c>
      <c r="G340" s="14">
        <v>14729057</v>
      </c>
      <c r="H340" s="14">
        <v>14166713</v>
      </c>
      <c r="I340" s="14">
        <v>562344</v>
      </c>
      <c r="J340" s="15">
        <v>3.8</v>
      </c>
      <c r="K340" s="14">
        <v>164046000</v>
      </c>
      <c r="L340" s="14">
        <v>158094000</v>
      </c>
      <c r="M340" s="14">
        <v>5951000</v>
      </c>
      <c r="N340" s="15">
        <v>3.6</v>
      </c>
    </row>
    <row r="341" spans="1:14" s="16" customFormat="1" ht="13.8" x14ac:dyDescent="0.3">
      <c r="A341" s="17" t="s">
        <v>347</v>
      </c>
      <c r="B341" s="14">
        <v>1396807</v>
      </c>
      <c r="C341" s="14">
        <v>1355873</v>
      </c>
      <c r="D341" s="14">
        <v>40934</v>
      </c>
      <c r="E341" s="15">
        <v>2.9</v>
      </c>
      <c r="F341" s="15">
        <v>2.9</v>
      </c>
      <c r="G341" s="14">
        <v>14743175</v>
      </c>
      <c r="H341" s="14">
        <v>14185249</v>
      </c>
      <c r="I341" s="14">
        <v>557926</v>
      </c>
      <c r="J341" s="15">
        <v>3.8</v>
      </c>
      <c r="K341" s="14">
        <v>164026000</v>
      </c>
      <c r="L341" s="14">
        <v>158258000</v>
      </c>
      <c r="M341" s="14">
        <v>5768000</v>
      </c>
      <c r="N341" s="15">
        <v>3.5</v>
      </c>
    </row>
    <row r="342" spans="1:14" s="16" customFormat="1" ht="13.8" x14ac:dyDescent="0.3">
      <c r="A342" s="17" t="s">
        <v>348</v>
      </c>
      <c r="B342" s="14">
        <v>1402098</v>
      </c>
      <c r="C342" s="14">
        <v>1360767</v>
      </c>
      <c r="D342" s="14">
        <v>41331</v>
      </c>
      <c r="E342" s="15">
        <v>2.9</v>
      </c>
      <c r="F342" s="15">
        <v>2.9</v>
      </c>
      <c r="G342" s="14">
        <v>14753093</v>
      </c>
      <c r="H342" s="14">
        <v>14202525</v>
      </c>
      <c r="I342" s="14">
        <v>550568</v>
      </c>
      <c r="J342" s="15">
        <v>3.7</v>
      </c>
      <c r="K342" s="14">
        <v>164654000</v>
      </c>
      <c r="L342" s="14">
        <v>158735000</v>
      </c>
      <c r="M342" s="14">
        <v>5919000</v>
      </c>
      <c r="N342" s="15">
        <v>3.6</v>
      </c>
    </row>
    <row r="343" spans="1:14" s="16" customFormat="1" ht="13.8" x14ac:dyDescent="0.3">
      <c r="A343" s="17" t="s">
        <v>349</v>
      </c>
      <c r="B343" s="14">
        <v>1407215</v>
      </c>
      <c r="C343" s="14">
        <v>1365355</v>
      </c>
      <c r="D343" s="14">
        <v>41860</v>
      </c>
      <c r="E343" s="15">
        <v>3</v>
      </c>
      <c r="F343" s="15">
        <v>3</v>
      </c>
      <c r="G343" s="14">
        <v>14793793</v>
      </c>
      <c r="H343" s="14">
        <v>14224727</v>
      </c>
      <c r="I343" s="14">
        <v>569066</v>
      </c>
      <c r="J343" s="15">
        <v>3.8</v>
      </c>
      <c r="K343" s="14">
        <v>164602000</v>
      </c>
      <c r="L343" s="14">
        <v>158810000</v>
      </c>
      <c r="M343" s="14">
        <v>5792000</v>
      </c>
      <c r="N343" s="15">
        <v>3.5</v>
      </c>
    </row>
    <row r="344" spans="1:14" s="16" customFormat="1" ht="13.8" x14ac:dyDescent="0.3">
      <c r="A344" s="17" t="s">
        <v>350</v>
      </c>
      <c r="B344" s="14">
        <v>1412658</v>
      </c>
      <c r="C344" s="14">
        <v>1369917</v>
      </c>
      <c r="D344" s="14">
        <v>42741</v>
      </c>
      <c r="E344" s="15">
        <v>3</v>
      </c>
      <c r="F344" s="15">
        <v>3.2</v>
      </c>
      <c r="G344" s="14">
        <v>14840135</v>
      </c>
      <c r="H344" s="14">
        <v>14255681</v>
      </c>
      <c r="I344" s="14">
        <v>584454</v>
      </c>
      <c r="J344" s="15">
        <v>3.9</v>
      </c>
      <c r="K344" s="14">
        <v>164648000</v>
      </c>
      <c r="L344" s="14">
        <v>158684000</v>
      </c>
      <c r="M344" s="14">
        <v>5964000</v>
      </c>
      <c r="N344" s="15">
        <v>3.6</v>
      </c>
    </row>
    <row r="345" spans="1:14" s="16" customFormat="1" ht="13.8" x14ac:dyDescent="0.3">
      <c r="A345" s="17" t="s">
        <v>351</v>
      </c>
      <c r="B345" s="14">
        <v>1418829</v>
      </c>
      <c r="C345" s="14">
        <v>1374842</v>
      </c>
      <c r="D345" s="14">
        <v>43987</v>
      </c>
      <c r="E345" s="15">
        <v>3.1</v>
      </c>
      <c r="F345" s="15">
        <v>3.2</v>
      </c>
      <c r="G345" s="14">
        <v>14893637</v>
      </c>
      <c r="H345" s="14">
        <v>14297201</v>
      </c>
      <c r="I345" s="14">
        <v>596436</v>
      </c>
      <c r="J345" s="15">
        <v>4</v>
      </c>
      <c r="K345" s="14">
        <v>164450000</v>
      </c>
      <c r="L345" s="14">
        <v>158507000</v>
      </c>
      <c r="M345" s="14">
        <v>5943000</v>
      </c>
      <c r="N345" s="15">
        <v>3.6</v>
      </c>
    </row>
    <row r="346" spans="1:14" s="16" customFormat="1" ht="13.8" x14ac:dyDescent="0.3">
      <c r="A346" s="17" t="s">
        <v>352</v>
      </c>
      <c r="B346" s="14">
        <v>1425589</v>
      </c>
      <c r="C346" s="14">
        <v>1380138</v>
      </c>
      <c r="D346" s="14">
        <v>45451</v>
      </c>
      <c r="E346" s="15">
        <v>3.2</v>
      </c>
      <c r="F346" s="15">
        <v>3.2</v>
      </c>
      <c r="G346" s="14">
        <v>14952265</v>
      </c>
      <c r="H346" s="14">
        <v>14347254</v>
      </c>
      <c r="I346" s="14">
        <v>605011</v>
      </c>
      <c r="J346" s="15">
        <v>4</v>
      </c>
      <c r="K346" s="14">
        <v>165025000</v>
      </c>
      <c r="L346" s="14">
        <v>159259000</v>
      </c>
      <c r="M346" s="14">
        <v>5766000</v>
      </c>
      <c r="N346" s="15">
        <v>3.5</v>
      </c>
    </row>
    <row r="347" spans="1:14" s="16" customFormat="1" ht="13.8" x14ac:dyDescent="0.3">
      <c r="A347" s="17" t="s">
        <v>353</v>
      </c>
      <c r="B347" s="14">
        <v>1432440</v>
      </c>
      <c r="C347" s="14">
        <v>1385520</v>
      </c>
      <c r="D347" s="14">
        <v>46920</v>
      </c>
      <c r="E347" s="15">
        <v>3.3</v>
      </c>
      <c r="F347" s="15">
        <v>3.3</v>
      </c>
      <c r="G347" s="14">
        <v>15010547</v>
      </c>
      <c r="H347" s="14">
        <v>14399839</v>
      </c>
      <c r="I347" s="14">
        <v>610708</v>
      </c>
      <c r="J347" s="15">
        <v>4.0999999999999996</v>
      </c>
      <c r="K347" s="14">
        <v>165964000</v>
      </c>
      <c r="L347" s="14">
        <v>160217000</v>
      </c>
      <c r="M347" s="14">
        <v>5747000</v>
      </c>
      <c r="N347" s="15">
        <v>3.5</v>
      </c>
    </row>
    <row r="348" spans="1:14" s="16" customFormat="1" ht="13.8" x14ac:dyDescent="0.3">
      <c r="A348" s="17" t="s">
        <v>354</v>
      </c>
      <c r="B348" s="14">
        <v>1438814</v>
      </c>
      <c r="C348" s="14">
        <v>1390662</v>
      </c>
      <c r="D348" s="14">
        <v>48152</v>
      </c>
      <c r="E348" s="15">
        <v>3.3</v>
      </c>
      <c r="F348" s="15">
        <v>3.4</v>
      </c>
      <c r="G348" s="14">
        <v>15064579</v>
      </c>
      <c r="H348" s="14">
        <v>14451638</v>
      </c>
      <c r="I348" s="14">
        <v>612941</v>
      </c>
      <c r="J348" s="15">
        <v>4.0999999999999996</v>
      </c>
      <c r="K348" s="14">
        <v>166358000</v>
      </c>
      <c r="L348" s="14">
        <v>160395000</v>
      </c>
      <c r="M348" s="14">
        <v>5962000</v>
      </c>
      <c r="N348" s="15">
        <v>3.6</v>
      </c>
    </row>
    <row r="349" spans="1:14" s="16" customFormat="1" ht="13.8" x14ac:dyDescent="0.3">
      <c r="A349" s="17" t="s">
        <v>355</v>
      </c>
      <c r="B349" s="14">
        <v>1444324</v>
      </c>
      <c r="C349" s="14">
        <v>1395226</v>
      </c>
      <c r="D349" s="14">
        <v>49098</v>
      </c>
      <c r="E349" s="15">
        <v>3.4</v>
      </c>
      <c r="F349" s="15">
        <v>3.4</v>
      </c>
      <c r="G349" s="14">
        <v>15111504</v>
      </c>
      <c r="H349" s="14">
        <v>14499483</v>
      </c>
      <c r="I349" s="14">
        <v>612021</v>
      </c>
      <c r="J349" s="15">
        <v>4.0999999999999996</v>
      </c>
      <c r="K349" s="14">
        <v>166651000</v>
      </c>
      <c r="L349" s="14">
        <v>160812000</v>
      </c>
      <c r="M349" s="14">
        <v>5839000</v>
      </c>
      <c r="N349" s="15">
        <v>3.5</v>
      </c>
    </row>
    <row r="350" spans="1:14" s="16" customFormat="1" ht="13.8" x14ac:dyDescent="0.3">
      <c r="A350" s="17" t="s">
        <v>356</v>
      </c>
      <c r="B350" s="14">
        <v>1448937</v>
      </c>
      <c r="C350" s="14">
        <v>1399090</v>
      </c>
      <c r="D350" s="14">
        <v>49847</v>
      </c>
      <c r="E350" s="15">
        <v>3.4</v>
      </c>
      <c r="F350" s="15">
        <v>3.3</v>
      </c>
      <c r="G350" s="14">
        <v>15151161</v>
      </c>
      <c r="H350" s="14">
        <v>14541657</v>
      </c>
      <c r="I350" s="14">
        <v>609504</v>
      </c>
      <c r="J350" s="15">
        <v>4</v>
      </c>
      <c r="K350" s="14">
        <v>166725000</v>
      </c>
      <c r="L350" s="14">
        <v>160974000</v>
      </c>
      <c r="M350" s="14">
        <v>5751000</v>
      </c>
      <c r="N350" s="15">
        <v>3.4</v>
      </c>
    </row>
    <row r="351" spans="1:14" s="16" customFormat="1" ht="13.8" x14ac:dyDescent="0.3">
      <c r="A351" s="17" t="s">
        <v>357</v>
      </c>
      <c r="B351" s="14">
        <v>1452804</v>
      </c>
      <c r="C351" s="14">
        <v>1402287</v>
      </c>
      <c r="D351" s="14">
        <v>50517</v>
      </c>
      <c r="E351" s="15">
        <v>3.5</v>
      </c>
      <c r="F351" s="15">
        <v>3.5</v>
      </c>
      <c r="G351" s="14">
        <v>15184324</v>
      </c>
      <c r="H351" s="14">
        <v>14576530</v>
      </c>
      <c r="I351" s="14">
        <v>607794</v>
      </c>
      <c r="J351" s="15">
        <v>4</v>
      </c>
      <c r="K351" s="14">
        <v>166886000</v>
      </c>
      <c r="L351" s="14">
        <v>160796000</v>
      </c>
      <c r="M351" s="14">
        <v>6089000</v>
      </c>
      <c r="N351" s="15">
        <v>3.6</v>
      </c>
    </row>
    <row r="352" spans="1:14" s="16" customFormat="1" ht="13.8" x14ac:dyDescent="0.3">
      <c r="A352" s="17" t="s">
        <v>358</v>
      </c>
      <c r="B352" s="14">
        <v>1456328</v>
      </c>
      <c r="C352" s="14">
        <v>1405248</v>
      </c>
      <c r="D352" s="14">
        <v>51080</v>
      </c>
      <c r="E352" s="15">
        <v>3.5</v>
      </c>
      <c r="F352" s="15">
        <v>3.3</v>
      </c>
      <c r="G352" s="14">
        <v>15214653</v>
      </c>
      <c r="H352" s="14">
        <v>14607834</v>
      </c>
      <c r="I352" s="14">
        <v>606819</v>
      </c>
      <c r="J352" s="15">
        <v>4</v>
      </c>
      <c r="K352" s="14">
        <v>166937000</v>
      </c>
      <c r="L352" s="14">
        <v>160979000</v>
      </c>
      <c r="M352" s="14">
        <v>5958000</v>
      </c>
      <c r="N352" s="15">
        <v>3.6</v>
      </c>
    </row>
    <row r="353" spans="1:14" s="16" customFormat="1" ht="13.8" x14ac:dyDescent="0.3">
      <c r="A353" s="17" t="s">
        <v>359</v>
      </c>
      <c r="B353" s="14">
        <v>1459805</v>
      </c>
      <c r="C353" s="14">
        <v>1408287</v>
      </c>
      <c r="D353" s="14">
        <v>51518</v>
      </c>
      <c r="E353" s="15">
        <v>3.5</v>
      </c>
      <c r="F353" s="15">
        <v>3.5</v>
      </c>
      <c r="G353" s="14">
        <v>15244971</v>
      </c>
      <c r="H353" s="14">
        <v>14638128</v>
      </c>
      <c r="I353" s="14">
        <v>606843</v>
      </c>
      <c r="J353" s="15">
        <v>4</v>
      </c>
      <c r="K353" s="14">
        <v>167103000</v>
      </c>
      <c r="L353" s="14">
        <v>161183000</v>
      </c>
      <c r="M353" s="14">
        <v>5920000</v>
      </c>
      <c r="N353" s="15">
        <v>3.5</v>
      </c>
    </row>
    <row r="354" spans="1:14" s="16" customFormat="1" ht="13.8" x14ac:dyDescent="0.3">
      <c r="A354" s="17" t="s">
        <v>371</v>
      </c>
      <c r="B354" s="14">
        <v>1463181</v>
      </c>
      <c r="C354" s="14">
        <v>1411434</v>
      </c>
      <c r="D354" s="14">
        <v>51747</v>
      </c>
      <c r="E354" s="15">
        <v>3.5</v>
      </c>
      <c r="F354" s="15">
        <v>3.6</v>
      </c>
      <c r="G354" s="14">
        <v>15274221</v>
      </c>
      <c r="H354" s="14">
        <v>14666671</v>
      </c>
      <c r="I354" s="14">
        <v>607550</v>
      </c>
      <c r="J354" s="15">
        <v>4</v>
      </c>
      <c r="K354" s="14">
        <v>167759000</v>
      </c>
      <c r="L354" s="14">
        <v>161475000</v>
      </c>
      <c r="M354" s="14">
        <v>6284000</v>
      </c>
      <c r="N354" s="15">
        <v>3.7</v>
      </c>
    </row>
    <row r="355" spans="1:14" s="16" customFormat="1" ht="13.8" x14ac:dyDescent="0.3">
      <c r="A355" s="17" t="s">
        <v>372</v>
      </c>
      <c r="B355" s="14">
        <v>1466402</v>
      </c>
      <c r="C355" s="14">
        <v>1414726</v>
      </c>
      <c r="D355" s="14">
        <v>51676</v>
      </c>
      <c r="E355" s="15">
        <v>3.5</v>
      </c>
      <c r="F355" s="15">
        <v>3.6</v>
      </c>
      <c r="G355" s="14">
        <v>15301250</v>
      </c>
      <c r="H355" s="14">
        <v>14693415</v>
      </c>
      <c r="I355" s="14">
        <v>607835</v>
      </c>
      <c r="J355" s="15">
        <v>4</v>
      </c>
      <c r="K355" s="14">
        <v>167767000</v>
      </c>
      <c r="L355" s="14">
        <v>161442000</v>
      </c>
      <c r="M355" s="14">
        <v>6326000</v>
      </c>
      <c r="N355" s="15">
        <v>3.8</v>
      </c>
    </row>
    <row r="356" spans="1:14" s="16" customFormat="1" ht="13.8" x14ac:dyDescent="0.3">
      <c r="A356" s="17" t="s">
        <v>373</v>
      </c>
      <c r="B356" s="14">
        <v>1469520</v>
      </c>
      <c r="C356" s="14">
        <v>1418155</v>
      </c>
      <c r="D356" s="14">
        <v>51365</v>
      </c>
      <c r="E356" s="15">
        <v>3.5</v>
      </c>
      <c r="F356" s="15">
        <v>3.6</v>
      </c>
      <c r="G356" s="14">
        <v>15324828</v>
      </c>
      <c r="H356" s="14">
        <v>14717525</v>
      </c>
      <c r="I356" s="14">
        <v>607303</v>
      </c>
      <c r="J356" s="15">
        <v>4</v>
      </c>
      <c r="K356" s="14">
        <v>167690000</v>
      </c>
      <c r="L356" s="14">
        <v>161211000</v>
      </c>
      <c r="M356" s="14">
        <v>6479000</v>
      </c>
      <c r="N356" s="15">
        <v>3.9</v>
      </c>
    </row>
    <row r="357" spans="1:14" s="16" customFormat="1" ht="13.8" x14ac:dyDescent="0.3">
      <c r="A357" s="17" t="s">
        <v>375</v>
      </c>
      <c r="B357" s="14">
        <v>1472830</v>
      </c>
      <c r="C357" s="14">
        <v>1421815</v>
      </c>
      <c r="D357" s="14">
        <v>51015</v>
      </c>
      <c r="E357" s="15">
        <v>3.5</v>
      </c>
      <c r="F357" s="15">
        <v>3.4</v>
      </c>
      <c r="G357" s="14">
        <v>15346974</v>
      </c>
      <c r="H357" s="14">
        <v>14740333</v>
      </c>
      <c r="I357" s="14">
        <v>606641</v>
      </c>
      <c r="J357" s="15">
        <v>4</v>
      </c>
      <c r="K357" s="14">
        <v>168140000</v>
      </c>
      <c r="L357" s="14">
        <v>161886000</v>
      </c>
      <c r="M357" s="14">
        <v>6254000</v>
      </c>
      <c r="N357" s="15">
        <v>3.7</v>
      </c>
    </row>
    <row r="358" spans="1:14" s="16" customFormat="1" ht="13.8" x14ac:dyDescent="0.3">
      <c r="A358" s="17" t="s">
        <v>377</v>
      </c>
      <c r="B358" s="14">
        <v>1476553</v>
      </c>
      <c r="C358" s="14">
        <v>1425811</v>
      </c>
      <c r="D358" s="14">
        <v>50742</v>
      </c>
      <c r="E358" s="15">
        <v>3.4</v>
      </c>
      <c r="F358" s="15">
        <v>3.6</v>
      </c>
      <c r="G358" s="14">
        <v>15370866</v>
      </c>
      <c r="H358" s="14">
        <v>14764844</v>
      </c>
      <c r="I358" s="14">
        <v>606022</v>
      </c>
      <c r="J358" s="15">
        <v>3.9</v>
      </c>
      <c r="K358" s="14">
        <v>167439000</v>
      </c>
      <c r="L358" s="14">
        <v>161124000</v>
      </c>
      <c r="M358" s="14">
        <v>6315000</v>
      </c>
      <c r="N358" s="15">
        <v>3.8</v>
      </c>
    </row>
    <row r="359" spans="1:14" s="16" customFormat="1" ht="13.8" x14ac:dyDescent="0.3">
      <c r="A359" s="17" t="s">
        <v>383</v>
      </c>
      <c r="B359" s="14">
        <v>1480630</v>
      </c>
      <c r="C359" s="14">
        <v>1429979</v>
      </c>
      <c r="D359" s="14">
        <v>50651</v>
      </c>
      <c r="E359" s="15">
        <v>3.4</v>
      </c>
      <c r="F359" s="15">
        <v>3.4</v>
      </c>
      <c r="G359" s="14">
        <v>15399584</v>
      </c>
      <c r="H359" s="14">
        <v>14793618</v>
      </c>
      <c r="I359" s="14">
        <v>605966</v>
      </c>
      <c r="J359" s="15">
        <v>3.9</v>
      </c>
      <c r="K359" s="14">
        <v>167339000</v>
      </c>
      <c r="L359" s="14">
        <v>161190000</v>
      </c>
      <c r="M359" s="14">
        <v>6149000</v>
      </c>
      <c r="N359" s="15">
        <v>3.7</v>
      </c>
    </row>
    <row r="360" spans="1:14" s="16" customFormat="1" ht="13.8" x14ac:dyDescent="0.3">
      <c r="A360" s="17" t="s">
        <v>384</v>
      </c>
      <c r="B360" s="14">
        <v>1485057</v>
      </c>
      <c r="C360" s="14">
        <v>1434156</v>
      </c>
      <c r="D360" s="14">
        <v>50901</v>
      </c>
      <c r="E360" s="15">
        <v>3.4</v>
      </c>
      <c r="F360" s="15">
        <v>3.5</v>
      </c>
      <c r="G360" s="14">
        <v>15435521</v>
      </c>
      <c r="H360" s="14">
        <v>14826610</v>
      </c>
      <c r="I360" s="14">
        <v>608911</v>
      </c>
      <c r="J360" s="15">
        <v>3.9</v>
      </c>
      <c r="K360" s="14">
        <v>167475000</v>
      </c>
      <c r="L360" s="14">
        <v>161013000</v>
      </c>
      <c r="M360" s="14">
        <v>6462000</v>
      </c>
      <c r="N360" s="15">
        <v>3.9</v>
      </c>
    </row>
    <row r="361" spans="1:14" s="16" customFormat="1" ht="13.8" x14ac:dyDescent="0.3">
      <c r="A361" s="17" t="s">
        <v>385</v>
      </c>
      <c r="B361" s="14">
        <v>1489687</v>
      </c>
      <c r="C361" s="14">
        <v>1438217</v>
      </c>
      <c r="D361" s="14">
        <v>51470</v>
      </c>
      <c r="E361" s="15">
        <v>3.5</v>
      </c>
      <c r="F361" s="15">
        <v>3.5</v>
      </c>
      <c r="G361" s="14">
        <v>15477067</v>
      </c>
      <c r="H361" s="14">
        <v>14861762</v>
      </c>
      <c r="I361" s="14">
        <v>615305</v>
      </c>
      <c r="J361" s="15">
        <v>4</v>
      </c>
      <c r="K361" s="14">
        <v>167922000</v>
      </c>
      <c r="L361" s="14">
        <v>161425000</v>
      </c>
      <c r="M361" s="14">
        <v>6497000</v>
      </c>
      <c r="N361" s="15">
        <v>3.9</v>
      </c>
    </row>
    <row r="362" spans="1:14" s="16" customFormat="1" ht="13.8" x14ac:dyDescent="0.3">
      <c r="A362" s="17" t="s">
        <v>386</v>
      </c>
      <c r="B362" s="14">
        <v>1494488</v>
      </c>
      <c r="C362" s="14">
        <v>1442314</v>
      </c>
      <c r="D362" s="14">
        <v>52174</v>
      </c>
      <c r="E362" s="15">
        <v>3.5</v>
      </c>
      <c r="F362" s="15">
        <v>3.4</v>
      </c>
      <c r="G362" s="14">
        <v>15522022</v>
      </c>
      <c r="H362" s="14">
        <v>14898296</v>
      </c>
      <c r="I362" s="14">
        <v>623726</v>
      </c>
      <c r="J362" s="15">
        <v>4</v>
      </c>
      <c r="K362" s="14">
        <v>167988000</v>
      </c>
      <c r="L362" s="14">
        <v>161495000</v>
      </c>
      <c r="M362" s="14">
        <v>6492000</v>
      </c>
      <c r="N362" s="15">
        <v>3.9</v>
      </c>
    </row>
    <row r="363" spans="1:14" s="16" customFormat="1" ht="13.8" x14ac:dyDescent="0.3">
      <c r="A363" s="17" t="s">
        <v>387</v>
      </c>
      <c r="B363" s="14">
        <v>1499604</v>
      </c>
      <c r="C363" s="14">
        <v>1446762</v>
      </c>
      <c r="D363" s="14">
        <v>52842</v>
      </c>
      <c r="E363" s="15">
        <v>3.5</v>
      </c>
      <c r="F363" s="15">
        <v>3.4</v>
      </c>
      <c r="G363" s="14">
        <v>15568512</v>
      </c>
      <c r="H363" s="14">
        <v>14936099</v>
      </c>
      <c r="I363" s="14">
        <v>632413</v>
      </c>
      <c r="J363" s="15">
        <v>4.0999999999999996</v>
      </c>
      <c r="K363" s="14">
        <v>167799000</v>
      </c>
      <c r="L363" s="14">
        <v>161164000</v>
      </c>
      <c r="M363" s="14">
        <v>6635000</v>
      </c>
      <c r="N363" s="15">
        <v>4</v>
      </c>
    </row>
    <row r="364" spans="1:14" s="16" customFormat="1" ht="13.8" x14ac:dyDescent="0.3">
      <c r="A364" s="17" t="s">
        <v>388</v>
      </c>
      <c r="B364" s="14">
        <v>1504613</v>
      </c>
      <c r="C364" s="14">
        <v>1451103</v>
      </c>
      <c r="D364" s="14">
        <v>53510</v>
      </c>
      <c r="E364" s="15">
        <v>3.6</v>
      </c>
      <c r="F364" s="15">
        <v>3.6</v>
      </c>
      <c r="G364" s="14">
        <v>15612348</v>
      </c>
      <c r="H364" s="14">
        <v>14971131</v>
      </c>
      <c r="I364" s="14">
        <v>641217</v>
      </c>
      <c r="J364" s="15">
        <v>4.0999999999999996</v>
      </c>
      <c r="K364" s="14">
        <v>168005000</v>
      </c>
      <c r="L364" s="14">
        <v>161155000</v>
      </c>
      <c r="M364" s="14">
        <v>6849000</v>
      </c>
      <c r="N364" s="15">
        <v>4.0999999999999996</v>
      </c>
    </row>
    <row r="365" spans="1:14" s="16" customFormat="1" ht="13.8" x14ac:dyDescent="0.3">
      <c r="A365" s="17" t="s">
        <v>389</v>
      </c>
      <c r="B365" s="14">
        <v>1509299</v>
      </c>
      <c r="C365" s="14">
        <v>1455200</v>
      </c>
      <c r="D365" s="14">
        <v>54099</v>
      </c>
      <c r="E365" s="15">
        <v>3.6</v>
      </c>
      <c r="F365" s="15">
        <v>3.6</v>
      </c>
      <c r="G365" s="14">
        <v>15652851</v>
      </c>
      <c r="H365" s="14">
        <v>15003532</v>
      </c>
      <c r="I365" s="14">
        <v>649319</v>
      </c>
      <c r="J365" s="15">
        <v>4.0999999999999996</v>
      </c>
      <c r="K365" s="14">
        <v>168315000</v>
      </c>
      <c r="L365" s="14">
        <v>161219000</v>
      </c>
      <c r="M365" s="14">
        <v>7097000</v>
      </c>
      <c r="N365" s="15">
        <v>4.2</v>
      </c>
    </row>
    <row r="366" spans="1:14" s="16" customFormat="1" ht="13.8" x14ac:dyDescent="0.3">
      <c r="A366" s="17" t="s">
        <v>390</v>
      </c>
      <c r="B366" s="14">
        <v>1513219</v>
      </c>
      <c r="C366" s="14">
        <v>1458777</v>
      </c>
      <c r="D366" s="14">
        <v>54442</v>
      </c>
      <c r="E366" s="15">
        <v>3.6</v>
      </c>
      <c r="F366" s="15">
        <v>3.6</v>
      </c>
      <c r="G366" s="14">
        <v>15687839</v>
      </c>
      <c r="H366" s="14">
        <v>15033023</v>
      </c>
      <c r="I366" s="14">
        <v>654816</v>
      </c>
      <c r="J366" s="15">
        <v>4.2</v>
      </c>
      <c r="K366" s="14">
        <v>168496000</v>
      </c>
      <c r="L366" s="14">
        <v>161425000</v>
      </c>
      <c r="M366" s="14">
        <v>7071000</v>
      </c>
      <c r="N366" s="15">
        <v>4.2</v>
      </c>
    </row>
    <row r="367" spans="1:14" s="16" customFormat="1" ht="13.8" x14ac:dyDescent="0.3">
      <c r="A367" s="17" t="s">
        <v>391</v>
      </c>
      <c r="B367" s="14">
        <v>1515866</v>
      </c>
      <c r="C367" s="14">
        <v>1461434</v>
      </c>
      <c r="D367" s="14">
        <v>54432</v>
      </c>
      <c r="E367" s="15">
        <v>3.6</v>
      </c>
      <c r="F367" s="15">
        <v>3.5</v>
      </c>
      <c r="G367" s="14">
        <v>15714969</v>
      </c>
      <c r="H367" s="14">
        <v>15057745</v>
      </c>
      <c r="I367" s="14">
        <v>657224</v>
      </c>
      <c r="J367" s="15">
        <v>4.2</v>
      </c>
      <c r="K367" s="14">
        <v>168703000</v>
      </c>
      <c r="L367" s="14">
        <v>161802000</v>
      </c>
      <c r="M367" s="14">
        <v>6901000</v>
      </c>
      <c r="N367" s="15">
        <v>4.0999999999999996</v>
      </c>
    </row>
    <row r="368" spans="1:14" s="16" customFormat="1" ht="13.8" x14ac:dyDescent="0.3">
      <c r="A368" s="17" t="s">
        <v>392</v>
      </c>
      <c r="B368" s="14">
        <v>1517160</v>
      </c>
      <c r="C368" s="14">
        <v>1463006</v>
      </c>
      <c r="D368" s="14">
        <v>54154</v>
      </c>
      <c r="E368" s="15">
        <v>3.6</v>
      </c>
      <c r="F368" s="15">
        <v>3.6</v>
      </c>
      <c r="G368" s="14">
        <v>15732256</v>
      </c>
      <c r="H368" s="14">
        <v>15075166</v>
      </c>
      <c r="I368" s="14">
        <v>657090</v>
      </c>
      <c r="J368" s="15">
        <v>4.2</v>
      </c>
      <c r="K368" s="14">
        <v>168428000</v>
      </c>
      <c r="L368" s="14">
        <v>161456000</v>
      </c>
      <c r="M368" s="14">
        <v>6972000</v>
      </c>
      <c r="N368" s="15">
        <v>4.0999999999999996</v>
      </c>
    </row>
    <row r="369" spans="1:14" s="16" customFormat="1" ht="13.8" x14ac:dyDescent="0.3">
      <c r="A369" s="17" t="s">
        <v>393</v>
      </c>
      <c r="B369" s="14">
        <v>1516750</v>
      </c>
      <c r="C369" s="14">
        <v>1462875</v>
      </c>
      <c r="D369" s="14">
        <v>53875</v>
      </c>
      <c r="E369" s="15">
        <v>3.6</v>
      </c>
      <c r="F369" s="15">
        <v>3.7</v>
      </c>
      <c r="G369" s="14">
        <v>15731661</v>
      </c>
      <c r="H369" s="14">
        <v>15076275</v>
      </c>
      <c r="I369" s="14">
        <v>655386</v>
      </c>
      <c r="J369" s="15">
        <v>4.2</v>
      </c>
      <c r="K369" s="14">
        <v>168304000</v>
      </c>
      <c r="L369" s="14">
        <v>161183000</v>
      </c>
      <c r="M369" s="14">
        <v>7121000</v>
      </c>
      <c r="N369" s="15">
        <v>4.2</v>
      </c>
    </row>
    <row r="370" spans="1:14" s="16" customFormat="1" ht="13.8" x14ac:dyDescent="0.3">
      <c r="A370" s="17" t="s">
        <v>395</v>
      </c>
      <c r="B370" s="14">
        <v>1516271</v>
      </c>
      <c r="C370" s="14">
        <v>1462485</v>
      </c>
      <c r="D370" s="14">
        <v>53786</v>
      </c>
      <c r="E370" s="15">
        <v>3.5</v>
      </c>
      <c r="F370" s="15">
        <v>3.5</v>
      </c>
      <c r="G370" s="14">
        <v>15727730</v>
      </c>
      <c r="H370" s="14">
        <v>15073263</v>
      </c>
      <c r="I370" s="14">
        <v>654467</v>
      </c>
      <c r="J370" s="15">
        <v>4.2</v>
      </c>
      <c r="K370" s="14">
        <v>168547000</v>
      </c>
      <c r="L370" s="14">
        <v>161661000</v>
      </c>
      <c r="M370" s="14">
        <v>6886000</v>
      </c>
      <c r="N370" s="15">
        <v>4.0999999999999996</v>
      </c>
    </row>
    <row r="371" spans="1:14" s="16" customFormat="1" ht="13.8" x14ac:dyDescent="0.3">
      <c r="A371" s="17" t="s">
        <v>396</v>
      </c>
      <c r="B371" s="42">
        <v>1517984</v>
      </c>
      <c r="C371" s="42">
        <v>1465024</v>
      </c>
      <c r="D371" s="42">
        <v>52960</v>
      </c>
      <c r="E371" s="15">
        <v>3.5</v>
      </c>
      <c r="F371" s="15">
        <v>3.4</v>
      </c>
      <c r="G371" s="14">
        <v>15750766</v>
      </c>
      <c r="H371" s="14">
        <v>15103269</v>
      </c>
      <c r="I371" s="14">
        <v>647497</v>
      </c>
      <c r="J371" s="15">
        <v>4.0999999999999996</v>
      </c>
      <c r="K371" s="14">
        <v>170744000</v>
      </c>
      <c r="L371" s="14">
        <v>163895000</v>
      </c>
      <c r="M371" s="14">
        <v>6849000</v>
      </c>
      <c r="N371" s="15">
        <v>4</v>
      </c>
    </row>
    <row r="372" spans="1:14" x14ac:dyDescent="0.25">
      <c r="A372" s="13" t="s">
        <v>398</v>
      </c>
      <c r="B372" s="42">
        <v>1519782</v>
      </c>
      <c r="C372" s="42">
        <v>1467024</v>
      </c>
      <c r="D372" s="42">
        <v>52758</v>
      </c>
      <c r="E372" s="15">
        <v>3.5</v>
      </c>
      <c r="F372" s="15">
        <v>3.4</v>
      </c>
      <c r="G372" s="14">
        <v>15770054</v>
      </c>
      <c r="H372" s="14">
        <v>15126697</v>
      </c>
      <c r="I372" s="14">
        <v>643357</v>
      </c>
      <c r="J372" s="15">
        <v>4.0999999999999996</v>
      </c>
      <c r="K372" s="14">
        <v>170359000</v>
      </c>
      <c r="L372" s="14">
        <v>163307000</v>
      </c>
      <c r="M372" s="14">
        <v>7052000</v>
      </c>
      <c r="N372" s="15">
        <v>4.0999999999999996</v>
      </c>
    </row>
    <row r="373" spans="1:14" x14ac:dyDescent="0.25">
      <c r="A373" s="13" t="s">
        <v>400</v>
      </c>
      <c r="B373" s="42">
        <v>1521205</v>
      </c>
      <c r="C373" s="42">
        <v>1468842</v>
      </c>
      <c r="D373" s="42">
        <v>52363</v>
      </c>
      <c r="E373" s="15">
        <v>3.4</v>
      </c>
      <c r="F373" s="15">
        <v>3.4</v>
      </c>
      <c r="G373" s="14">
        <v>15778519</v>
      </c>
      <c r="H373" s="14">
        <v>15137561</v>
      </c>
      <c r="I373" s="14">
        <v>640958</v>
      </c>
      <c r="J373" s="15">
        <v>4.0999999999999996</v>
      </c>
      <c r="K373" s="14">
        <v>170591000</v>
      </c>
      <c r="L373" s="14">
        <v>163508000</v>
      </c>
      <c r="M373" s="14">
        <v>7083000</v>
      </c>
      <c r="N373" s="15">
        <v>4.2</v>
      </c>
    </row>
    <row r="374" spans="1:14" x14ac:dyDescent="0.25">
      <c r="A374" s="13" t="s">
        <v>401</v>
      </c>
      <c r="B374" s="42">
        <v>1523818</v>
      </c>
      <c r="C374" s="42">
        <v>1471539</v>
      </c>
      <c r="D374" s="42">
        <v>52279</v>
      </c>
      <c r="E374" s="15">
        <v>3.4</v>
      </c>
      <c r="F374" s="15">
        <v>3.5</v>
      </c>
      <c r="G374" s="14">
        <v>15814476</v>
      </c>
      <c r="H374" s="14">
        <v>15171494</v>
      </c>
      <c r="I374" s="14">
        <v>642982</v>
      </c>
      <c r="J374" s="15">
        <v>4.0999999999999996</v>
      </c>
      <c r="K374" s="14">
        <v>171135000</v>
      </c>
      <c r="L374" s="14">
        <v>163969000</v>
      </c>
      <c r="M374" s="14">
        <v>7166000</v>
      </c>
      <c r="N374" s="15">
        <v>4.2</v>
      </c>
    </row>
    <row r="375" spans="1:14" x14ac:dyDescent="0.25">
      <c r="A375" s="13" t="s">
        <v>402</v>
      </c>
      <c r="B375" s="42">
        <v>1525143</v>
      </c>
      <c r="C375" s="42">
        <v>1472626</v>
      </c>
      <c r="D375" s="42">
        <v>52517</v>
      </c>
      <c r="E375" s="15">
        <v>3.4</v>
      </c>
      <c r="F375" s="15">
        <v>3.5</v>
      </c>
      <c r="G375" s="14">
        <v>15839286</v>
      </c>
      <c r="H375" s="14">
        <v>15192193</v>
      </c>
      <c r="I375" s="14">
        <v>647093</v>
      </c>
      <c r="J375" s="15">
        <v>4.0999999999999996</v>
      </c>
      <c r="K375" s="14">
        <v>170510000</v>
      </c>
      <c r="L375" s="14">
        <v>163273000</v>
      </c>
      <c r="M375" s="14">
        <v>7237000</v>
      </c>
      <c r="N375" s="15">
        <v>4.2</v>
      </c>
    </row>
    <row r="376" spans="1:14" x14ac:dyDescent="0.25">
      <c r="A376" s="13" t="s">
        <v>403</v>
      </c>
      <c r="B376" s="42">
        <v>1525209</v>
      </c>
      <c r="C376" s="42">
        <v>1473515</v>
      </c>
      <c r="D376" s="42">
        <v>51694</v>
      </c>
      <c r="E376" s="15">
        <v>3.4</v>
      </c>
      <c r="F376" s="15">
        <v>3.2</v>
      </c>
      <c r="G376" s="14">
        <v>15850155</v>
      </c>
      <c r="H376" s="14">
        <v>15210593</v>
      </c>
      <c r="I376" s="14">
        <v>639562</v>
      </c>
      <c r="J376" s="15">
        <v>4</v>
      </c>
      <c r="K376" s="14">
        <v>170380000</v>
      </c>
      <c r="L376" s="14">
        <v>163366000</v>
      </c>
      <c r="M376" s="14">
        <v>7015000</v>
      </c>
      <c r="N376" s="15">
        <v>4.0999999999999996</v>
      </c>
    </row>
    <row r="377" spans="1:14" x14ac:dyDescent="0.25">
      <c r="A377" s="13" t="s">
        <v>404</v>
      </c>
      <c r="B377" s="42">
        <v>1523292</v>
      </c>
      <c r="C377" s="42">
        <v>1471935</v>
      </c>
      <c r="D377" s="42">
        <v>51357</v>
      </c>
      <c r="E377" s="15">
        <v>3.4</v>
      </c>
      <c r="F377" s="15">
        <v>3.3</v>
      </c>
      <c r="G377" s="14">
        <v>15848697</v>
      </c>
      <c r="H377" s="14">
        <v>15213607</v>
      </c>
      <c r="I377" s="14">
        <v>635090</v>
      </c>
      <c r="J377" s="15">
        <v>4</v>
      </c>
      <c r="K377" s="14">
        <v>170342000</v>
      </c>
      <c r="L377" s="14">
        <v>163106000</v>
      </c>
      <c r="M377" s="14">
        <v>7236000</v>
      </c>
      <c r="N377" s="15">
        <v>4.2</v>
      </c>
    </row>
    <row r="378" spans="1:14" x14ac:dyDescent="0.25">
      <c r="A378" s="13" t="s">
        <v>406</v>
      </c>
      <c r="B378" s="42">
        <v>1523657</v>
      </c>
      <c r="C378" s="42">
        <v>1471091</v>
      </c>
      <c r="D378" s="42">
        <v>52566</v>
      </c>
      <c r="E378" s="15">
        <v>3.4</v>
      </c>
      <c r="F378" s="15">
        <v>3.6</v>
      </c>
      <c r="G378" s="14">
        <v>15857323</v>
      </c>
      <c r="H378" s="14">
        <v>15213550</v>
      </c>
      <c r="I378" s="14">
        <v>643773</v>
      </c>
      <c r="J378" s="15">
        <v>4.0999999999999996</v>
      </c>
      <c r="K378" s="14">
        <v>170778000</v>
      </c>
      <c r="L378" s="14">
        <v>163394000</v>
      </c>
      <c r="M378" s="14">
        <v>7384000</v>
      </c>
      <c r="N378" s="15">
        <v>4.3</v>
      </c>
    </row>
    <row r="379" spans="1:14" x14ac:dyDescent="0.25">
      <c r="A379" s="13" t="s">
        <v>407</v>
      </c>
      <c r="B379" s="42">
        <v>1525717</v>
      </c>
      <c r="C379" s="42">
        <v>1472063</v>
      </c>
      <c r="D379" s="42">
        <v>53654</v>
      </c>
      <c r="E379" s="15">
        <v>3.5</v>
      </c>
      <c r="F379" s="15">
        <v>3.7</v>
      </c>
      <c r="G379" s="14">
        <v>15879033</v>
      </c>
      <c r="H379" s="14">
        <v>15222891</v>
      </c>
      <c r="I379" s="14">
        <v>656142</v>
      </c>
      <c r="J379" s="15">
        <v>4.0999999999999996</v>
      </c>
      <c r="K379" s="14">
        <v>171248000</v>
      </c>
      <c r="L379" s="14">
        <v>163645000</v>
      </c>
      <c r="M379" s="14">
        <v>7603000</v>
      </c>
      <c r="N379" s="15">
        <v>4.4000000000000004</v>
      </c>
    </row>
    <row r="380" spans="1:14" x14ac:dyDescent="0.25">
      <c r="A380" s="13" t="s">
        <v>409</v>
      </c>
      <c r="B380" s="51" t="s">
        <v>411</v>
      </c>
      <c r="C380" s="51" t="s">
        <v>411</v>
      </c>
      <c r="D380" s="51" t="s">
        <v>411</v>
      </c>
      <c r="E380" s="52" t="s">
        <v>411</v>
      </c>
      <c r="F380" s="52">
        <v>3.7</v>
      </c>
      <c r="G380" s="51" t="s">
        <v>411</v>
      </c>
      <c r="H380" s="51" t="s">
        <v>411</v>
      </c>
      <c r="I380" s="51" t="s">
        <v>411</v>
      </c>
      <c r="J380" s="52" t="s">
        <v>411</v>
      </c>
      <c r="K380" s="51" t="s">
        <v>411</v>
      </c>
      <c r="L380" s="51" t="s">
        <v>411</v>
      </c>
      <c r="M380" s="51" t="s">
        <v>411</v>
      </c>
      <c r="N380" s="52" t="s">
        <v>411</v>
      </c>
    </row>
    <row r="381" spans="1:14" x14ac:dyDescent="0.25">
      <c r="A381" s="13" t="s">
        <v>410</v>
      </c>
      <c r="B381" s="42"/>
      <c r="C381" s="42"/>
      <c r="D381" s="42"/>
      <c r="E381" s="15"/>
      <c r="F381" s="15">
        <v>3.7</v>
      </c>
      <c r="G381" s="14">
        <v>15938548</v>
      </c>
      <c r="H381" s="14">
        <v>15264654</v>
      </c>
      <c r="I381" s="14">
        <v>673894</v>
      </c>
      <c r="J381" s="15">
        <v>4.2</v>
      </c>
      <c r="K381" s="14">
        <v>171571000</v>
      </c>
      <c r="L381" s="14">
        <v>163741000</v>
      </c>
      <c r="M381" s="14">
        <v>7831000</v>
      </c>
      <c r="N381" s="15">
        <v>4.5999999999999996</v>
      </c>
    </row>
    <row r="382" spans="1:14" x14ac:dyDescent="0.25">
      <c r="A382" s="13"/>
      <c r="F382" s="3"/>
      <c r="G382" s="14"/>
      <c r="H382" s="14"/>
      <c r="I382" s="14"/>
      <c r="J382" s="15"/>
      <c r="K382" s="14"/>
      <c r="L382" s="14"/>
      <c r="M382" s="14"/>
      <c r="N382" s="15"/>
    </row>
    <row r="383" spans="1:14" s="7" customFormat="1" ht="15.6" x14ac:dyDescent="0.35">
      <c r="A383" s="29" t="s">
        <v>378</v>
      </c>
      <c r="B383" s="4"/>
      <c r="C383" s="4"/>
      <c r="D383" s="4"/>
      <c r="E383" s="4"/>
      <c r="F383" s="34"/>
      <c r="G383" s="4"/>
      <c r="H383" s="4"/>
      <c r="I383" s="4"/>
      <c r="J383" s="4"/>
      <c r="K383" s="4"/>
      <c r="L383" s="4"/>
      <c r="M383" s="4"/>
      <c r="N383" s="4"/>
    </row>
    <row r="384" spans="1:14" s="7" customFormat="1" ht="15.6" x14ac:dyDescent="0.35">
      <c r="A384" s="4" t="s">
        <v>379</v>
      </c>
      <c r="B384" s="4"/>
      <c r="C384" s="4"/>
      <c r="D384" s="4"/>
      <c r="E384" s="4"/>
      <c r="F384" s="34"/>
      <c r="G384" s="4"/>
      <c r="H384" s="4"/>
      <c r="I384" s="4"/>
      <c r="J384" s="4"/>
      <c r="K384" s="4"/>
      <c r="L384" s="4"/>
      <c r="M384" s="4"/>
      <c r="N384" s="4"/>
    </row>
    <row r="385" spans="1:14" s="7" customFormat="1" ht="15.6" x14ac:dyDescent="0.35">
      <c r="A385" s="4" t="s">
        <v>380</v>
      </c>
      <c r="B385" s="4"/>
      <c r="C385" s="4"/>
      <c r="D385" s="4"/>
      <c r="E385" s="4"/>
      <c r="F385" s="34"/>
      <c r="G385" s="4"/>
      <c r="H385" s="4"/>
      <c r="I385" s="4"/>
      <c r="J385" s="4"/>
      <c r="K385" s="4"/>
      <c r="L385" s="4"/>
      <c r="M385" s="4"/>
      <c r="N385" s="4"/>
    </row>
    <row r="386" spans="1:14" s="7" customFormat="1" ht="15.6" x14ac:dyDescent="0.35">
      <c r="A386" s="4" t="s">
        <v>381</v>
      </c>
      <c r="B386" s="4"/>
      <c r="C386" s="4"/>
      <c r="D386" s="4"/>
      <c r="E386" s="4"/>
      <c r="F386" s="34"/>
      <c r="G386" s="4"/>
      <c r="H386" s="4"/>
      <c r="I386" s="4"/>
      <c r="J386" s="4"/>
      <c r="K386" s="4"/>
      <c r="L386" s="4"/>
      <c r="M386" s="4"/>
      <c r="N386" s="4"/>
    </row>
    <row r="387" spans="1:14" s="7" customFormat="1" ht="15.6" x14ac:dyDescent="0.35">
      <c r="A387" s="28" t="s">
        <v>382</v>
      </c>
      <c r="B387" s="4"/>
      <c r="C387" s="4"/>
      <c r="D387" s="4"/>
      <c r="E387" s="4"/>
      <c r="F387" s="34"/>
      <c r="G387" s="4"/>
      <c r="H387" s="4"/>
      <c r="I387" s="4"/>
      <c r="J387" s="4"/>
      <c r="K387" s="4"/>
      <c r="L387" s="4"/>
      <c r="M387" s="4"/>
      <c r="N387" s="4"/>
    </row>
    <row r="388" spans="1:14" x14ac:dyDescent="0.25">
      <c r="F388" s="3"/>
    </row>
    <row r="389" spans="1:14" x14ac:dyDescent="0.25">
      <c r="F389" s="3"/>
    </row>
    <row r="390" spans="1:14" x14ac:dyDescent="0.25">
      <c r="F390" s="3"/>
    </row>
    <row r="391" spans="1:14" x14ac:dyDescent="0.25">
      <c r="F391" s="3"/>
    </row>
    <row r="392" spans="1:14" x14ac:dyDescent="0.25">
      <c r="F392" s="3"/>
    </row>
    <row r="393" spans="1:14" x14ac:dyDescent="0.25">
      <c r="F393" s="3"/>
    </row>
    <row r="394" spans="1:14" x14ac:dyDescent="0.25">
      <c r="F394" s="3"/>
    </row>
    <row r="395" spans="1:14" x14ac:dyDescent="0.25">
      <c r="F395" s="3"/>
    </row>
    <row r="396" spans="1:14" x14ac:dyDescent="0.25">
      <c r="F396" s="3"/>
    </row>
    <row r="397" spans="1:14" x14ac:dyDescent="0.25">
      <c r="F397" s="3"/>
    </row>
    <row r="398" spans="1:14" x14ac:dyDescent="0.25">
      <c r="F398" s="3"/>
    </row>
    <row r="399" spans="1:14" x14ac:dyDescent="0.25">
      <c r="F399" s="3"/>
    </row>
    <row r="400" spans="1:14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</sheetData>
  <mergeCells count="7">
    <mergeCell ref="B9:E9"/>
    <mergeCell ref="G9:J9"/>
    <mergeCell ref="K9:N9"/>
    <mergeCell ref="B2:N2"/>
    <mergeCell ref="K8:N8"/>
    <mergeCell ref="G8:J8"/>
    <mergeCell ref="B8:F8"/>
  </mergeCells>
  <hyperlinks>
    <hyperlink ref="B3" r:id="rId1" xr:uid="{00000000-0004-0000-0100-000000000000}"/>
    <hyperlink ref="B5" r:id="rId2" xr:uid="{00000000-0004-0000-0100-000001000000}"/>
    <hyperlink ref="A387" r:id="rId3" xr:uid="{BBD243C1-852F-4B1D-857D-19CBEC9D0EA5}"/>
    <hyperlink ref="B4" r:id="rId4" xr:uid="{FE32EEF0-E3A3-4129-997F-478ABFF3B127}"/>
  </hyperlinks>
  <pageMargins left="0.7" right="0.7" top="0.75" bottom="0.75" header="0.3" footer="0.3"/>
  <pageSetup scale="40" fitToHeight="4" orientation="landscape" verticalDpi="1200" r:id="rId5"/>
  <rowBreaks count="2" manualBreakCount="2">
    <brk id="58" max="13" man="1"/>
    <brk id="14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0"/>
  <sheetViews>
    <sheetView zoomScaleNormal="100" workbookViewId="0">
      <pane xSplit="7" ySplit="2" topLeftCell="H322" activePane="bottomRight" state="frozen"/>
      <selection pane="topRight" activeCell="H1" sqref="H1"/>
      <selection pane="bottomLeft" activeCell="A3" sqref="A3"/>
      <selection pane="bottomRight" activeCell="B350" sqref="B350"/>
    </sheetView>
  </sheetViews>
  <sheetFormatPr defaultRowHeight="13.2" x14ac:dyDescent="0.25"/>
  <cols>
    <col min="1" max="1" width="11.44140625" style="1" customWidth="1"/>
    <col min="2" max="7" width="16.44140625" style="1" customWidth="1"/>
  </cols>
  <sheetData>
    <row r="1" spans="1:7" s="7" customFormat="1" ht="15.6" x14ac:dyDescent="0.35">
      <c r="A1" s="35"/>
      <c r="B1" s="66" t="s">
        <v>368</v>
      </c>
      <c r="C1" s="67"/>
      <c r="D1" s="67"/>
      <c r="E1" s="68" t="s">
        <v>369</v>
      </c>
      <c r="F1" s="68"/>
      <c r="G1" s="68"/>
    </row>
    <row r="2" spans="1:7" s="7" customFormat="1" ht="25.5" customHeight="1" x14ac:dyDescent="0.35">
      <c r="A2" s="4"/>
      <c r="B2" s="39" t="s">
        <v>14</v>
      </c>
      <c r="C2" s="39" t="s">
        <v>15</v>
      </c>
      <c r="D2" s="39" t="s">
        <v>16</v>
      </c>
      <c r="E2" s="39" t="s">
        <v>14</v>
      </c>
      <c r="F2" s="39" t="s">
        <v>15</v>
      </c>
      <c r="G2" s="39" t="s">
        <v>16</v>
      </c>
    </row>
    <row r="3" spans="1:7" s="16" customFormat="1" ht="12.75" customHeight="1" x14ac:dyDescent="0.3">
      <c r="A3" s="36">
        <v>1991</v>
      </c>
      <c r="B3" s="27">
        <f>(+'Data NSA'!O9-'Data NSA'!O8)/'Data NSA'!O8</f>
        <v>2.8646879465785088E-2</v>
      </c>
      <c r="C3" s="27">
        <f>(+'Data NSA'!P9-'Data NSA'!P8)/'Data NSA'!P8</f>
        <v>9.5888810375621067E-3</v>
      </c>
      <c r="D3" s="27">
        <f>(+'Data NSA'!Q9-'Data NSA'!Q8)/'Data NSA'!Q8</f>
        <v>-9.0493547599606039E-3</v>
      </c>
      <c r="E3" s="37"/>
      <c r="F3" s="37"/>
      <c r="G3" s="37"/>
    </row>
    <row r="4" spans="1:7" s="16" customFormat="1" ht="12.75" customHeight="1" x14ac:dyDescent="0.3">
      <c r="A4" s="36">
        <v>1992</v>
      </c>
      <c r="B4" s="27">
        <f>(+'Data NSA'!O10-'Data NSA'!O9)/'Data NSA'!O9</f>
        <v>5.7296568266548865E-2</v>
      </c>
      <c r="C4" s="27">
        <f>(+'Data NSA'!P10-'Data NSA'!P9)/'Data NSA'!P9</f>
        <v>1.7517051916156035E-2</v>
      </c>
      <c r="D4" s="27">
        <f>(+'Data NSA'!Q10-'Data NSA'!Q9)/'Data NSA'!Q9</f>
        <v>6.5750352537419935E-3</v>
      </c>
      <c r="E4" s="37"/>
      <c r="F4" s="37"/>
      <c r="G4" s="37"/>
    </row>
    <row r="5" spans="1:7" s="16" customFormat="1" ht="12.75" customHeight="1" x14ac:dyDescent="0.3">
      <c r="A5" s="36">
        <v>1993</v>
      </c>
      <c r="B5" s="27">
        <f>(+'Data NSA'!O11-'Data NSA'!O10)/'Data NSA'!O10</f>
        <v>6.0692789930688711E-2</v>
      </c>
      <c r="C5" s="27">
        <f>(+'Data NSA'!P11-'Data NSA'!P10)/'Data NSA'!P10</f>
        <v>2.274194847112997E-2</v>
      </c>
      <c r="D5" s="27">
        <f>(+'Data NSA'!Q11-'Data NSA'!Q10)/'Data NSA'!Q10</f>
        <v>1.4912399149309658E-2</v>
      </c>
      <c r="E5" s="37"/>
      <c r="F5" s="37"/>
      <c r="G5" s="37"/>
    </row>
    <row r="6" spans="1:7" s="16" customFormat="1" ht="12.75" customHeight="1" x14ac:dyDescent="0.3">
      <c r="A6" s="36">
        <v>1994</v>
      </c>
      <c r="B6" s="27">
        <f>(+'Data NSA'!O12-'Data NSA'!O11)/'Data NSA'!O11</f>
        <v>6.7773388441075055E-2</v>
      </c>
      <c r="C6" s="27">
        <f>(+'Data NSA'!P12-'Data NSA'!P11)/'Data NSA'!P11</f>
        <v>3.3507073978445018E-2</v>
      </c>
      <c r="D6" s="27">
        <f>(+'Data NSA'!Q12-'Data NSA'!Q11)/'Data NSA'!Q11</f>
        <v>2.3291396070148598E-2</v>
      </c>
      <c r="E6" s="37"/>
      <c r="F6" s="37"/>
      <c r="G6" s="37"/>
    </row>
    <row r="7" spans="1:7" s="16" customFormat="1" ht="12.75" customHeight="1" x14ac:dyDescent="0.3">
      <c r="A7" s="36">
        <v>1995</v>
      </c>
      <c r="B7" s="27">
        <f>(+'Data NSA'!O13-'Data NSA'!O12)/'Data NSA'!O12</f>
        <v>5.4561137129944468E-2</v>
      </c>
      <c r="C7" s="27">
        <f>(+'Data NSA'!P13-'Data NSA'!P12)/'Data NSA'!P12</f>
        <v>2.4305228579031734E-2</v>
      </c>
      <c r="D7" s="27">
        <f>(+'Data NSA'!Q13-'Data NSA'!Q12)/'Data NSA'!Q12</f>
        <v>1.4952055907687308E-2</v>
      </c>
      <c r="E7" s="37"/>
      <c r="F7" s="37"/>
      <c r="G7" s="37"/>
    </row>
    <row r="8" spans="1:7" s="16" customFormat="1" ht="12.75" customHeight="1" x14ac:dyDescent="0.3">
      <c r="A8" s="36">
        <v>1996</v>
      </c>
      <c r="B8" s="27">
        <f>(+'Data NSA'!O14-'Data NSA'!O13)/'Data NSA'!O13</f>
        <v>3.8071949546090562E-2</v>
      </c>
      <c r="C8" s="27">
        <f>(+'Data NSA'!P14-'Data NSA'!P13)/'Data NSA'!P13</f>
        <v>1.8790594553216598E-2</v>
      </c>
      <c r="D8" s="27">
        <f>(+'Data NSA'!Q14-'Data NSA'!Q13)/'Data NSA'!Q13</f>
        <v>1.4475580464371498E-2</v>
      </c>
      <c r="E8" s="37"/>
      <c r="F8" s="37"/>
      <c r="G8" s="37"/>
    </row>
    <row r="9" spans="1:7" s="16" customFormat="1" ht="12.75" customHeight="1" x14ac:dyDescent="0.3">
      <c r="A9" s="36">
        <v>1997</v>
      </c>
      <c r="B9" s="27">
        <f>(+'Data NSA'!O15-'Data NSA'!O14)/'Data NSA'!O14</f>
        <v>3.0670202530780087E-2</v>
      </c>
      <c r="C9" s="27">
        <f>(+'Data NSA'!P15-'Data NSA'!P14)/'Data NSA'!P14</f>
        <v>2.2892251462211643E-2</v>
      </c>
      <c r="D9" s="27">
        <f>(+'Data NSA'!Q15-'Data NSA'!Q14)/'Data NSA'!Q14</f>
        <v>2.2492660289800171E-2</v>
      </c>
      <c r="E9" s="37"/>
      <c r="F9" s="37"/>
      <c r="G9" s="37"/>
    </row>
    <row r="10" spans="1:7" s="16" customFormat="1" ht="12.75" customHeight="1" x14ac:dyDescent="0.3">
      <c r="A10" s="36">
        <v>1998</v>
      </c>
      <c r="B10" s="27">
        <f>(+'Data NSA'!O16-'Data NSA'!O15)/'Data NSA'!O15</f>
        <v>4.5996237662233048E-2</v>
      </c>
      <c r="C10" s="27">
        <f>(+'Data NSA'!P16-'Data NSA'!P15)/'Data NSA'!P15</f>
        <v>2.6093146407442702E-2</v>
      </c>
      <c r="D10" s="27">
        <f>(+'Data NSA'!Q16-'Data NSA'!Q15)/'Data NSA'!Q15</f>
        <v>1.4703839207150465E-2</v>
      </c>
      <c r="E10" s="37"/>
      <c r="F10" s="37"/>
      <c r="G10" s="37"/>
    </row>
    <row r="11" spans="1:7" s="16" customFormat="1" ht="12.75" customHeight="1" x14ac:dyDescent="0.3">
      <c r="A11" s="36">
        <v>1999</v>
      </c>
      <c r="B11" s="27">
        <f>(+'Data NSA'!O17-'Data NSA'!O16)/'Data NSA'!O16</f>
        <v>5.0013741283345264E-2</v>
      </c>
      <c r="C11" s="27">
        <f>(+'Data NSA'!P17-'Data NSA'!P16)/'Data NSA'!P16</f>
        <v>1.7522711690315312E-2</v>
      </c>
      <c r="D11" s="27">
        <f>(+'Data NSA'!Q17-'Data NSA'!Q16)/'Data NSA'!Q16</f>
        <v>1.5403573629081947E-2</v>
      </c>
      <c r="E11" s="37"/>
      <c r="F11" s="37"/>
      <c r="G11" s="37"/>
    </row>
    <row r="12" spans="1:7" s="16" customFormat="1" ht="12.75" customHeight="1" x14ac:dyDescent="0.3">
      <c r="A12" s="36">
        <v>2000</v>
      </c>
      <c r="B12" s="27">
        <f>(+'Data NSA'!O18-'Data NSA'!O17)/'Data NSA'!O17</f>
        <v>3.2128727750701434E-2</v>
      </c>
      <c r="C12" s="27">
        <f>(+'Data NSA'!P18-'Data NSA'!P17)/'Data NSA'!P17</f>
        <v>1.5895384876314114E-2</v>
      </c>
      <c r="D12" s="27">
        <f>(+'Data NSA'!Q18-'Data NSA'!Q17)/'Data NSA'!Q17</f>
        <v>2.549292820328419E-2</v>
      </c>
      <c r="E12" s="37"/>
      <c r="F12" s="37"/>
      <c r="G12" s="37"/>
    </row>
    <row r="13" spans="1:7" s="16" customFormat="1" ht="12.75" customHeight="1" x14ac:dyDescent="0.3">
      <c r="A13" s="36">
        <v>2001</v>
      </c>
      <c r="B13" s="27">
        <f>(+'Data NSA'!O19-'Data NSA'!O18)/'Data NSA'!O18</f>
        <v>3.3537689842552598E-3</v>
      </c>
      <c r="C13" s="27">
        <f>(+'Data NSA'!P19-'Data NSA'!P18)/'Data NSA'!P18</f>
        <v>8.6253029873768379E-3</v>
      </c>
      <c r="D13" s="27">
        <f>(+'Data NSA'!Q19-'Data NSA'!Q18)/'Data NSA'!Q18</f>
        <v>3.0681345011724655E-4</v>
      </c>
      <c r="E13" s="37"/>
      <c r="F13" s="37"/>
      <c r="G13" s="37"/>
    </row>
    <row r="14" spans="1:7" s="16" customFormat="1" ht="12.75" customHeight="1" x14ac:dyDescent="0.3">
      <c r="A14" s="36">
        <v>2002</v>
      </c>
      <c r="B14" s="27">
        <f>(+'Data NSA'!O20-'Data NSA'!O19)/'Data NSA'!O19</f>
        <v>-8.6209410545932761E-3</v>
      </c>
      <c r="C14" s="27">
        <f>(+'Data NSA'!P20-'Data NSA'!P19)/'Data NSA'!P19</f>
        <v>4.1361741690184688E-3</v>
      </c>
      <c r="D14" s="27">
        <f>(+'Data NSA'!Q20-'Data NSA'!Q19)/'Data NSA'!Q19</f>
        <v>-3.2716730079674003E-3</v>
      </c>
      <c r="E14" s="37"/>
      <c r="F14" s="37"/>
      <c r="G14" s="37"/>
    </row>
    <row r="15" spans="1:7" s="16" customFormat="1" ht="12.75" customHeight="1" x14ac:dyDescent="0.3">
      <c r="A15" s="36">
        <v>2003</v>
      </c>
      <c r="B15" s="27">
        <f>(+'Data NSA'!O21-'Data NSA'!O20)/'Data NSA'!O20</f>
        <v>8.040353047139721E-3</v>
      </c>
      <c r="C15" s="27">
        <f>(+'Data NSA'!P21-'Data NSA'!P20)/'Data NSA'!P20</f>
        <v>1.2705562110575698E-2</v>
      </c>
      <c r="D15" s="27">
        <f>(+'Data NSA'!Q21-'Data NSA'!Q20)/'Data NSA'!Q20</f>
        <v>9.1658424002637653E-3</v>
      </c>
      <c r="E15" s="37"/>
      <c r="F15" s="37"/>
      <c r="G15" s="37"/>
    </row>
    <row r="16" spans="1:7" s="16" customFormat="1" ht="12.75" customHeight="1" x14ac:dyDescent="0.3">
      <c r="A16" s="36">
        <v>2004</v>
      </c>
      <c r="B16" s="27">
        <f>(+'Data NSA'!O22-'Data NSA'!O21)/'Data NSA'!O21</f>
        <v>2.8358663163058146E-2</v>
      </c>
      <c r="C16" s="27">
        <f>(+'Data NSA'!P22-'Data NSA'!P21)/'Data NSA'!P21</f>
        <v>1.683188597901427E-2</v>
      </c>
      <c r="D16" s="27">
        <f>(+'Data NSA'!Q22-'Data NSA'!Q21)/'Data NSA'!Q21</f>
        <v>1.1006563280478597E-2</v>
      </c>
      <c r="E16" s="37"/>
      <c r="F16" s="37"/>
      <c r="G16" s="37"/>
    </row>
    <row r="17" spans="1:7" s="16" customFormat="1" ht="12.75" customHeight="1" x14ac:dyDescent="0.3">
      <c r="A17" s="36">
        <v>2005</v>
      </c>
      <c r="B17" s="27">
        <f>(+'Data NSA'!O23-'Data NSA'!O22)/'Data NSA'!O22</f>
        <v>3.9639374255959418E-2</v>
      </c>
      <c r="C17" s="27">
        <f>(+'Data NSA'!P23-'Data NSA'!P22)/'Data NSA'!P22</f>
        <v>2.4627868356541648E-2</v>
      </c>
      <c r="D17" s="27">
        <f>(+'Data NSA'!Q23-'Data NSA'!Q22)/'Data NSA'!Q22</f>
        <v>1.7795076551862809E-2</v>
      </c>
      <c r="E17" s="37"/>
      <c r="F17" s="37"/>
      <c r="G17" s="37"/>
    </row>
    <row r="18" spans="1:7" s="16" customFormat="1" ht="12.75" customHeight="1" x14ac:dyDescent="0.3">
      <c r="A18" s="36">
        <v>2006</v>
      </c>
      <c r="B18" s="27">
        <f>(+'Data NSA'!O24-'Data NSA'!O23)/'Data NSA'!O23</f>
        <v>3.293422513133918E-2</v>
      </c>
      <c r="C18" s="27">
        <f>(+'Data NSA'!P24-'Data NSA'!P23)/'Data NSA'!P23</f>
        <v>2.0858689461049035E-2</v>
      </c>
      <c r="D18" s="27">
        <f>(+'Data NSA'!Q24-'Data NSA'!Q23)/'Data NSA'!Q23</f>
        <v>1.9029139913920835E-2</v>
      </c>
      <c r="E18" s="37"/>
      <c r="F18" s="37"/>
      <c r="G18" s="37"/>
    </row>
    <row r="19" spans="1:7" s="16" customFormat="1" ht="12.75" customHeight="1" x14ac:dyDescent="0.3">
      <c r="A19" s="36">
        <v>2007</v>
      </c>
      <c r="B19" s="27">
        <f>(+'Data NSA'!O25-'Data NSA'!O24)/'Data NSA'!O24</f>
        <v>3.1333008691100402E-2</v>
      </c>
      <c r="C19" s="27">
        <f>(+'Data NSA'!P25-'Data NSA'!P24)/'Data NSA'!P24</f>
        <v>1.6604317273685901E-2</v>
      </c>
      <c r="D19" s="27">
        <f>(+'Data NSA'!Q25-'Data NSA'!Q24)/'Data NSA'!Q24</f>
        <v>1.1216739252355862E-2</v>
      </c>
      <c r="E19" s="37"/>
      <c r="F19" s="37"/>
      <c r="G19" s="37"/>
    </row>
    <row r="20" spans="1:7" s="16" customFormat="1" ht="12.75" customHeight="1" x14ac:dyDescent="0.3">
      <c r="A20" s="36">
        <v>2008</v>
      </c>
      <c r="B20" s="27">
        <f>(+'Data NSA'!O26-'Data NSA'!O25)/'Data NSA'!O25</f>
        <v>1.9352823618692519E-2</v>
      </c>
      <c r="C20" s="27">
        <f>(+'Data NSA'!P26-'Data NSA'!P25)/'Data NSA'!P25</f>
        <v>1.6660040533074866E-2</v>
      </c>
      <c r="D20" s="27">
        <f>(+'Data NSA'!Q26-'Data NSA'!Q25)/'Data NSA'!Q25</f>
        <v>-4.6902709401767922E-3</v>
      </c>
      <c r="E20" s="37"/>
      <c r="F20" s="37"/>
      <c r="G20" s="37"/>
    </row>
    <row r="21" spans="1:7" s="16" customFormat="1" ht="12.75" customHeight="1" x14ac:dyDescent="0.3">
      <c r="A21" s="36">
        <v>2009</v>
      </c>
      <c r="B21" s="27">
        <f>(+'Data NSA'!O27-'Data NSA'!O26)/'Data NSA'!O26</f>
        <v>-2.8689956959080005E-3</v>
      </c>
      <c r="C21" s="27">
        <f>(+'Data NSA'!P27-'Data NSA'!P26)/'Data NSA'!P26</f>
        <v>-8.4665127370993302E-3</v>
      </c>
      <c r="D21" s="27">
        <f>(+'Data NSA'!Q27-'Data NSA'!Q26)/'Data NSA'!Q26</f>
        <v>-3.7733382864847759E-2</v>
      </c>
      <c r="E21" s="37"/>
      <c r="F21" s="37"/>
      <c r="G21" s="37"/>
    </row>
    <row r="22" spans="1:7" s="16" customFormat="1" ht="12.75" customHeight="1" x14ac:dyDescent="0.3">
      <c r="A22" s="36">
        <v>2010</v>
      </c>
      <c r="B22" s="27">
        <f>(+'Data NSA'!O28-'Data NSA'!O27)/'Data NSA'!O27</f>
        <v>4.0675223596095003E-2</v>
      </c>
      <c r="C22" s="27">
        <f>(+'Data NSA'!P28-'Data NSA'!P27)/'Data NSA'!P27</f>
        <v>1.3360844826917698E-2</v>
      </c>
      <c r="D22" s="27">
        <f>(+'Data NSA'!Q28-'Data NSA'!Q27)/'Data NSA'!Q27</f>
        <v>-5.8122493333428657E-3</v>
      </c>
      <c r="E22" s="37"/>
      <c r="F22" s="37"/>
      <c r="G22" s="37"/>
    </row>
    <row r="23" spans="1:7" s="16" customFormat="1" ht="12.75" customHeight="1" x14ac:dyDescent="0.3">
      <c r="A23" s="36">
        <v>2011</v>
      </c>
      <c r="B23" s="27">
        <f>(+'Data NSA'!O29-'Data NSA'!O28)/'Data NSA'!O28</f>
        <v>2.9934034854603317E-2</v>
      </c>
      <c r="C23" s="27">
        <f>(+'Data NSA'!P29-'Data NSA'!P28)/'Data NSA'!P28</f>
        <v>1.8823978929643204E-2</v>
      </c>
      <c r="D23" s="27">
        <f>(+'Data NSA'!Q29-'Data NSA'!Q28)/'Data NSA'!Q28</f>
        <v>5.7887016050163958E-3</v>
      </c>
      <c r="E23" s="37"/>
      <c r="F23" s="37"/>
      <c r="G23" s="37"/>
    </row>
    <row r="24" spans="1:7" s="16" customFormat="1" ht="12.75" customHeight="1" x14ac:dyDescent="0.3">
      <c r="A24" s="36">
        <v>2012</v>
      </c>
      <c r="B24" s="27">
        <f>(+'Data NSA'!O30-'Data NSA'!O29)/'Data NSA'!O29</f>
        <v>3.9600190385530698E-2</v>
      </c>
      <c r="C24" s="27">
        <f>(+'Data NSA'!P30-'Data NSA'!P29)/'Data NSA'!P29</f>
        <v>2.6184091242581732E-2</v>
      </c>
      <c r="D24" s="27">
        <f>(+'Data NSA'!Q30-'Data NSA'!Q29)/'Data NSA'!Q29</f>
        <v>1.8588822398101081E-2</v>
      </c>
      <c r="E24" s="37"/>
      <c r="F24" s="37"/>
      <c r="G24" s="37"/>
    </row>
    <row r="25" spans="1:7" s="16" customFormat="1" ht="12.75" customHeight="1" x14ac:dyDescent="0.3">
      <c r="A25" s="36">
        <v>2013</v>
      </c>
      <c r="B25" s="27">
        <f>(+'Data NSA'!O31-'Data NSA'!O30)/'Data NSA'!O30</f>
        <v>3.5523573040607138E-2</v>
      </c>
      <c r="C25" s="27">
        <f>(+'Data NSA'!P31-'Data NSA'!P30)/'Data NSA'!P30</f>
        <v>1.7758755597294534E-2</v>
      </c>
      <c r="D25" s="27">
        <f>(+'Data NSA'!Q31-'Data NSA'!Q30)/'Data NSA'!Q30</f>
        <v>1.0247843390491966E-2</v>
      </c>
      <c r="E25" s="37"/>
      <c r="F25" s="37"/>
      <c r="G25" s="37"/>
    </row>
    <row r="26" spans="1:7" s="16" customFormat="1" ht="12.75" customHeight="1" x14ac:dyDescent="0.3">
      <c r="A26" s="36">
        <v>2014</v>
      </c>
      <c r="B26" s="27">
        <f>(+'Data NSA'!O32-'Data NSA'!O31)/'Data NSA'!O31</f>
        <v>3.9394087557905709E-2</v>
      </c>
      <c r="C26" s="27">
        <f>(+'Data NSA'!P32-'Data NSA'!P31)/'Data NSA'!P31</f>
        <v>2.6547304455400524E-2</v>
      </c>
      <c r="D26" s="27">
        <f>(+'Data NSA'!Q32-'Data NSA'!Q31)/'Data NSA'!Q31</f>
        <v>1.6508139429857776E-2</v>
      </c>
      <c r="E26" s="37"/>
      <c r="F26" s="37"/>
      <c r="G26" s="37"/>
    </row>
    <row r="27" spans="1:7" s="16" customFormat="1" ht="12.75" customHeight="1" x14ac:dyDescent="0.3">
      <c r="A27" s="36">
        <v>2015</v>
      </c>
      <c r="B27" s="27">
        <f>(+'Data NSA'!O33-'Data NSA'!O32)/'Data NSA'!O32</f>
        <v>3.310483431068461E-2</v>
      </c>
      <c r="C27" s="27">
        <f>(+'Data NSA'!P33-'Data NSA'!P32)/'Data NSA'!P32</f>
        <v>1.1516766381656397E-2</v>
      </c>
      <c r="D27" s="27">
        <f>(+'Data NSA'!Q33-'Data NSA'!Q32)/'Data NSA'!Q32</f>
        <v>1.7285807046922525E-2</v>
      </c>
      <c r="E27" s="37"/>
      <c r="F27" s="37"/>
      <c r="G27" s="37"/>
    </row>
    <row r="28" spans="1:7" s="16" customFormat="1" ht="12.75" customHeight="1" x14ac:dyDescent="0.3">
      <c r="A28" s="36">
        <v>2016</v>
      </c>
      <c r="B28" s="27">
        <f>(+'Data NSA'!O34-'Data NSA'!O33)/'Data NSA'!O33</f>
        <v>3.2979882872103891E-2</v>
      </c>
      <c r="C28" s="27">
        <f>(+'Data NSA'!P34-'Data NSA'!P33)/'Data NSA'!P33</f>
        <v>1.639024452954136E-2</v>
      </c>
      <c r="D28" s="27">
        <f>(+'Data NSA'!Q34-'Data NSA'!Q33)/'Data NSA'!Q33</f>
        <v>1.7482564467796335E-2</v>
      </c>
      <c r="E28" s="37"/>
      <c r="F28" s="37"/>
      <c r="G28" s="37"/>
    </row>
    <row r="29" spans="1:7" s="16" customFormat="1" ht="12.75" customHeight="1" x14ac:dyDescent="0.3">
      <c r="A29" s="36">
        <v>2017</v>
      </c>
      <c r="B29" s="27">
        <f>(+'Data NSA'!O35-'Data NSA'!O34)/'Data NSA'!O34</f>
        <v>3.6041367525535828E-2</v>
      </c>
      <c r="C29" s="27">
        <f>(+'Data NSA'!P35-'Data NSA'!P34)/'Data NSA'!P34</f>
        <v>1.899891635781125E-2</v>
      </c>
      <c r="D29" s="27">
        <f>(+'Data NSA'!Q35-'Data NSA'!Q34)/'Data NSA'!Q34</f>
        <v>1.2553157769618848E-2</v>
      </c>
      <c r="E29" s="37"/>
      <c r="F29" s="37"/>
      <c r="G29" s="37"/>
    </row>
    <row r="30" spans="1:7" s="16" customFormat="1" ht="12.75" customHeight="1" x14ac:dyDescent="0.3">
      <c r="A30" s="36">
        <v>2018</v>
      </c>
      <c r="B30" s="27">
        <f>(+'Data NSA'!O36-'Data NSA'!O35)/'Data NSA'!O35</f>
        <v>3.7905231941311297E-2</v>
      </c>
      <c r="C30" s="27">
        <f>(+'Data NSA'!P36-'Data NSA'!P35)/'Data NSA'!P35</f>
        <v>2.2164552526336343E-2</v>
      </c>
      <c r="D30" s="27">
        <f>(+'Data NSA'!Q36-'Data NSA'!Q35)/'Data NSA'!Q35</f>
        <v>1.5808317627187176E-2</v>
      </c>
      <c r="E30" s="37"/>
      <c r="F30" s="37"/>
      <c r="G30" s="37"/>
    </row>
    <row r="31" spans="1:7" s="16" customFormat="1" ht="12.75" customHeight="1" x14ac:dyDescent="0.3">
      <c r="A31" s="36">
        <v>2019</v>
      </c>
      <c r="B31" s="27">
        <f>(+'Data NSA'!O37-'Data NSA'!O36)/'Data NSA'!O36</f>
        <v>3.521611374655597E-2</v>
      </c>
      <c r="C31" s="27">
        <f>(+'Data NSA'!P37-'Data NSA'!P36)/'Data NSA'!P36</f>
        <v>1.9492221220230095E-2</v>
      </c>
      <c r="D31" s="27">
        <f>(+'Data NSA'!Q37-'Data NSA'!Q36)/'Data NSA'!Q36</f>
        <v>1.1408504054288301E-2</v>
      </c>
      <c r="E31" s="37"/>
      <c r="F31" s="37"/>
      <c r="G31" s="37"/>
    </row>
    <row r="32" spans="1:7" s="16" customFormat="1" ht="12.75" customHeight="1" x14ac:dyDescent="0.3">
      <c r="A32" s="36">
        <v>2020</v>
      </c>
      <c r="B32" s="27">
        <f>(+'Data NSA'!O38-'Data NSA'!O37)/'Data NSA'!O37</f>
        <v>-2.5478420727155695E-2</v>
      </c>
      <c r="C32" s="27">
        <f>(+'Data NSA'!P38-'Data NSA'!P37)/'Data NSA'!P37</f>
        <v>-4.115753056156634E-2</v>
      </c>
      <c r="D32" s="27">
        <f>(+'Data NSA'!Q38-'Data NSA'!Q37)/'Data NSA'!Q37</f>
        <v>-6.1845396031433686E-2</v>
      </c>
      <c r="E32" s="37"/>
      <c r="F32" s="37"/>
      <c r="G32" s="37"/>
    </row>
    <row r="33" spans="1:7" s="16" customFormat="1" ht="12.75" customHeight="1" x14ac:dyDescent="0.3">
      <c r="A33" s="36">
        <v>2021</v>
      </c>
      <c r="B33" s="27">
        <f>(+'Data NSA'!O39-'Data NSA'!O38)/'Data NSA'!O38</f>
        <v>8.5240147490457649E-2</v>
      </c>
      <c r="C33" s="27">
        <f>(+'Data NSA'!P39-'Data NSA'!P38)/'Data NSA'!P38</f>
        <v>4.9119553488672543E-2</v>
      </c>
      <c r="D33" s="27">
        <f>(+'Data NSA'!Q39-'Data NSA'!Q38)/'Data NSA'!Q38</f>
        <v>3.2382692242633376E-2</v>
      </c>
      <c r="E33" s="37"/>
      <c r="F33" s="37"/>
      <c r="G33" s="37"/>
    </row>
    <row r="34" spans="1:7" s="16" customFormat="1" ht="12.75" customHeight="1" x14ac:dyDescent="0.3">
      <c r="A34" s="36">
        <v>2022</v>
      </c>
      <c r="B34" s="27">
        <f>(+'Data NSA'!O40-'Data NSA'!O39)/'Data NSA'!O39</f>
        <v>7.6753332520766271E-2</v>
      </c>
      <c r="C34" s="27">
        <f>(+'Data NSA'!P40-'Data NSA'!P39)/'Data NSA'!P39</f>
        <v>4.7910546298310194E-2</v>
      </c>
      <c r="D34" s="27">
        <f>(+'Data NSA'!Q40-'Data NSA'!Q39)/'Data NSA'!Q39</f>
        <v>3.7422745951330771E-2</v>
      </c>
      <c r="E34" s="37"/>
      <c r="F34" s="37"/>
      <c r="G34" s="37"/>
    </row>
    <row r="35" spans="1:7" s="16" customFormat="1" ht="12.75" customHeight="1" x14ac:dyDescent="0.3">
      <c r="A35" s="36">
        <v>2023</v>
      </c>
      <c r="B35" s="27">
        <f>(+'Data NSA'!O41-'Data NSA'!O40)/'Data NSA'!O40</f>
        <v>4.0661335811332702E-2</v>
      </c>
      <c r="C35" s="27">
        <f>(+'Data NSA'!P41-'Data NSA'!P40)/'Data NSA'!P40</f>
        <v>3.1685745651746346E-2</v>
      </c>
      <c r="D35" s="27">
        <f>(+'Data NSA'!Q41-'Data NSA'!Q40)/'Data NSA'!Q40</f>
        <v>1.7347796147601569E-2</v>
      </c>
      <c r="E35" s="37"/>
      <c r="F35" s="37"/>
      <c r="G35" s="37"/>
    </row>
    <row r="36" spans="1:7" s="16" customFormat="1" ht="12.75" customHeight="1" x14ac:dyDescent="0.3">
      <c r="A36" s="36">
        <v>2024</v>
      </c>
      <c r="B36" s="27">
        <f>(+'Data NSA'!O42-'Data NSA'!O41)/'Data NSA'!O41</f>
        <v>3.1603448631332437E-2</v>
      </c>
      <c r="C36" s="27">
        <f>(+'Data NSA'!P42-'Data NSA'!P41)/'Data NSA'!P41</f>
        <v>2.4828278285524377E-2</v>
      </c>
      <c r="D36" s="27">
        <f>(+'Data NSA'!Q42-'Data NSA'!Q41)/'Data NSA'!Q41</f>
        <v>1.9188136887795973E-3</v>
      </c>
      <c r="E36" s="37"/>
      <c r="F36" s="37"/>
      <c r="G36" s="37"/>
    </row>
    <row r="37" spans="1:7" s="16" customFormat="1" ht="12.75" customHeight="1" x14ac:dyDescent="0.3">
      <c r="A37" s="36"/>
      <c r="B37" s="27"/>
      <c r="C37" s="27"/>
      <c r="D37" s="27"/>
      <c r="E37" s="37"/>
      <c r="F37" s="37"/>
      <c r="G37" s="37"/>
    </row>
    <row r="38" spans="1:7" s="16" customFormat="1" ht="12.75" customHeight="1" x14ac:dyDescent="0.3">
      <c r="A38" s="36" t="s">
        <v>370</v>
      </c>
      <c r="B38" s="27">
        <f>(+'Data NSA'!O46-'Data NSA'!O45)/'Data NSA'!O45</f>
        <v>1.5990719407149995E-2</v>
      </c>
      <c r="C38" s="27">
        <f>(+'Data NSA'!P46-'Data NSA'!P45)/'Data NSA'!P45</f>
        <v>1.6987381099124784E-2</v>
      </c>
      <c r="D38" s="27">
        <f>(+'Data NSA'!Q46-'Data NSA'!Q45)/'Data NSA'!Q45</f>
        <v>1.3139856168288996E-2</v>
      </c>
      <c r="E38" s="37"/>
      <c r="F38" s="37"/>
      <c r="G38" s="37"/>
    </row>
    <row r="39" spans="1:7" s="16" customFormat="1" ht="12.75" customHeight="1" x14ac:dyDescent="0.3">
      <c r="A39" s="17"/>
      <c r="B39" s="37"/>
      <c r="C39" s="37"/>
      <c r="D39" s="37"/>
      <c r="E39" s="37"/>
      <c r="F39" s="37"/>
      <c r="G39" s="37"/>
    </row>
    <row r="40" spans="1:7" s="16" customFormat="1" ht="13.8" x14ac:dyDescent="0.3">
      <c r="A40" s="17" t="s">
        <v>77</v>
      </c>
      <c r="B40" s="27">
        <f>(+'Data NSA'!O108-'Data NSA'!O107)/'Data NSA'!O107</f>
        <v>-1.4154391311879689E-2</v>
      </c>
      <c r="C40" s="27">
        <f>(+'Data NSA'!P108-'Data NSA'!P107)/'Data NSA'!P107</f>
        <v>-6.8797672615792524E-3</v>
      </c>
      <c r="D40" s="27">
        <f>(+'Data NSA'!Q108-'Data NSA'!Q107)/'Data NSA'!Q107</f>
        <v>1.6036110946130546E-3</v>
      </c>
      <c r="E40" s="17"/>
      <c r="F40" s="17"/>
      <c r="G40" s="17"/>
    </row>
    <row r="41" spans="1:7" s="16" customFormat="1" ht="13.8" x14ac:dyDescent="0.3">
      <c r="A41" s="17" t="s">
        <v>78</v>
      </c>
      <c r="B41" s="27">
        <f>(+'Data NSA'!O109-'Data NSA'!O108)/'Data NSA'!O108</f>
        <v>7.470245450921959E-3</v>
      </c>
      <c r="C41" s="27">
        <f>(+'Data NSA'!P109-'Data NSA'!P108)/'Data NSA'!P108</f>
        <v>3.7558078402336187E-3</v>
      </c>
      <c r="D41" s="27">
        <f>(+'Data NSA'!Q109-'Data NSA'!Q108)/'Data NSA'!Q108</f>
        <v>4.2842741935483868E-3</v>
      </c>
      <c r="E41" s="17"/>
      <c r="F41" s="17"/>
      <c r="G41" s="17"/>
    </row>
    <row r="42" spans="1:7" s="16" customFormat="1" ht="13.8" x14ac:dyDescent="0.3">
      <c r="A42" s="17" t="s">
        <v>79</v>
      </c>
      <c r="B42" s="27">
        <f>(+'Data NSA'!O110-'Data NSA'!O109)/'Data NSA'!O109</f>
        <v>1.8108183991627977E-3</v>
      </c>
      <c r="C42" s="27">
        <f>(+'Data NSA'!P110-'Data NSA'!P109)/'Data NSA'!P109</f>
        <v>1.0998011851117301E-3</v>
      </c>
      <c r="D42" s="27">
        <f>(+'Data NSA'!Q110-'Data NSA'!Q109)/'Data NSA'!Q109</f>
        <v>4.162668831648092E-3</v>
      </c>
      <c r="E42" s="17"/>
      <c r="F42" s="17"/>
      <c r="G42" s="17"/>
    </row>
    <row r="43" spans="1:7" s="16" customFormat="1" ht="13.8" x14ac:dyDescent="0.3">
      <c r="A43" s="17" t="s">
        <v>80</v>
      </c>
      <c r="B43" s="27">
        <f>(+'Data NSA'!O111-'Data NSA'!O110)/'Data NSA'!O110</f>
        <v>9.0108325324176237E-3</v>
      </c>
      <c r="C43" s="27">
        <f>(+'Data NSA'!P111-'Data NSA'!P110)/'Data NSA'!P110</f>
        <v>7.4024528363727735E-3</v>
      </c>
      <c r="D43" s="27">
        <f>(+'Data NSA'!Q111-'Data NSA'!Q110)/'Data NSA'!Q110</f>
        <v>6.4165698913666632E-3</v>
      </c>
      <c r="E43" s="17"/>
      <c r="F43" s="17"/>
      <c r="G43" s="17"/>
    </row>
    <row r="44" spans="1:7" s="16" customFormat="1" ht="13.8" x14ac:dyDescent="0.3">
      <c r="A44" s="17" t="s">
        <v>81</v>
      </c>
      <c r="B44" s="27">
        <f>(+'Data NSA'!O112-'Data NSA'!O111)/'Data NSA'!O111</f>
        <v>-1.3032212993214552E-3</v>
      </c>
      <c r="C44" s="27">
        <f>(+'Data NSA'!P112-'Data NSA'!P111)/'Data NSA'!P111</f>
        <v>-5.5550266966630079E-3</v>
      </c>
      <c r="D44" s="27">
        <f>(+'Data NSA'!Q112-'Data NSA'!Q111)/'Data NSA'!Q111</f>
        <v>-1.7673650923484777E-3</v>
      </c>
      <c r="E44" s="17"/>
      <c r="F44" s="17"/>
      <c r="G44" s="17"/>
    </row>
    <row r="45" spans="1:7" s="16" customFormat="1" ht="13.8" x14ac:dyDescent="0.3">
      <c r="A45" s="17" t="s">
        <v>82</v>
      </c>
      <c r="B45" s="27">
        <f>(+'Data NSA'!O113-'Data NSA'!O112)/'Data NSA'!O112</f>
        <v>6.9600516912012586E-3</v>
      </c>
      <c r="C45" s="27">
        <f>(+'Data NSA'!P113-'Data NSA'!P112)/'Data NSA'!P112</f>
        <v>4.2344778894316077E-3</v>
      </c>
      <c r="D45" s="27">
        <f>(+'Data NSA'!Q113-'Data NSA'!Q112)/'Data NSA'!Q112</f>
        <v>8.9987928448622741E-3</v>
      </c>
      <c r="E45" s="17"/>
      <c r="F45" s="17"/>
      <c r="G45" s="17"/>
    </row>
    <row r="46" spans="1:7" s="16" customFormat="1" ht="13.8" x14ac:dyDescent="0.3">
      <c r="A46" s="17" t="s">
        <v>83</v>
      </c>
      <c r="B46" s="27">
        <f>(+'Data NSA'!O114-'Data NSA'!O113)/'Data NSA'!O113</f>
        <v>1.6041848299912817E-4</v>
      </c>
      <c r="C46" s="27">
        <f>(+'Data NSA'!P114-'Data NSA'!P113)/'Data NSA'!P113</f>
        <v>-9.932466667464375E-4</v>
      </c>
      <c r="D46" s="27">
        <f>(+'Data NSA'!Q114-'Data NSA'!Q113)/'Data NSA'!Q113</f>
        <v>-1.0586230649312983E-3</v>
      </c>
      <c r="E46" s="17"/>
      <c r="F46" s="17"/>
      <c r="G46" s="17"/>
    </row>
    <row r="47" spans="1:7" s="16" customFormat="1" ht="13.8" x14ac:dyDescent="0.3">
      <c r="A47" s="17" t="s">
        <v>84</v>
      </c>
      <c r="B47" s="27">
        <f>(+'Data NSA'!O115-'Data NSA'!O114)/'Data NSA'!O114</f>
        <v>7.5844851392627508E-3</v>
      </c>
      <c r="C47" s="27">
        <f>(+'Data NSA'!P115-'Data NSA'!P114)/'Data NSA'!P114</f>
        <v>-1.6531986752267298E-3</v>
      </c>
      <c r="D47" s="27">
        <f>(+'Data NSA'!Q115-'Data NSA'!Q114)/'Data NSA'!Q114</f>
        <v>-3.3461809260428689E-3</v>
      </c>
      <c r="E47" s="17"/>
      <c r="F47" s="17"/>
      <c r="G47" s="17"/>
    </row>
    <row r="48" spans="1:7" s="16" customFormat="1" ht="13.8" x14ac:dyDescent="0.3">
      <c r="A48" s="17" t="s">
        <v>85</v>
      </c>
      <c r="B48" s="27">
        <f>(+'Data NSA'!O116-'Data NSA'!O115)/'Data NSA'!O115</f>
        <v>1.4672742473990487E-4</v>
      </c>
      <c r="C48" s="27">
        <f>(+'Data NSA'!P116-'Data NSA'!P115)/'Data NSA'!P115</f>
        <v>1.9856112496799026E-3</v>
      </c>
      <c r="D48" s="27">
        <f>(+'Data NSA'!Q116-'Data NSA'!Q115)/'Data NSA'!Q115</f>
        <v>-3.7725405657354268E-3</v>
      </c>
      <c r="E48" s="17"/>
      <c r="F48" s="17"/>
      <c r="G48" s="17"/>
    </row>
    <row r="49" spans="1:7" s="16" customFormat="1" ht="13.8" x14ac:dyDescent="0.3">
      <c r="A49" s="17" t="s">
        <v>86</v>
      </c>
      <c r="B49" s="27">
        <f>(+'Data NSA'!O117-'Data NSA'!O116)/'Data NSA'!O116</f>
        <v>1.0463175435342835E-2</v>
      </c>
      <c r="C49" s="27">
        <f>(+'Data NSA'!P117-'Data NSA'!P116)/'Data NSA'!P116</f>
        <v>5.7805183952797969E-3</v>
      </c>
      <c r="D49" s="27">
        <f>(+'Data NSA'!Q117-'Data NSA'!Q116)/'Data NSA'!Q116</f>
        <v>5.4243731266905475E-3</v>
      </c>
      <c r="E49" s="17"/>
      <c r="F49" s="17"/>
      <c r="G49" s="17"/>
    </row>
    <row r="50" spans="1:7" s="16" customFormat="1" ht="13.8" x14ac:dyDescent="0.3">
      <c r="A50" s="17" t="s">
        <v>87</v>
      </c>
      <c r="B50" s="27">
        <f>(+'Data NSA'!O118-'Data NSA'!O117)/'Data NSA'!O117</f>
        <v>3.4803737600911664E-3</v>
      </c>
      <c r="C50" s="27">
        <f>(+'Data NSA'!P118-'Data NSA'!P117)/'Data NSA'!P117</f>
        <v>2.6369534629084321E-3</v>
      </c>
      <c r="D50" s="27">
        <f>(+'Data NSA'!Q118-'Data NSA'!Q117)/'Data NSA'!Q117</f>
        <v>-5.162434924235814E-4</v>
      </c>
      <c r="E50" s="17"/>
      <c r="F50" s="17"/>
      <c r="G50" s="17"/>
    </row>
    <row r="51" spans="1:7" s="16" customFormat="1" ht="13.8" x14ac:dyDescent="0.3">
      <c r="A51" s="17" t="s">
        <v>88</v>
      </c>
      <c r="B51" s="27">
        <f>(+'Data NSA'!O119-'Data NSA'!O118)/'Data NSA'!O118</f>
        <v>2.4254915476328593E-3</v>
      </c>
      <c r="C51" s="27">
        <f>(+'Data NSA'!P119-'Data NSA'!P118)/'Data NSA'!P118</f>
        <v>7.8857642767714287E-3</v>
      </c>
      <c r="D51" s="27">
        <f>(+'Data NSA'!Q119-'Data NSA'!Q118)/'Data NSA'!Q118</f>
        <v>2.8007944071409344E-3</v>
      </c>
      <c r="E51" s="38">
        <f>AVERAGE(B40:B51)</f>
        <v>2.8379172710475947E-3</v>
      </c>
      <c r="F51" s="38">
        <f>AVERAGE(C40:C51)</f>
        <v>1.6416789862978218E-3</v>
      </c>
      <c r="G51" s="38">
        <f>AVERAGE(D40:D51)</f>
        <v>1.9358442706990254E-3</v>
      </c>
    </row>
    <row r="52" spans="1:7" s="16" customFormat="1" ht="13.8" x14ac:dyDescent="0.3">
      <c r="A52" s="17" t="s">
        <v>89</v>
      </c>
      <c r="B52" s="27">
        <f>(+'Data NSA'!O120-'Data NSA'!O119)/'Data NSA'!O119</f>
        <v>-9.3748468162284937E-3</v>
      </c>
      <c r="C52" s="27">
        <f>(+'Data NSA'!P120-'Data NSA'!P119)/'Data NSA'!P119</f>
        <v>-9.3645453827282121E-3</v>
      </c>
      <c r="D52" s="27">
        <f>(+'Data NSA'!Q120-'Data NSA'!Q119)/'Data NSA'!Q119</f>
        <v>-1.2078696516402362E-2</v>
      </c>
      <c r="E52" s="38">
        <f t="shared" ref="E52:E115" si="0">AVERAGE(B41:B52)</f>
        <v>3.2362126456851937E-3</v>
      </c>
      <c r="F52" s="38">
        <f t="shared" ref="F52:F115" si="1">AVERAGE(C41:C52)</f>
        <v>1.4346141428687416E-3</v>
      </c>
      <c r="G52" s="38">
        <f t="shared" ref="G52:G115" si="2">AVERAGE(D41:D52)</f>
        <v>7.95651969781074E-4</v>
      </c>
    </row>
    <row r="53" spans="1:7" s="16" customFormat="1" ht="13.8" x14ac:dyDescent="0.3">
      <c r="A53" s="17" t="s">
        <v>90</v>
      </c>
      <c r="B53" s="27">
        <f>(+'Data NSA'!O121-'Data NSA'!O120)/'Data NSA'!O120</f>
        <v>2.0672772281990909E-3</v>
      </c>
      <c r="C53" s="27">
        <f>(+'Data NSA'!P121-'Data NSA'!P120)/'Data NSA'!P120</f>
        <v>2.667385377727532E-3</v>
      </c>
      <c r="D53" s="27">
        <f>(+'Data NSA'!Q121-'Data NSA'!Q120)/'Data NSA'!Q120</f>
        <v>2.9078946402214699E-3</v>
      </c>
      <c r="E53" s="38">
        <f t="shared" si="0"/>
        <v>2.7859652937916222E-3</v>
      </c>
      <c r="F53" s="38">
        <f t="shared" si="1"/>
        <v>1.3439122709932346E-3</v>
      </c>
      <c r="G53" s="38">
        <f t="shared" si="2"/>
        <v>6.809536736704973E-4</v>
      </c>
    </row>
    <row r="54" spans="1:7" s="16" customFormat="1" ht="13.8" x14ac:dyDescent="0.3">
      <c r="A54" s="17" t="s">
        <v>91</v>
      </c>
      <c r="B54" s="27">
        <f>(+'Data NSA'!O122-'Data NSA'!O121)/'Data NSA'!O121</f>
        <v>-2.0328353663973137E-3</v>
      </c>
      <c r="C54" s="27">
        <f>(+'Data NSA'!P122-'Data NSA'!P121)/'Data NSA'!P121</f>
        <v>1.2340664942774178E-3</v>
      </c>
      <c r="D54" s="27">
        <f>(+'Data NSA'!Q122-'Data NSA'!Q121)/'Data NSA'!Q121</f>
        <v>4.2320449270374953E-3</v>
      </c>
      <c r="E54" s="38">
        <f t="shared" si="0"/>
        <v>2.4656608133282795E-3</v>
      </c>
      <c r="F54" s="38">
        <f t="shared" si="1"/>
        <v>1.3551010467570419E-3</v>
      </c>
      <c r="G54" s="38">
        <f t="shared" si="2"/>
        <v>6.8673501495294758E-4</v>
      </c>
    </row>
    <row r="55" spans="1:7" s="16" customFormat="1" ht="13.8" x14ac:dyDescent="0.3">
      <c r="A55" s="17" t="s">
        <v>92</v>
      </c>
      <c r="B55" s="27">
        <f>(+'Data NSA'!O123-'Data NSA'!O122)/'Data NSA'!O122</f>
        <v>-3.6753538249657412E-3</v>
      </c>
      <c r="C55" s="27">
        <f>(+'Data NSA'!P123-'Data NSA'!P122)/'Data NSA'!P122</f>
        <v>-1.8943094764150507E-4</v>
      </c>
      <c r="D55" s="27">
        <f>(+'Data NSA'!Q123-'Data NSA'!Q122)/'Data NSA'!Q122</f>
        <v>-9.6970580729831214E-4</v>
      </c>
      <c r="E55" s="38">
        <f t="shared" si="0"/>
        <v>1.408478616879666E-3</v>
      </c>
      <c r="F55" s="38">
        <f t="shared" si="1"/>
        <v>7.2244406475585219E-4</v>
      </c>
      <c r="G55" s="38">
        <f t="shared" si="2"/>
        <v>7.1212040064199525E-5</v>
      </c>
    </row>
    <row r="56" spans="1:7" s="16" customFormat="1" ht="13.8" x14ac:dyDescent="0.3">
      <c r="A56" s="17" t="s">
        <v>93</v>
      </c>
      <c r="B56" s="27">
        <f>(+'Data NSA'!O124-'Data NSA'!O123)/'Data NSA'!O123</f>
        <v>-5.6547680634592172E-3</v>
      </c>
      <c r="C56" s="27">
        <f>(+'Data NSA'!P124-'Data NSA'!P123)/'Data NSA'!P123</f>
        <v>-2.2160551192187475E-3</v>
      </c>
      <c r="D56" s="27">
        <f>(+'Data NSA'!Q124-'Data NSA'!Q123)/'Data NSA'!Q123</f>
        <v>7.2251171344747559E-4</v>
      </c>
      <c r="E56" s="38">
        <f t="shared" si="0"/>
        <v>1.0458497198681858E-3</v>
      </c>
      <c r="F56" s="38">
        <f t="shared" si="1"/>
        <v>1.0006916962095405E-3</v>
      </c>
      <c r="G56" s="38">
        <f t="shared" si="2"/>
        <v>2.7870177388052906E-4</v>
      </c>
    </row>
    <row r="57" spans="1:7" s="16" customFormat="1" ht="13.8" x14ac:dyDescent="0.3">
      <c r="A57" s="17" t="s">
        <v>94</v>
      </c>
      <c r="B57" s="27">
        <f>(+'Data NSA'!O125-'Data NSA'!O124)/'Data NSA'!O124</f>
        <v>-1.5178085840816008E-3</v>
      </c>
      <c r="C57" s="27">
        <f>(+'Data NSA'!P125-'Data NSA'!P124)/'Data NSA'!P124</f>
        <v>1.3450790263862995E-3</v>
      </c>
      <c r="D57" s="27">
        <f>(+'Data NSA'!Q125-'Data NSA'!Q124)/'Data NSA'!Q124</f>
        <v>4.4923826401499405E-3</v>
      </c>
      <c r="E57" s="38">
        <f t="shared" si="0"/>
        <v>3.3936136359461372E-4</v>
      </c>
      <c r="F57" s="38">
        <f t="shared" si="1"/>
        <v>7.5990845762243138E-4</v>
      </c>
      <c r="G57" s="38">
        <f t="shared" si="2"/>
        <v>-9.683240984549879E-5</v>
      </c>
    </row>
    <row r="58" spans="1:7" s="16" customFormat="1" ht="13.8" x14ac:dyDescent="0.3">
      <c r="A58" s="17" t="s">
        <v>95</v>
      </c>
      <c r="B58" s="27">
        <f>(+'Data NSA'!O126-'Data NSA'!O125)/'Data NSA'!O125</f>
        <v>-4.779888895373234E-4</v>
      </c>
      <c r="C58" s="27">
        <f>(+'Data NSA'!P126-'Data NSA'!P125)/'Data NSA'!P125</f>
        <v>2.8898289579994251E-3</v>
      </c>
      <c r="D58" s="27">
        <f>(+'Data NSA'!Q126-'Data NSA'!Q125)/'Data NSA'!Q125</f>
        <v>3.644627079143585E-3</v>
      </c>
      <c r="E58" s="38">
        <f t="shared" si="0"/>
        <v>2.8616074921657657E-4</v>
      </c>
      <c r="F58" s="38">
        <f t="shared" si="1"/>
        <v>1.08349809301792E-3</v>
      </c>
      <c r="G58" s="38">
        <f t="shared" si="2"/>
        <v>2.9510510216074144E-4</v>
      </c>
    </row>
    <row r="59" spans="1:7" s="16" customFormat="1" ht="13.8" x14ac:dyDescent="0.3">
      <c r="A59" s="17" t="s">
        <v>96</v>
      </c>
      <c r="B59" s="27">
        <f>(+'Data NSA'!O127-'Data NSA'!O126)/'Data NSA'!O126</f>
        <v>-5.6607603101740765E-3</v>
      </c>
      <c r="C59" s="27">
        <f>(+'Data NSA'!P127-'Data NSA'!P126)/'Data NSA'!P126</f>
        <v>-8.0918535370336584E-3</v>
      </c>
      <c r="D59" s="27">
        <f>(+'Data NSA'!Q127-'Data NSA'!Q126)/'Data NSA'!Q126</f>
        <v>-1.0344403533011668E-2</v>
      </c>
      <c r="E59" s="38">
        <f t="shared" si="0"/>
        <v>-8.1760970490315891E-4</v>
      </c>
      <c r="F59" s="38">
        <f t="shared" si="1"/>
        <v>5.4694352120067608E-4</v>
      </c>
      <c r="G59" s="38">
        <f t="shared" si="2"/>
        <v>-2.8808011508665854E-4</v>
      </c>
    </row>
    <row r="60" spans="1:7" s="16" customFormat="1" ht="13.8" x14ac:dyDescent="0.3">
      <c r="A60" s="17" t="s">
        <v>97</v>
      </c>
      <c r="B60" s="27">
        <f>(+'Data NSA'!O128-'Data NSA'!O127)/'Data NSA'!O127</f>
        <v>-1.4679853369236061E-4</v>
      </c>
      <c r="C60" s="27">
        <f>(+'Data NSA'!P128-'Data NSA'!P127)/'Data NSA'!P127</f>
        <v>3.8436271819871823E-3</v>
      </c>
      <c r="D60" s="27">
        <f>(+'Data NSA'!Q128-'Data NSA'!Q127)/'Data NSA'!Q127</f>
        <v>1.9004597650739352E-4</v>
      </c>
      <c r="E60" s="38">
        <f t="shared" si="0"/>
        <v>-8.4207020143918152E-4</v>
      </c>
      <c r="F60" s="38">
        <f t="shared" si="1"/>
        <v>7.0177818222628269E-4</v>
      </c>
      <c r="G60" s="38">
        <f t="shared" si="2"/>
        <v>4.2135430100243156E-5</v>
      </c>
    </row>
    <row r="61" spans="1:7" s="16" customFormat="1" ht="13.8" x14ac:dyDescent="0.3">
      <c r="A61" s="17" t="s">
        <v>98</v>
      </c>
      <c r="B61" s="27">
        <f>(+'Data NSA'!O129-'Data NSA'!O128)/'Data NSA'!O128</f>
        <v>2.089040090273379E-3</v>
      </c>
      <c r="C61" s="27">
        <f>(+'Data NSA'!P129-'Data NSA'!P128)/'Data NSA'!P128</f>
        <v>1.4789752211527485E-3</v>
      </c>
      <c r="D61" s="27">
        <f>(+'Data NSA'!Q129-'Data NSA'!Q128)/'Data NSA'!Q128</f>
        <v>3.6540358826323672E-4</v>
      </c>
      <c r="E61" s="38">
        <f t="shared" si="0"/>
        <v>-1.5399148135283027E-3</v>
      </c>
      <c r="F61" s="38">
        <f t="shared" si="1"/>
        <v>3.4331625104902839E-4</v>
      </c>
      <c r="G61" s="38">
        <f t="shared" si="2"/>
        <v>-3.7944536476869931E-4</v>
      </c>
    </row>
    <row r="62" spans="1:7" s="16" customFormat="1" ht="13.8" x14ac:dyDescent="0.3">
      <c r="A62" s="17" t="s">
        <v>99</v>
      </c>
      <c r="B62" s="27">
        <f>(+'Data NSA'!O130-'Data NSA'!O129)/'Data NSA'!O129</f>
        <v>-3.4214510468775074E-3</v>
      </c>
      <c r="C62" s="27">
        <f>(+'Data NSA'!P130-'Data NSA'!P129)/'Data NSA'!P129</f>
        <v>-1.1585351818746788E-3</v>
      </c>
      <c r="D62" s="27">
        <f>(+'Data NSA'!Q130-'Data NSA'!Q129)/'Data NSA'!Q129</f>
        <v>-3.7622822076925889E-3</v>
      </c>
      <c r="E62" s="38">
        <f t="shared" si="0"/>
        <v>-2.115066880775692E-3</v>
      </c>
      <c r="F62" s="38">
        <f t="shared" si="1"/>
        <v>2.702553065043601E-5</v>
      </c>
      <c r="G62" s="38">
        <f t="shared" si="2"/>
        <v>-6.4994859104111668E-4</v>
      </c>
    </row>
    <row r="63" spans="1:7" s="16" customFormat="1" ht="13.8" x14ac:dyDescent="0.3">
      <c r="A63" s="17" t="s">
        <v>100</v>
      </c>
      <c r="B63" s="27">
        <f>(+'Data NSA'!O131-'Data NSA'!O130)/'Data NSA'!O130</f>
        <v>-4.1724831735514972E-3</v>
      </c>
      <c r="C63" s="27">
        <f>(+'Data NSA'!P131-'Data NSA'!P130)/'Data NSA'!P130</f>
        <v>6.243813796085162E-4</v>
      </c>
      <c r="D63" s="27">
        <f>(+'Data NSA'!Q131-'Data NSA'!Q130)/'Data NSA'!Q130</f>
        <v>-7.4063210383515431E-4</v>
      </c>
      <c r="E63" s="38">
        <f t="shared" si="0"/>
        <v>-2.6648981075410548E-3</v>
      </c>
      <c r="F63" s="38">
        <f t="shared" si="1"/>
        <v>-5.7808971077980692E-4</v>
      </c>
      <c r="G63" s="38">
        <f t="shared" si="2"/>
        <v>-9.4506746695579051E-4</v>
      </c>
    </row>
    <row r="64" spans="1:7" s="16" customFormat="1" ht="13.8" x14ac:dyDescent="0.3">
      <c r="A64" s="17" t="s">
        <v>101</v>
      </c>
      <c r="B64" s="27">
        <f>(+'Data NSA'!O132-'Data NSA'!O131)/'Data NSA'!O131</f>
        <v>-1.1639106159390233E-2</v>
      </c>
      <c r="C64" s="27">
        <f>(+'Data NSA'!P132-'Data NSA'!P131)/'Data NSA'!P131</f>
        <v>-1.337420035788555E-2</v>
      </c>
      <c r="D64" s="27">
        <f>(+'Data NSA'!Q132-'Data NSA'!Q131)/'Data NSA'!Q131</f>
        <v>-1.5351987612736573E-2</v>
      </c>
      <c r="E64" s="38">
        <f t="shared" si="0"/>
        <v>-2.8535863861378664E-3</v>
      </c>
      <c r="F64" s="38">
        <f t="shared" si="1"/>
        <v>-9.1222762537625148E-4</v>
      </c>
      <c r="G64" s="38">
        <f t="shared" si="2"/>
        <v>-1.2178417249836414E-3</v>
      </c>
    </row>
    <row r="65" spans="1:7" s="16" customFormat="1" ht="13.8" x14ac:dyDescent="0.3">
      <c r="A65" s="17" t="s">
        <v>102</v>
      </c>
      <c r="B65" s="27">
        <f>(+'Data NSA'!O133-'Data NSA'!O132)/'Data NSA'!O132</f>
        <v>1.2927042656253334E-2</v>
      </c>
      <c r="C65" s="27">
        <f>(+'Data NSA'!P133-'Data NSA'!P132)/'Data NSA'!P132</f>
        <v>9.5731491052834204E-3</v>
      </c>
      <c r="D65" s="27">
        <f>(+'Data NSA'!Q133-'Data NSA'!Q132)/'Data NSA'!Q132</f>
        <v>9.4352981509498654E-3</v>
      </c>
      <c r="E65" s="38">
        <f t="shared" si="0"/>
        <v>-1.9486059338000127E-3</v>
      </c>
      <c r="F65" s="38">
        <f t="shared" si="1"/>
        <v>-3.3674731474659416E-4</v>
      </c>
      <c r="G65" s="38">
        <f t="shared" si="2"/>
        <v>-6.7389143242294199E-4</v>
      </c>
    </row>
    <row r="66" spans="1:7" s="16" customFormat="1" ht="13.8" x14ac:dyDescent="0.3">
      <c r="A66" s="17" t="s">
        <v>103</v>
      </c>
      <c r="B66" s="27">
        <f>(+'Data NSA'!O134-'Data NSA'!O133)/'Data NSA'!O133</f>
        <v>-2.0181677227989752E-3</v>
      </c>
      <c r="C66" s="27">
        <f>(+'Data NSA'!P134-'Data NSA'!P133)/'Data NSA'!P133</f>
        <v>6.2955589785780846E-4</v>
      </c>
      <c r="D66" s="27">
        <f>(+'Data NSA'!Q134-'Data NSA'!Q133)/'Data NSA'!Q133</f>
        <v>8.4906565861653975E-4</v>
      </c>
      <c r="E66" s="38">
        <f t="shared" si="0"/>
        <v>-1.9473836301668178E-3</v>
      </c>
      <c r="F66" s="38">
        <f t="shared" si="1"/>
        <v>-3.8712319778156165E-4</v>
      </c>
      <c r="G66" s="38">
        <f t="shared" si="2"/>
        <v>-9.558063714580218E-4</v>
      </c>
    </row>
    <row r="67" spans="1:7" s="16" customFormat="1" ht="13.8" x14ac:dyDescent="0.3">
      <c r="A67" s="17" t="s">
        <v>104</v>
      </c>
      <c r="B67" s="27">
        <f>(+'Data NSA'!O135-'Data NSA'!O134)/'Data NSA'!O134</f>
        <v>3.3858949190467146E-3</v>
      </c>
      <c r="C67" s="27">
        <f>(+'Data NSA'!P135-'Data NSA'!P134)/'Data NSA'!P134</f>
        <v>3.2386226101429761E-3</v>
      </c>
      <c r="D67" s="27">
        <f>(+'Data NSA'!Q135-'Data NSA'!Q134)/'Data NSA'!Q134</f>
        <v>2.5450360731199928E-3</v>
      </c>
      <c r="E67" s="38">
        <f t="shared" si="0"/>
        <v>-1.3589462348324473E-3</v>
      </c>
      <c r="F67" s="38">
        <f t="shared" si="1"/>
        <v>-1.014520679661883E-4</v>
      </c>
      <c r="G67" s="38">
        <f t="shared" si="2"/>
        <v>-6.629112147564963E-4</v>
      </c>
    </row>
    <row r="68" spans="1:7" s="16" customFormat="1" ht="13.8" x14ac:dyDescent="0.3">
      <c r="A68" s="17" t="s">
        <v>105</v>
      </c>
      <c r="B68" s="27">
        <f>(+'Data NSA'!O136-'Data NSA'!O135)/'Data NSA'!O135</f>
        <v>-1.6129009636732628E-4</v>
      </c>
      <c r="C68" s="27">
        <f>(+'Data NSA'!P136-'Data NSA'!P135)/'Data NSA'!P135</f>
        <v>1.6377133907845771E-3</v>
      </c>
      <c r="D68" s="27">
        <f>(+'Data NSA'!Q136-'Data NSA'!Q135)/'Data NSA'!Q135</f>
        <v>4.8269721786862686E-3</v>
      </c>
      <c r="E68" s="38">
        <f t="shared" si="0"/>
        <v>-9.0115640424145613E-4</v>
      </c>
      <c r="F68" s="38">
        <f t="shared" si="1"/>
        <v>2.1969530786742223E-4</v>
      </c>
      <c r="G68" s="38">
        <f t="shared" si="2"/>
        <v>-3.2087284265326361E-4</v>
      </c>
    </row>
    <row r="69" spans="1:7" s="16" customFormat="1" ht="13.8" x14ac:dyDescent="0.3">
      <c r="A69" s="17" t="s">
        <v>106</v>
      </c>
      <c r="B69" s="27">
        <f>(+'Data NSA'!O137-'Data NSA'!O136)/'Data NSA'!O136</f>
        <v>-5.3206262992961002E-3</v>
      </c>
      <c r="C69" s="27">
        <f>(+'Data NSA'!P137-'Data NSA'!P136)/'Data NSA'!P136</f>
        <v>9.9887878717899508E-4</v>
      </c>
      <c r="D69" s="27">
        <f>(+'Data NSA'!Q137-'Data NSA'!Q136)/'Data NSA'!Q136</f>
        <v>4.5548078120079966E-3</v>
      </c>
      <c r="E69" s="38">
        <f t="shared" si="0"/>
        <v>-1.2180578805093311E-3</v>
      </c>
      <c r="F69" s="38">
        <f t="shared" si="1"/>
        <v>1.9084528793348013E-4</v>
      </c>
      <c r="G69" s="38">
        <f t="shared" si="2"/>
        <v>-3.1567074499842519E-4</v>
      </c>
    </row>
    <row r="70" spans="1:7" s="16" customFormat="1" ht="13.8" x14ac:dyDescent="0.3">
      <c r="A70" s="17" t="s">
        <v>107</v>
      </c>
      <c r="B70" s="27">
        <f>(+'Data NSA'!O138-'Data NSA'!O137)/'Data NSA'!O137</f>
        <v>5.6663935478138971E-3</v>
      </c>
      <c r="C70" s="27">
        <f>(+'Data NSA'!P138-'Data NSA'!P137)/'Data NSA'!P137</f>
        <v>2.2057816697773208E-3</v>
      </c>
      <c r="D70" s="27">
        <f>(+'Data NSA'!Q138-'Data NSA'!Q137)/'Data NSA'!Q137</f>
        <v>2.288946720026826E-3</v>
      </c>
      <c r="E70" s="38">
        <f t="shared" si="0"/>
        <v>-7.0602601073006257E-4</v>
      </c>
      <c r="F70" s="38">
        <f t="shared" si="1"/>
        <v>1.3384134724830492E-4</v>
      </c>
      <c r="G70" s="38">
        <f t="shared" si="2"/>
        <v>-4.2864410825815504E-4</v>
      </c>
    </row>
    <row r="71" spans="1:7" s="16" customFormat="1" ht="13.8" x14ac:dyDescent="0.3">
      <c r="A71" s="17" t="s">
        <v>108</v>
      </c>
      <c r="B71" s="27">
        <f>(+'Data NSA'!O139-'Data NSA'!O138)/'Data NSA'!O138</f>
        <v>5.7382371047424597E-3</v>
      </c>
      <c r="C71" s="27">
        <f>(+'Data NSA'!P139-'Data NSA'!P138)/'Data NSA'!P138</f>
        <v>1.3381976907035891E-3</v>
      </c>
      <c r="D71" s="27">
        <f>(+'Data NSA'!Q139-'Data NSA'!Q138)/'Data NSA'!Q138</f>
        <v>-1.454598349030874E-3</v>
      </c>
      <c r="E71" s="38">
        <f t="shared" si="0"/>
        <v>2.4389044051298207E-4</v>
      </c>
      <c r="F71" s="38">
        <f t="shared" si="1"/>
        <v>9.1967894955974209E-4</v>
      </c>
      <c r="G71" s="38">
        <f t="shared" si="2"/>
        <v>3.1217299040691066E-4</v>
      </c>
    </row>
    <row r="72" spans="1:7" s="16" customFormat="1" ht="13.8" x14ac:dyDescent="0.3">
      <c r="A72" s="17" t="s">
        <v>109</v>
      </c>
      <c r="B72" s="27">
        <f>(+'Data NSA'!O140-'Data NSA'!O139)/'Data NSA'!O139</f>
        <v>1.2004969304367104E-3</v>
      </c>
      <c r="C72" s="27">
        <f>(+'Data NSA'!P140-'Data NSA'!P139)/'Data NSA'!P139</f>
        <v>6.5893986187827783E-3</v>
      </c>
      <c r="D72" s="27">
        <f>(+'Data NSA'!Q140-'Data NSA'!Q139)/'Data NSA'!Q139</f>
        <v>5.9725408791288831E-4</v>
      </c>
      <c r="E72" s="38">
        <f t="shared" si="0"/>
        <v>3.5616506252373806E-4</v>
      </c>
      <c r="F72" s="38">
        <f t="shared" si="1"/>
        <v>1.1484932359593751E-3</v>
      </c>
      <c r="G72" s="38">
        <f t="shared" si="2"/>
        <v>3.4610699969070201E-4</v>
      </c>
    </row>
    <row r="73" spans="1:7" s="16" customFormat="1" ht="13.8" x14ac:dyDescent="0.3">
      <c r="A73" s="17" t="s">
        <v>110</v>
      </c>
      <c r="B73" s="27">
        <f>(+'Data NSA'!O141-'Data NSA'!O140)/'Data NSA'!O140</f>
        <v>3.9495086788921318E-3</v>
      </c>
      <c r="C73" s="27">
        <f>(+'Data NSA'!P141-'Data NSA'!P140)/'Data NSA'!P140</f>
        <v>2.2986733826399807E-3</v>
      </c>
      <c r="D73" s="27">
        <f>(+'Data NSA'!Q141-'Data NSA'!Q140)/'Data NSA'!Q140</f>
        <v>1.2665875656041404E-3</v>
      </c>
      <c r="E73" s="38">
        <f t="shared" si="0"/>
        <v>5.1120411157530056E-4</v>
      </c>
      <c r="F73" s="38">
        <f t="shared" si="1"/>
        <v>1.216801416083311E-3</v>
      </c>
      <c r="G73" s="38">
        <f t="shared" si="2"/>
        <v>4.2120566446911061E-4</v>
      </c>
    </row>
    <row r="74" spans="1:7" s="16" customFormat="1" ht="13.8" x14ac:dyDescent="0.3">
      <c r="A74" s="17" t="s">
        <v>111</v>
      </c>
      <c r="B74" s="27">
        <f>(+'Data NSA'!O142-'Data NSA'!O141)/'Data NSA'!O141</f>
        <v>-2.0516021639617145E-3</v>
      </c>
      <c r="C74" s="27">
        <f>(+'Data NSA'!P142-'Data NSA'!P141)/'Data NSA'!P141</f>
        <v>-3.4467318658876179E-3</v>
      </c>
      <c r="D74" s="27">
        <f>(+'Data NSA'!Q142-'Data NSA'!Q141)/'Data NSA'!Q141</f>
        <v>-6.3031166621834809E-3</v>
      </c>
      <c r="E74" s="38">
        <f t="shared" si="0"/>
        <v>6.2535818515161671E-4</v>
      </c>
      <c r="F74" s="38">
        <f t="shared" si="1"/>
        <v>1.0261183590822328E-3</v>
      </c>
      <c r="G74" s="38">
        <f t="shared" si="2"/>
        <v>2.0946945992820275E-4</v>
      </c>
    </row>
    <row r="75" spans="1:7" s="16" customFormat="1" ht="13.8" x14ac:dyDescent="0.3">
      <c r="A75" s="17" t="s">
        <v>112</v>
      </c>
      <c r="B75" s="27">
        <f>(+'Data NSA'!O143-'Data NSA'!O142)/'Data NSA'!O142</f>
        <v>-2.624332623039917E-3</v>
      </c>
      <c r="C75" s="27">
        <f>(+'Data NSA'!P143-'Data NSA'!P142)/'Data NSA'!P142</f>
        <v>2.1801123022453057E-3</v>
      </c>
      <c r="D75" s="27">
        <f>(+'Data NSA'!Q143-'Data NSA'!Q142)/'Data NSA'!Q142</f>
        <v>-6.2187234789733983E-4</v>
      </c>
      <c r="E75" s="38">
        <f t="shared" si="0"/>
        <v>7.5437073102758198E-4</v>
      </c>
      <c r="F75" s="38">
        <f t="shared" si="1"/>
        <v>1.1557626026352985E-3</v>
      </c>
      <c r="G75" s="38">
        <f t="shared" si="2"/>
        <v>2.1936610625635422E-4</v>
      </c>
    </row>
    <row r="76" spans="1:7" s="16" customFormat="1" ht="13.8" x14ac:dyDescent="0.3">
      <c r="A76" s="17" t="s">
        <v>113</v>
      </c>
      <c r="B76" s="27">
        <f>(+'Data NSA'!O144-'Data NSA'!O143)/'Data NSA'!O143</f>
        <v>-1.2190380094016582E-2</v>
      </c>
      <c r="C76" s="27">
        <f>(+'Data NSA'!P144-'Data NSA'!P143)/'Data NSA'!P143</f>
        <v>-8.8957980089382806E-3</v>
      </c>
      <c r="D76" s="27">
        <f>(+'Data NSA'!Q144-'Data NSA'!Q143)/'Data NSA'!Q143</f>
        <v>-5.0659228837692805E-3</v>
      </c>
      <c r="E76" s="38">
        <f t="shared" si="0"/>
        <v>7.0843123647538553E-4</v>
      </c>
      <c r="F76" s="38">
        <f t="shared" si="1"/>
        <v>1.5289627983809048E-3</v>
      </c>
      <c r="G76" s="38">
        <f t="shared" si="2"/>
        <v>1.0765381670036287E-3</v>
      </c>
    </row>
    <row r="77" spans="1:7" s="16" customFormat="1" ht="13.8" x14ac:dyDescent="0.3">
      <c r="A77" s="17" t="s">
        <v>114</v>
      </c>
      <c r="B77" s="27">
        <f>(+'Data NSA'!O145-'Data NSA'!O144)/'Data NSA'!O144</f>
        <v>4.0124946034487139E-3</v>
      </c>
      <c r="C77" s="27">
        <f>(+'Data NSA'!P145-'Data NSA'!P144)/'Data NSA'!P144</f>
        <v>5.4367832309657515E-3</v>
      </c>
      <c r="D77" s="27">
        <f>(+'Data NSA'!Q145-'Data NSA'!Q144)/'Data NSA'!Q144</f>
        <v>3.8702936566917083E-3</v>
      </c>
      <c r="E77" s="38">
        <f t="shared" si="0"/>
        <v>-3.4447767924998931E-5</v>
      </c>
      <c r="F77" s="38">
        <f t="shared" si="1"/>
        <v>1.1842656421877651E-3</v>
      </c>
      <c r="G77" s="38">
        <f t="shared" si="2"/>
        <v>6.1278779248211557E-4</v>
      </c>
    </row>
    <row r="78" spans="1:7" s="16" customFormat="1" ht="13.8" x14ac:dyDescent="0.3">
      <c r="A78" s="17" t="s">
        <v>115</v>
      </c>
      <c r="B78" s="27">
        <f>(+'Data NSA'!O146-'Data NSA'!O145)/'Data NSA'!O145</f>
        <v>-1.3054536767702317E-3</v>
      </c>
      <c r="C78" s="27">
        <f>(+'Data NSA'!P146-'Data NSA'!P145)/'Data NSA'!P145</f>
        <v>1.8261789487604089E-3</v>
      </c>
      <c r="D78" s="27">
        <f>(+'Data NSA'!Q146-'Data NSA'!Q145)/'Data NSA'!Q145</f>
        <v>2.5653617526551495E-3</v>
      </c>
      <c r="E78" s="38">
        <f t="shared" si="0"/>
        <v>2.4945069244062987E-5</v>
      </c>
      <c r="F78" s="38">
        <f t="shared" si="1"/>
        <v>1.283984229762982E-3</v>
      </c>
      <c r="G78" s="38">
        <f t="shared" si="2"/>
        <v>7.5581246698533302E-4</v>
      </c>
    </row>
    <row r="79" spans="1:7" s="16" customFormat="1" ht="13.8" x14ac:dyDescent="0.3">
      <c r="A79" s="17" t="s">
        <v>116</v>
      </c>
      <c r="B79" s="27">
        <f>(+'Data NSA'!O147-'Data NSA'!O146)/'Data NSA'!O146</f>
        <v>1.3087078813734608E-2</v>
      </c>
      <c r="C79" s="27">
        <f>(+'Data NSA'!P147-'Data NSA'!P146)/'Data NSA'!P146</f>
        <v>7.1557578864986449E-3</v>
      </c>
      <c r="D79" s="27">
        <f>(+'Data NSA'!Q147-'Data NSA'!Q146)/'Data NSA'!Q146</f>
        <v>4.6862548708538343E-3</v>
      </c>
      <c r="E79" s="38">
        <f t="shared" si="0"/>
        <v>8.3337706046805423E-4</v>
      </c>
      <c r="F79" s="38">
        <f t="shared" si="1"/>
        <v>1.6104121694592874E-3</v>
      </c>
      <c r="G79" s="38">
        <f t="shared" si="2"/>
        <v>9.3424736679648644E-4</v>
      </c>
    </row>
    <row r="80" spans="1:7" s="16" customFormat="1" ht="13.8" x14ac:dyDescent="0.3">
      <c r="A80" s="17" t="s">
        <v>117</v>
      </c>
      <c r="B80" s="27">
        <f>(+'Data NSA'!O148-'Data NSA'!O147)/'Data NSA'!O147</f>
        <v>-2.3361046219316059E-3</v>
      </c>
      <c r="C80" s="27">
        <f>(+'Data NSA'!P148-'Data NSA'!P147)/'Data NSA'!P147</f>
        <v>-4.0020234092646477E-3</v>
      </c>
      <c r="D80" s="27">
        <f>(+'Data NSA'!Q148-'Data NSA'!Q147)/'Data NSA'!Q147</f>
        <v>1.0405751542670858E-3</v>
      </c>
      <c r="E80" s="38">
        <f t="shared" si="0"/>
        <v>6.5214251667103081E-4</v>
      </c>
      <c r="F80" s="38">
        <f t="shared" si="1"/>
        <v>1.1404341027885189E-3</v>
      </c>
      <c r="G80" s="38">
        <f t="shared" si="2"/>
        <v>6.1871428142822114E-4</v>
      </c>
    </row>
    <row r="81" spans="1:7" s="16" customFormat="1" ht="13.8" x14ac:dyDescent="0.3">
      <c r="A81" s="17" t="s">
        <v>118</v>
      </c>
      <c r="B81" s="27">
        <f>(+'Data NSA'!O149-'Data NSA'!O148)/'Data NSA'!O148</f>
        <v>3.767123287671233E-3</v>
      </c>
      <c r="C81" s="27">
        <f>(+'Data NSA'!P149-'Data NSA'!P148)/'Data NSA'!P148</f>
        <v>1.7728835429389567E-3</v>
      </c>
      <c r="D81" s="27">
        <f>(+'Data NSA'!Q149-'Data NSA'!Q148)/'Data NSA'!Q148</f>
        <v>6.5495358625251698E-3</v>
      </c>
      <c r="E81" s="38">
        <f t="shared" si="0"/>
        <v>1.4094549822516421E-3</v>
      </c>
      <c r="F81" s="38">
        <f t="shared" si="1"/>
        <v>1.2049344991018494E-3</v>
      </c>
      <c r="G81" s="38">
        <f t="shared" si="2"/>
        <v>7.8494161897131902E-4</v>
      </c>
    </row>
    <row r="82" spans="1:7" s="16" customFormat="1" ht="13.8" x14ac:dyDescent="0.3">
      <c r="A82" s="17" t="s">
        <v>119</v>
      </c>
      <c r="B82" s="27">
        <f>(+'Data NSA'!O150-'Data NSA'!O149)/'Data NSA'!O149</f>
        <v>3.908319533553575E-3</v>
      </c>
      <c r="C82" s="27">
        <f>(+'Data NSA'!P150-'Data NSA'!P149)/'Data NSA'!P149</f>
        <v>-1.2100224046274143E-3</v>
      </c>
      <c r="D82" s="27">
        <f>(+'Data NSA'!Q150-'Data NSA'!Q149)/'Data NSA'!Q149</f>
        <v>2.5276598203194964E-4</v>
      </c>
      <c r="E82" s="38">
        <f t="shared" si="0"/>
        <v>1.2629488143966151E-3</v>
      </c>
      <c r="F82" s="38">
        <f t="shared" si="1"/>
        <v>9.2028415956812136E-4</v>
      </c>
      <c r="G82" s="38">
        <f t="shared" si="2"/>
        <v>6.1525989080507928E-4</v>
      </c>
    </row>
    <row r="83" spans="1:7" s="16" customFormat="1" ht="13.8" x14ac:dyDescent="0.3">
      <c r="A83" s="17" t="s">
        <v>120</v>
      </c>
      <c r="B83" s="27">
        <f>(+'Data NSA'!O151-'Data NSA'!O150)/'Data NSA'!O150</f>
        <v>-2.4867236586888887E-3</v>
      </c>
      <c r="C83" s="27">
        <f>(+'Data NSA'!P151-'Data NSA'!P150)/'Data NSA'!P150</f>
        <v>7.360792688671838E-5</v>
      </c>
      <c r="D83" s="27">
        <f>(+'Data NSA'!Q151-'Data NSA'!Q150)/'Data NSA'!Q150</f>
        <v>-2.6425420388006037E-3</v>
      </c>
      <c r="E83" s="38">
        <f t="shared" si="0"/>
        <v>5.7753541744400276E-4</v>
      </c>
      <c r="F83" s="38">
        <f t="shared" si="1"/>
        <v>8.1490167925004871E-4</v>
      </c>
      <c r="G83" s="38">
        <f t="shared" si="2"/>
        <v>5.1626458332426834E-4</v>
      </c>
    </row>
    <row r="84" spans="1:7" s="16" customFormat="1" ht="13.8" x14ac:dyDescent="0.3">
      <c r="A84" s="17" t="s">
        <v>121</v>
      </c>
      <c r="B84" s="27">
        <f>(+'Data NSA'!O152-'Data NSA'!O151)/'Data NSA'!O151</f>
        <v>-3.3238971586219122E-3</v>
      </c>
      <c r="C84" s="27">
        <f>(+'Data NSA'!P152-'Data NSA'!P151)/'Data NSA'!P151</f>
        <v>1.1028599972325458E-3</v>
      </c>
      <c r="D84" s="27">
        <f>(+'Data NSA'!Q152-'Data NSA'!Q151)/'Data NSA'!Q151</f>
        <v>-2.9391111722420495E-3</v>
      </c>
      <c r="E84" s="38">
        <f t="shared" si="0"/>
        <v>2.0050257668911763E-4</v>
      </c>
      <c r="F84" s="38">
        <f t="shared" si="1"/>
        <v>3.5769012745419599E-4</v>
      </c>
      <c r="G84" s="38">
        <f t="shared" si="2"/>
        <v>2.2156747831135685E-4</v>
      </c>
    </row>
    <row r="85" spans="1:7" s="16" customFormat="1" ht="13.8" x14ac:dyDescent="0.3">
      <c r="A85" s="17" t="s">
        <v>122</v>
      </c>
      <c r="B85" s="27">
        <f>(+'Data NSA'!O153-'Data NSA'!O152)/'Data NSA'!O152</f>
        <v>6.9173091139507871E-3</v>
      </c>
      <c r="C85" s="27">
        <f>(+'Data NSA'!P153-'Data NSA'!P152)/'Data NSA'!P152</f>
        <v>4.9180932110511914E-3</v>
      </c>
      <c r="D85" s="27">
        <f>(+'Data NSA'!Q153-'Data NSA'!Q152)/'Data NSA'!Q152</f>
        <v>6.4473502697286744E-3</v>
      </c>
      <c r="E85" s="38">
        <f t="shared" si="0"/>
        <v>4.4781927961067203E-4</v>
      </c>
      <c r="F85" s="38">
        <f t="shared" si="1"/>
        <v>5.7597511315513029E-4</v>
      </c>
      <c r="G85" s="38">
        <f t="shared" si="2"/>
        <v>6.5329770365506808E-4</v>
      </c>
    </row>
    <row r="86" spans="1:7" s="16" customFormat="1" ht="13.8" x14ac:dyDescent="0.3">
      <c r="A86" s="17" t="s">
        <v>123</v>
      </c>
      <c r="B86" s="27">
        <f>(+'Data NSA'!O154-'Data NSA'!O153)/'Data NSA'!O153</f>
        <v>2.5144144119278742E-3</v>
      </c>
      <c r="C86" s="27">
        <f>(+'Data NSA'!P154-'Data NSA'!P153)/'Data NSA'!P153</f>
        <v>2.8937855358131931E-3</v>
      </c>
      <c r="D86" s="27">
        <f>(+'Data NSA'!Q154-'Data NSA'!Q153)/'Data NSA'!Q153</f>
        <v>5.8433548070610812E-4</v>
      </c>
      <c r="E86" s="38">
        <f t="shared" si="0"/>
        <v>8.283206609348044E-4</v>
      </c>
      <c r="F86" s="38">
        <f t="shared" si="1"/>
        <v>1.1043515632968644E-3</v>
      </c>
      <c r="G86" s="38">
        <f t="shared" si="2"/>
        <v>1.227252048895867E-3</v>
      </c>
    </row>
    <row r="87" spans="1:7" s="16" customFormat="1" ht="13.8" x14ac:dyDescent="0.3">
      <c r="A87" s="17" t="s">
        <v>124</v>
      </c>
      <c r="B87" s="27">
        <f>(+'Data NSA'!O155-'Data NSA'!O154)/'Data NSA'!O154</f>
        <v>2.9733881758263543E-3</v>
      </c>
      <c r="C87" s="27">
        <f>(+'Data NSA'!P155-'Data NSA'!P154)/'Data NSA'!P154</f>
        <v>1.3068840085972658E-3</v>
      </c>
      <c r="D87" s="27">
        <f>(+'Data NSA'!Q155-'Data NSA'!Q154)/'Data NSA'!Q154</f>
        <v>-1.0382119682768565E-3</v>
      </c>
      <c r="E87" s="38">
        <f t="shared" si="0"/>
        <v>1.2947973941736604E-3</v>
      </c>
      <c r="F87" s="38">
        <f t="shared" si="1"/>
        <v>1.0315825388261947E-3</v>
      </c>
      <c r="G87" s="38">
        <f t="shared" si="2"/>
        <v>1.1925570805309076E-3</v>
      </c>
    </row>
    <row r="88" spans="1:7" s="16" customFormat="1" ht="13.8" x14ac:dyDescent="0.3">
      <c r="A88" s="17" t="s">
        <v>125</v>
      </c>
      <c r="B88" s="27">
        <f>(+'Data NSA'!O156-'Data NSA'!O155)/'Data NSA'!O155</f>
        <v>-8.840193026664691E-3</v>
      </c>
      <c r="C88" s="27">
        <f>(+'Data NSA'!P156-'Data NSA'!P155)/'Data NSA'!P155</f>
        <v>-9.4048412245167964E-3</v>
      </c>
      <c r="D88" s="27">
        <f>(+'Data NSA'!Q156-'Data NSA'!Q155)/'Data NSA'!Q155</f>
        <v>-1.1778631022835532E-2</v>
      </c>
      <c r="E88" s="38">
        <f t="shared" si="0"/>
        <v>1.5739796497863182E-3</v>
      </c>
      <c r="F88" s="38">
        <f t="shared" si="1"/>
        <v>9.8916227086131821E-4</v>
      </c>
      <c r="G88" s="38">
        <f t="shared" si="2"/>
        <v>6.3316473560871996E-4</v>
      </c>
    </row>
    <row r="89" spans="1:7" s="16" customFormat="1" ht="13.8" x14ac:dyDescent="0.3">
      <c r="A89" s="17" t="s">
        <v>126</v>
      </c>
      <c r="B89" s="27">
        <f>(+'Data NSA'!O157-'Data NSA'!O156)/'Data NSA'!O156</f>
        <v>6.2022008881651375E-3</v>
      </c>
      <c r="C89" s="27">
        <f>(+'Data NSA'!P157-'Data NSA'!P156)/'Data NSA'!P156</f>
        <v>4.303185408433898E-3</v>
      </c>
      <c r="D89" s="27">
        <f>(+'Data NSA'!Q157-'Data NSA'!Q156)/'Data NSA'!Q156</f>
        <v>3.3595279132949667E-3</v>
      </c>
      <c r="E89" s="38">
        <f t="shared" si="0"/>
        <v>1.7564551735126867E-3</v>
      </c>
      <c r="F89" s="38">
        <f t="shared" si="1"/>
        <v>8.946957856503301E-4</v>
      </c>
      <c r="G89" s="38">
        <f t="shared" si="2"/>
        <v>5.9060092365899157E-4</v>
      </c>
    </row>
    <row r="90" spans="1:7" s="16" customFormat="1" ht="13.8" x14ac:dyDescent="0.3">
      <c r="A90" s="17" t="s">
        <v>127</v>
      </c>
      <c r="B90" s="27">
        <f>(+'Data NSA'!O158-'Data NSA'!O157)/'Data NSA'!O157</f>
        <v>9.2893061507592456E-4</v>
      </c>
      <c r="C90" s="27">
        <f>(+'Data NSA'!P158-'Data NSA'!P157)/'Data NSA'!P157</f>
        <v>-5.6242068989490151E-4</v>
      </c>
      <c r="D90" s="27">
        <f>(+'Data NSA'!Q158-'Data NSA'!Q157)/'Data NSA'!Q157</f>
        <v>2.2346124730681883E-3</v>
      </c>
      <c r="E90" s="38">
        <f t="shared" si="0"/>
        <v>1.9426538644998664E-3</v>
      </c>
      <c r="F90" s="38">
        <f t="shared" si="1"/>
        <v>6.9564581576238803E-4</v>
      </c>
      <c r="G90" s="38">
        <f t="shared" si="2"/>
        <v>5.6303848369341114E-4</v>
      </c>
    </row>
    <row r="91" spans="1:7" s="16" customFormat="1" ht="13.8" x14ac:dyDescent="0.3">
      <c r="A91" s="17" t="s">
        <v>128</v>
      </c>
      <c r="B91" s="27">
        <f>(+'Data NSA'!O159-'Data NSA'!O158)/'Data NSA'!O158</f>
        <v>1.1070826063463386E-2</v>
      </c>
      <c r="C91" s="27">
        <f>(+'Data NSA'!P159-'Data NSA'!P158)/'Data NSA'!P158</f>
        <v>8.10771414983112E-3</v>
      </c>
      <c r="D91" s="27">
        <f>(+'Data NSA'!Q159-'Data NSA'!Q158)/'Data NSA'!Q158</f>
        <v>5.3162516068588359E-3</v>
      </c>
      <c r="E91" s="38">
        <f t="shared" si="0"/>
        <v>1.7746328019772647E-3</v>
      </c>
      <c r="F91" s="38">
        <f t="shared" si="1"/>
        <v>7.7497550437342748E-4</v>
      </c>
      <c r="G91" s="38">
        <f t="shared" si="2"/>
        <v>6.1553821169382805E-4</v>
      </c>
    </row>
    <row r="92" spans="1:7" s="16" customFormat="1" ht="13.8" x14ac:dyDescent="0.3">
      <c r="A92" s="17" t="s">
        <v>129</v>
      </c>
      <c r="B92" s="27">
        <f>(+'Data NSA'!O160-'Data NSA'!O159)/'Data NSA'!O159</f>
        <v>8.1727676853389248E-4</v>
      </c>
      <c r="C92" s="27">
        <f>(+'Data NSA'!P160-'Data NSA'!P159)/'Data NSA'!P159</f>
        <v>-1.1284397837241071E-3</v>
      </c>
      <c r="D92" s="27">
        <f>(+'Data NSA'!Q160-'Data NSA'!Q159)/'Data NSA'!Q159</f>
        <v>3.2075594373767364E-3</v>
      </c>
      <c r="E92" s="38">
        <f t="shared" si="0"/>
        <v>2.0374145845160558E-3</v>
      </c>
      <c r="F92" s="38">
        <f t="shared" si="1"/>
        <v>1.0144408065018058E-3</v>
      </c>
      <c r="G92" s="38">
        <f t="shared" si="2"/>
        <v>7.96120235286299E-4</v>
      </c>
    </row>
    <row r="93" spans="1:7" s="16" customFormat="1" ht="13.8" x14ac:dyDescent="0.3">
      <c r="A93" s="17" t="s">
        <v>130</v>
      </c>
      <c r="B93" s="27">
        <f>(+'Data NSA'!O161-'Data NSA'!O160)/'Data NSA'!O160</f>
        <v>1.0679783143334647E-3</v>
      </c>
      <c r="C93" s="27">
        <f>(+'Data NSA'!P161-'Data NSA'!P160)/'Data NSA'!P160</f>
        <v>2.9002540790613938E-3</v>
      </c>
      <c r="D93" s="27">
        <f>(+'Data NSA'!Q161-'Data NSA'!Q160)/'Data NSA'!Q160</f>
        <v>7.1579280894669001E-3</v>
      </c>
      <c r="E93" s="38">
        <f t="shared" si="0"/>
        <v>1.8124858367379087E-3</v>
      </c>
      <c r="F93" s="38">
        <f t="shared" si="1"/>
        <v>1.1083883511786758E-3</v>
      </c>
      <c r="G93" s="38">
        <f t="shared" si="2"/>
        <v>8.4681958753144316E-4</v>
      </c>
    </row>
    <row r="94" spans="1:7" s="16" customFormat="1" ht="13.8" x14ac:dyDescent="0.3">
      <c r="A94" s="17" t="s">
        <v>131</v>
      </c>
      <c r="B94" s="27">
        <f>(+'Data NSA'!O162-'Data NSA'!O161)/'Data NSA'!O161</f>
        <v>9.2133623614873844E-3</v>
      </c>
      <c r="C94" s="27">
        <f>(+'Data NSA'!P162-'Data NSA'!P161)/'Data NSA'!P161</f>
        <v>6.4447624200668656E-3</v>
      </c>
      <c r="D94" s="27">
        <f>(+'Data NSA'!Q162-'Data NSA'!Q161)/'Data NSA'!Q161</f>
        <v>5.9988131072993903E-3</v>
      </c>
      <c r="E94" s="38">
        <f t="shared" si="0"/>
        <v>2.254572739065726E-3</v>
      </c>
      <c r="F94" s="38">
        <f t="shared" si="1"/>
        <v>1.7462870865698657E-3</v>
      </c>
      <c r="G94" s="38">
        <f t="shared" si="2"/>
        <v>1.3256568479703967E-3</v>
      </c>
    </row>
    <row r="95" spans="1:7" s="16" customFormat="1" ht="13.8" x14ac:dyDescent="0.3">
      <c r="A95" s="17" t="s">
        <v>132</v>
      </c>
      <c r="B95" s="27">
        <f>(+'Data NSA'!O163-'Data NSA'!O162)/'Data NSA'!O162</f>
        <v>-6.1327910654917529E-4</v>
      </c>
      <c r="C95" s="27">
        <f>(+'Data NSA'!P163-'Data NSA'!P162)/'Data NSA'!P162</f>
        <v>5.754771933399593E-4</v>
      </c>
      <c r="D95" s="27">
        <f>(+'Data NSA'!Q163-'Data NSA'!Q162)/'Data NSA'!Q162</f>
        <v>-3.3688699360341153E-3</v>
      </c>
      <c r="E95" s="38">
        <f t="shared" si="0"/>
        <v>2.410693118410702E-3</v>
      </c>
      <c r="F95" s="38">
        <f t="shared" si="1"/>
        <v>1.7881095254409691E-3</v>
      </c>
      <c r="G95" s="38">
        <f t="shared" si="2"/>
        <v>1.265129523200937E-3</v>
      </c>
    </row>
    <row r="96" spans="1:7" s="16" customFormat="1" ht="13.8" x14ac:dyDescent="0.3">
      <c r="A96" s="17" t="s">
        <v>133</v>
      </c>
      <c r="B96" s="27">
        <f>(+'Data NSA'!O164-'Data NSA'!O163)/'Data NSA'!O163</f>
        <v>3.9430054044743018E-4</v>
      </c>
      <c r="C96" s="27">
        <f>(+'Data NSA'!P164-'Data NSA'!P163)/'Data NSA'!P163</f>
        <v>1.4399309401858509E-3</v>
      </c>
      <c r="D96" s="27">
        <f>(+'Data NSA'!Q164-'Data NSA'!Q163)/'Data NSA'!Q163</f>
        <v>-4.1718368918745455E-3</v>
      </c>
      <c r="E96" s="38">
        <f t="shared" si="0"/>
        <v>2.7205429266664812E-3</v>
      </c>
      <c r="F96" s="38">
        <f t="shared" si="1"/>
        <v>1.8161987706870779E-3</v>
      </c>
      <c r="G96" s="38">
        <f t="shared" si="2"/>
        <v>1.1624023798982293E-3</v>
      </c>
    </row>
    <row r="97" spans="1:7" s="16" customFormat="1" ht="13.8" x14ac:dyDescent="0.3">
      <c r="A97" s="17" t="s">
        <v>134</v>
      </c>
      <c r="B97" s="27">
        <f>(+'Data NSA'!O165-'Data NSA'!O164)/'Data NSA'!O164</f>
        <v>1.1818973043432641E-2</v>
      </c>
      <c r="C97" s="27">
        <f>(+'Data NSA'!P165-'Data NSA'!P164)/'Data NSA'!P164</f>
        <v>5.5763740014404505E-3</v>
      </c>
      <c r="D97" s="27">
        <f>(+'Data NSA'!Q165-'Data NSA'!Q164)/'Data NSA'!Q164</f>
        <v>5.7719437700961751E-3</v>
      </c>
      <c r="E97" s="38">
        <f t="shared" si="0"/>
        <v>3.1290149207899693E-3</v>
      </c>
      <c r="F97" s="38">
        <f t="shared" si="1"/>
        <v>1.8710555032195161E-3</v>
      </c>
      <c r="G97" s="38">
        <f t="shared" si="2"/>
        <v>1.1061185049288543E-3</v>
      </c>
    </row>
    <row r="98" spans="1:7" s="16" customFormat="1" ht="13.8" x14ac:dyDescent="0.3">
      <c r="A98" s="17" t="s">
        <v>135</v>
      </c>
      <c r="B98" s="27">
        <f>(+'Data NSA'!O166-'Data NSA'!O165)/'Data NSA'!O165</f>
        <v>5.6543294241837251E-3</v>
      </c>
      <c r="C98" s="27">
        <f>(+'Data NSA'!P166-'Data NSA'!P165)/'Data NSA'!P165</f>
        <v>4.6517830849402827E-3</v>
      </c>
      <c r="D98" s="27">
        <f>(+'Data NSA'!Q166-'Data NSA'!Q165)/'Data NSA'!Q165</f>
        <v>9.5409656311633566E-4</v>
      </c>
      <c r="E98" s="38">
        <f t="shared" si="0"/>
        <v>3.3906745051446225E-3</v>
      </c>
      <c r="F98" s="38">
        <f t="shared" si="1"/>
        <v>2.017555298980107E-3</v>
      </c>
      <c r="G98" s="38">
        <f t="shared" si="2"/>
        <v>1.1369319284630401E-3</v>
      </c>
    </row>
    <row r="99" spans="1:7" s="16" customFormat="1" ht="13.8" x14ac:dyDescent="0.3">
      <c r="A99" s="17" t="s">
        <v>136</v>
      </c>
      <c r="B99" s="27">
        <f>(+'Data NSA'!O167-'Data NSA'!O166)/'Data NSA'!O166</f>
        <v>1.7477063007323974E-3</v>
      </c>
      <c r="C99" s="27">
        <f>(+'Data NSA'!P167-'Data NSA'!P166)/'Data NSA'!P166</f>
        <v>1.7724122410959216E-3</v>
      </c>
      <c r="D99" s="27">
        <f>(+'Data NSA'!Q167-'Data NSA'!Q166)/'Data NSA'!Q166</f>
        <v>-2.1553410489326438E-3</v>
      </c>
      <c r="E99" s="38">
        <f t="shared" si="0"/>
        <v>3.2885343488867932E-3</v>
      </c>
      <c r="F99" s="38">
        <f t="shared" si="1"/>
        <v>2.056349318354995E-3</v>
      </c>
      <c r="G99" s="38">
        <f t="shared" si="2"/>
        <v>1.043837838408391E-3</v>
      </c>
    </row>
    <row r="100" spans="1:7" s="16" customFormat="1" ht="13.8" x14ac:dyDescent="0.3">
      <c r="A100" s="17" t="s">
        <v>137</v>
      </c>
      <c r="B100" s="27">
        <f>(+'Data NSA'!O168-'Data NSA'!O167)/'Data NSA'!O167</f>
        <v>-7.0776068899440709E-3</v>
      </c>
      <c r="C100" s="27">
        <f>(+'Data NSA'!P168-'Data NSA'!P167)/'Data NSA'!P167</f>
        <v>-9.5771821928107431E-3</v>
      </c>
      <c r="D100" s="27">
        <f>(+'Data NSA'!Q168-'Data NSA'!Q167)/'Data NSA'!Q167</f>
        <v>-1.1377407718958069E-2</v>
      </c>
      <c r="E100" s="38">
        <f t="shared" si="0"/>
        <v>3.4354165269468453E-3</v>
      </c>
      <c r="F100" s="38">
        <f t="shared" si="1"/>
        <v>2.0419875709971661E-3</v>
      </c>
      <c r="G100" s="38">
        <f t="shared" si="2"/>
        <v>1.077273113731513E-3</v>
      </c>
    </row>
    <row r="101" spans="1:7" s="16" customFormat="1" ht="13.8" x14ac:dyDescent="0.3">
      <c r="A101" s="17" t="s">
        <v>138</v>
      </c>
      <c r="B101" s="27">
        <f>(+'Data NSA'!O169-'Data NSA'!O168)/'Data NSA'!O168</f>
        <v>8.3601482763341339E-3</v>
      </c>
      <c r="C101" s="27">
        <f>(+'Data NSA'!P169-'Data NSA'!P168)/'Data NSA'!P168</f>
        <v>2.7481003989267526E-3</v>
      </c>
      <c r="D101" s="27">
        <f>(+'Data NSA'!Q169-'Data NSA'!Q168)/'Data NSA'!Q168</f>
        <v>3.014089788148426E-3</v>
      </c>
      <c r="E101" s="38">
        <f t="shared" si="0"/>
        <v>3.6152454759609282E-3</v>
      </c>
      <c r="F101" s="38">
        <f t="shared" si="1"/>
        <v>1.9123971535382374E-3</v>
      </c>
      <c r="G101" s="38">
        <f t="shared" si="2"/>
        <v>1.0484866033026346E-3</v>
      </c>
    </row>
    <row r="102" spans="1:7" s="16" customFormat="1" ht="13.8" x14ac:dyDescent="0.3">
      <c r="A102" s="17" t="s">
        <v>139</v>
      </c>
      <c r="B102" s="27">
        <f>(+'Data NSA'!O170-'Data NSA'!O169)/'Data NSA'!O169</f>
        <v>2.542610809193469E-3</v>
      </c>
      <c r="C102" s="27">
        <f>(+'Data NSA'!P170-'Data NSA'!P169)/'Data NSA'!P169</f>
        <v>3.8744955859325155E-3</v>
      </c>
      <c r="D102" s="27">
        <f>(+'Data NSA'!Q170-'Data NSA'!Q169)/'Data NSA'!Q169</f>
        <v>4.7375988497483828E-3</v>
      </c>
      <c r="E102" s="38">
        <f t="shared" si="0"/>
        <v>3.7497188254707234E-3</v>
      </c>
      <c r="F102" s="38">
        <f t="shared" si="1"/>
        <v>2.2821401765238556E-3</v>
      </c>
      <c r="G102" s="38">
        <f t="shared" si="2"/>
        <v>1.2570688013593175E-3</v>
      </c>
    </row>
    <row r="103" spans="1:7" s="16" customFormat="1" ht="13.8" x14ac:dyDescent="0.3">
      <c r="A103" s="17" t="s">
        <v>140</v>
      </c>
      <c r="B103" s="27">
        <f>(+'Data NSA'!O171-'Data NSA'!O170)/'Data NSA'!O170</f>
        <v>1.0324770772471134E-2</v>
      </c>
      <c r="C103" s="27">
        <f>(+'Data NSA'!P171-'Data NSA'!P170)/'Data NSA'!P170</f>
        <v>9.2330097115069509E-3</v>
      </c>
      <c r="D103" s="27">
        <f>(+'Data NSA'!Q171-'Data NSA'!Q170)/'Data NSA'!Q170</f>
        <v>8.4431056318376631E-3</v>
      </c>
      <c r="E103" s="38">
        <f t="shared" si="0"/>
        <v>3.6875475512213687E-3</v>
      </c>
      <c r="F103" s="38">
        <f t="shared" si="1"/>
        <v>2.3759148066635079E-3</v>
      </c>
      <c r="G103" s="38">
        <f t="shared" si="2"/>
        <v>1.5176399701075534E-3</v>
      </c>
    </row>
    <row r="104" spans="1:7" s="16" customFormat="1" ht="13.8" x14ac:dyDescent="0.3">
      <c r="A104" s="17" t="s">
        <v>141</v>
      </c>
      <c r="B104" s="27">
        <f>(+'Data NSA'!O172-'Data NSA'!O171)/'Data NSA'!O171</f>
        <v>1.3702890620221719E-3</v>
      </c>
      <c r="C104" s="27">
        <f>(+'Data NSA'!P172-'Data NSA'!P171)/'Data NSA'!P171</f>
        <v>-2.6122270879753431E-4</v>
      </c>
      <c r="D104" s="27">
        <f>(+'Data NSA'!Q172-'Data NSA'!Q171)/'Data NSA'!Q171</f>
        <v>4.6261148440105296E-3</v>
      </c>
      <c r="E104" s="38">
        <f t="shared" si="0"/>
        <v>3.7336319090120582E-3</v>
      </c>
      <c r="F104" s="38">
        <f t="shared" si="1"/>
        <v>2.4481828962407224E-3</v>
      </c>
      <c r="G104" s="38">
        <f t="shared" si="2"/>
        <v>1.635852920660369E-3</v>
      </c>
    </row>
    <row r="105" spans="1:7" s="16" customFormat="1" ht="13.8" x14ac:dyDescent="0.3">
      <c r="A105" s="17" t="s">
        <v>142</v>
      </c>
      <c r="B105" s="27">
        <f>(+'Data NSA'!O173-'Data NSA'!O172)/'Data NSA'!O172</f>
        <v>1.0565247224185968E-3</v>
      </c>
      <c r="C105" s="27">
        <f>(+'Data NSA'!P173-'Data NSA'!P172)/'Data NSA'!P172</f>
        <v>1.5023523724899154E-3</v>
      </c>
      <c r="D105" s="27">
        <f>(+'Data NSA'!Q173-'Data NSA'!Q172)/'Data NSA'!Q172</f>
        <v>6.1091453552838812E-3</v>
      </c>
      <c r="E105" s="38">
        <f t="shared" si="0"/>
        <v>3.7326774430191528E-3</v>
      </c>
      <c r="F105" s="38">
        <f t="shared" si="1"/>
        <v>2.331691087359766E-3</v>
      </c>
      <c r="G105" s="38">
        <f t="shared" si="2"/>
        <v>1.5484543594784508E-3</v>
      </c>
    </row>
    <row r="106" spans="1:7" s="16" customFormat="1" ht="13.8" x14ac:dyDescent="0.3">
      <c r="A106" s="17" t="s">
        <v>143</v>
      </c>
      <c r="B106" s="27">
        <f>(+'Data NSA'!O174-'Data NSA'!O173)/'Data NSA'!O173</f>
        <v>6.1455219085129889E-3</v>
      </c>
      <c r="C106" s="27">
        <f>(+'Data NSA'!P174-'Data NSA'!P173)/'Data NSA'!P173</f>
        <v>5.5985557504379209E-3</v>
      </c>
      <c r="D106" s="27">
        <f>(+'Data NSA'!Q174-'Data NSA'!Q173)/'Data NSA'!Q173</f>
        <v>5.805301286011119E-3</v>
      </c>
      <c r="E106" s="38">
        <f t="shared" si="0"/>
        <v>3.477024071937953E-3</v>
      </c>
      <c r="F106" s="38">
        <f t="shared" si="1"/>
        <v>2.2611738648906873E-3</v>
      </c>
      <c r="G106" s="38">
        <f t="shared" si="2"/>
        <v>1.532328374371095E-3</v>
      </c>
    </row>
    <row r="107" spans="1:7" s="16" customFormat="1" ht="13.8" x14ac:dyDescent="0.3">
      <c r="A107" s="17" t="s">
        <v>144</v>
      </c>
      <c r="B107" s="27">
        <f>(+'Data NSA'!O175-'Data NSA'!O174)/'Data NSA'!O174</f>
        <v>1.2644329211884122E-4</v>
      </c>
      <c r="C107" s="27">
        <f>(+'Data NSA'!P175-'Data NSA'!P174)/'Data NSA'!P174</f>
        <v>-7.8769559415348177E-4</v>
      </c>
      <c r="D107" s="27">
        <f>(+'Data NSA'!Q175-'Data NSA'!Q174)/'Data NSA'!Q174</f>
        <v>-9.8406649777014717E-4</v>
      </c>
      <c r="E107" s="38">
        <f t="shared" si="0"/>
        <v>3.5386676051602883E-3</v>
      </c>
      <c r="F107" s="38">
        <f t="shared" si="1"/>
        <v>2.1475761325995672E-3</v>
      </c>
      <c r="G107" s="38">
        <f t="shared" si="2"/>
        <v>1.7310619942264257E-3</v>
      </c>
    </row>
    <row r="108" spans="1:7" s="16" customFormat="1" ht="13.8" x14ac:dyDescent="0.3">
      <c r="A108" s="17" t="s">
        <v>145</v>
      </c>
      <c r="B108" s="27">
        <f>(+'Data NSA'!O176-'Data NSA'!O175)/'Data NSA'!O175</f>
        <v>-6.9509216937646825E-3</v>
      </c>
      <c r="C108" s="27">
        <f>(+'Data NSA'!P176-'Data NSA'!P175)/'Data NSA'!P175</f>
        <v>-2.6641147895263171E-3</v>
      </c>
      <c r="D108" s="27">
        <f>(+'Data NSA'!Q176-'Data NSA'!Q175)/'Data NSA'!Q175</f>
        <v>-3.9331572843749564E-3</v>
      </c>
      <c r="E108" s="38">
        <f t="shared" si="0"/>
        <v>2.9265657523092781E-3</v>
      </c>
      <c r="F108" s="38">
        <f t="shared" si="1"/>
        <v>1.8055723217902198E-3</v>
      </c>
      <c r="G108" s="38">
        <f t="shared" si="2"/>
        <v>1.7509519615180578E-3</v>
      </c>
    </row>
    <row r="109" spans="1:7" s="16" customFormat="1" ht="13.8" x14ac:dyDescent="0.3">
      <c r="A109" s="17" t="s">
        <v>146</v>
      </c>
      <c r="B109" s="27">
        <f>(+'Data NSA'!O177-'Data NSA'!O176)/'Data NSA'!O176</f>
        <v>9.0729460183095797E-3</v>
      </c>
      <c r="C109" s="27">
        <f>(+'Data NSA'!P177-'Data NSA'!P176)/'Data NSA'!P176</f>
        <v>7.0436684158167832E-3</v>
      </c>
      <c r="D109" s="27">
        <f>(+'Data NSA'!Q177-'Data NSA'!Q176)/'Data NSA'!Q176</f>
        <v>5.3373919020332583E-3</v>
      </c>
      <c r="E109" s="38">
        <f t="shared" si="0"/>
        <v>2.6977301668823571E-3</v>
      </c>
      <c r="F109" s="38">
        <f t="shared" si="1"/>
        <v>1.9278468563215803E-3</v>
      </c>
      <c r="G109" s="38">
        <f t="shared" si="2"/>
        <v>1.7147393058461484E-3</v>
      </c>
    </row>
    <row r="110" spans="1:7" s="16" customFormat="1" ht="13.8" x14ac:dyDescent="0.3">
      <c r="A110" s="17" t="s">
        <v>147</v>
      </c>
      <c r="B110" s="27">
        <f>(+'Data NSA'!O178-'Data NSA'!O177)/'Data NSA'!O177</f>
        <v>3.2520325203252032E-3</v>
      </c>
      <c r="C110" s="27">
        <f>(+'Data NSA'!P178-'Data NSA'!P177)/'Data NSA'!P177</f>
        <v>1.6855778306240404E-4</v>
      </c>
      <c r="D110" s="27">
        <f>(+'Data NSA'!Q178-'Data NSA'!Q177)/'Data NSA'!Q177</f>
        <v>-2.5952281289242361E-3</v>
      </c>
      <c r="E110" s="38">
        <f t="shared" si="0"/>
        <v>2.49753875822748E-3</v>
      </c>
      <c r="F110" s="38">
        <f t="shared" si="1"/>
        <v>1.5542447478317572E-3</v>
      </c>
      <c r="G110" s="38">
        <f t="shared" si="2"/>
        <v>1.4189622481761005E-3</v>
      </c>
    </row>
    <row r="111" spans="1:7" s="16" customFormat="1" ht="13.8" x14ac:dyDescent="0.3">
      <c r="A111" s="17" t="s">
        <v>148</v>
      </c>
      <c r="B111" s="27">
        <f>(+'Data NSA'!O179-'Data NSA'!O178)/'Data NSA'!O178</f>
        <v>-3.3133531210580145E-3</v>
      </c>
      <c r="C111" s="27">
        <f>(+'Data NSA'!P179-'Data NSA'!P178)/'Data NSA'!P178</f>
        <v>1.4634464630270038E-5</v>
      </c>
      <c r="D111" s="27">
        <f>(+'Data NSA'!Q179-'Data NSA'!Q178)/'Data NSA'!Q178</f>
        <v>-3.497286105981758E-4</v>
      </c>
      <c r="E111" s="38">
        <f t="shared" si="0"/>
        <v>2.0757838064116123E-3</v>
      </c>
      <c r="F111" s="38">
        <f t="shared" si="1"/>
        <v>1.4077632664596196E-3</v>
      </c>
      <c r="G111" s="38">
        <f t="shared" si="2"/>
        <v>1.5694299513706394E-3</v>
      </c>
    </row>
    <row r="112" spans="1:7" s="16" customFormat="1" ht="13.8" x14ac:dyDescent="0.3">
      <c r="A112" s="17" t="s">
        <v>149</v>
      </c>
      <c r="B112" s="27">
        <f>(+'Data NSA'!O180-'Data NSA'!O179)/'Data NSA'!O179</f>
        <v>-7.5525725225926979E-3</v>
      </c>
      <c r="C112" s="27">
        <f>(+'Data NSA'!P180-'Data NSA'!P179)/'Data NSA'!P179</f>
        <v>-8.898556401100384E-3</v>
      </c>
      <c r="D112" s="27">
        <f>(+'Data NSA'!Q180-'Data NSA'!Q179)/'Data NSA'!Q179</f>
        <v>-1.0054716690689766E-2</v>
      </c>
      <c r="E112" s="38">
        <f t="shared" si="0"/>
        <v>2.0362033370242266E-3</v>
      </c>
      <c r="F112" s="38">
        <f t="shared" si="1"/>
        <v>1.4643154157688162E-3</v>
      </c>
      <c r="G112" s="38">
        <f t="shared" si="2"/>
        <v>1.6796542037263312E-3</v>
      </c>
    </row>
    <row r="113" spans="1:7" s="16" customFormat="1" ht="13.8" x14ac:dyDescent="0.3">
      <c r="A113" s="17" t="s">
        <v>150</v>
      </c>
      <c r="B113" s="27">
        <f>(+'Data NSA'!O181-'Data NSA'!O180)/'Data NSA'!O180</f>
        <v>5.0686084872921542E-3</v>
      </c>
      <c r="C113" s="27">
        <f>(+'Data NSA'!P181-'Data NSA'!P180)/'Data NSA'!P180</f>
        <v>4.1400230663802195E-3</v>
      </c>
      <c r="D113" s="27">
        <f>(+'Data NSA'!Q181-'Data NSA'!Q180)/'Data NSA'!Q180</f>
        <v>3.6259285699139815E-3</v>
      </c>
      <c r="E113" s="38">
        <f t="shared" si="0"/>
        <v>1.7619083546040616E-3</v>
      </c>
      <c r="F113" s="38">
        <f t="shared" si="1"/>
        <v>1.5803089713899386E-3</v>
      </c>
      <c r="G113" s="38">
        <f t="shared" si="2"/>
        <v>1.7306407688734609E-3</v>
      </c>
    </row>
    <row r="114" spans="1:7" s="16" customFormat="1" ht="13.8" x14ac:dyDescent="0.3">
      <c r="A114" s="17" t="s">
        <v>151</v>
      </c>
      <c r="B114" s="27">
        <f>(+'Data NSA'!O182-'Data NSA'!O181)/'Data NSA'!O181</f>
        <v>5.0649903837465954E-3</v>
      </c>
      <c r="C114" s="27">
        <f>(+'Data NSA'!P182-'Data NSA'!P181)/'Data NSA'!P181</f>
        <v>4.0674130131178685E-3</v>
      </c>
      <c r="D114" s="27">
        <f>(+'Data NSA'!Q182-'Data NSA'!Q181)/'Data NSA'!Q181</f>
        <v>5.4791047509049678E-3</v>
      </c>
      <c r="E114" s="38">
        <f t="shared" si="0"/>
        <v>1.9721066524834886E-3</v>
      </c>
      <c r="F114" s="38">
        <f t="shared" si="1"/>
        <v>1.5963854236553845E-3</v>
      </c>
      <c r="G114" s="38">
        <f t="shared" si="2"/>
        <v>1.7924329273031768E-3</v>
      </c>
    </row>
    <row r="115" spans="1:7" s="16" customFormat="1" ht="13.8" x14ac:dyDescent="0.3">
      <c r="A115" s="17" t="s">
        <v>152</v>
      </c>
      <c r="B115" s="27">
        <f>(+'Data NSA'!O183-'Data NSA'!O182)/'Data NSA'!O182</f>
        <v>9.8939965633002593E-3</v>
      </c>
      <c r="C115" s="27">
        <f>(+'Data NSA'!P183-'Data NSA'!P182)/'Data NSA'!P182</f>
        <v>3.9785497299593539E-3</v>
      </c>
      <c r="D115" s="27">
        <f>(+'Data NSA'!Q183-'Data NSA'!Q182)/'Data NSA'!Q182</f>
        <v>4.4336424509007367E-3</v>
      </c>
      <c r="E115" s="38">
        <f t="shared" si="0"/>
        <v>1.9362088017192494E-3</v>
      </c>
      <c r="F115" s="38">
        <f t="shared" si="1"/>
        <v>1.158513758526418E-3</v>
      </c>
      <c r="G115" s="38">
        <f t="shared" si="2"/>
        <v>1.4583109955584328E-3</v>
      </c>
    </row>
    <row r="116" spans="1:7" s="16" customFormat="1" ht="13.8" x14ac:dyDescent="0.3">
      <c r="A116" s="17" t="s">
        <v>153</v>
      </c>
      <c r="B116" s="27">
        <f>(+'Data NSA'!O184-'Data NSA'!O183)/'Data NSA'!O183</f>
        <v>3.5034933198365122E-3</v>
      </c>
      <c r="C116" s="27">
        <f>(+'Data NSA'!P184-'Data NSA'!P183)/'Data NSA'!P183</f>
        <v>1.2922181024072625E-3</v>
      </c>
      <c r="D116" s="27">
        <f>(+'Data NSA'!Q184-'Data NSA'!Q183)/'Data NSA'!Q183</f>
        <v>4.43499180642237E-3</v>
      </c>
      <c r="E116" s="38">
        <f t="shared" ref="E116:E125" si="3">AVERAGE(B105:B116)</f>
        <v>2.1139758232037779E-3</v>
      </c>
      <c r="F116" s="38">
        <f t="shared" ref="F116:F125" si="4">AVERAGE(C105:C116)</f>
        <v>1.2879671594601514E-3</v>
      </c>
      <c r="G116" s="38">
        <f t="shared" ref="G116:G125" si="5">AVERAGE(D105:D116)</f>
        <v>1.4423840757594195E-3</v>
      </c>
    </row>
    <row r="117" spans="1:7" s="16" customFormat="1" ht="13.8" x14ac:dyDescent="0.3">
      <c r="A117" s="17" t="s">
        <v>154</v>
      </c>
      <c r="B117" s="27">
        <f>(+'Data NSA'!O185-'Data NSA'!O184)/'Data NSA'!O184</f>
        <v>4.8979043559034003E-3</v>
      </c>
      <c r="C117" s="27">
        <f>(+'Data NSA'!P185-'Data NSA'!P184)/'Data NSA'!P184</f>
        <v>5.626068673280196E-3</v>
      </c>
      <c r="D117" s="27">
        <f>(+'Data NSA'!Q185-'Data NSA'!Q184)/'Data NSA'!Q184</f>
        <v>8.1573996292722203E-3</v>
      </c>
      <c r="E117" s="38">
        <f t="shared" si="3"/>
        <v>2.4340907926608448E-3</v>
      </c>
      <c r="F117" s="38">
        <f t="shared" si="4"/>
        <v>1.6316101845260079E-3</v>
      </c>
      <c r="G117" s="38">
        <f t="shared" si="5"/>
        <v>1.6130719319251143E-3</v>
      </c>
    </row>
    <row r="118" spans="1:7" s="16" customFormat="1" ht="13.8" x14ac:dyDescent="0.3">
      <c r="A118" s="17" t="s">
        <v>155</v>
      </c>
      <c r="B118" s="27">
        <f>(+'Data NSA'!O186-'Data NSA'!O185)/'Data NSA'!O185</f>
        <v>4.8551157787479603E-3</v>
      </c>
      <c r="C118" s="27">
        <f>(+'Data NSA'!P186-'Data NSA'!P185)/'Data NSA'!P185</f>
        <v>4.0952521207061306E-3</v>
      </c>
      <c r="D118" s="27">
        <f>(+'Data NSA'!Q186-'Data NSA'!Q185)/'Data NSA'!Q185</f>
        <v>2.6856544733362716E-3</v>
      </c>
      <c r="E118" s="38">
        <f t="shared" si="3"/>
        <v>2.3265569485137593E-3</v>
      </c>
      <c r="F118" s="38">
        <f t="shared" si="4"/>
        <v>1.5063348820483586E-3</v>
      </c>
      <c r="G118" s="38">
        <f t="shared" si="5"/>
        <v>1.3531013642022105E-3</v>
      </c>
    </row>
    <row r="119" spans="1:7" s="16" customFormat="1" ht="13.8" x14ac:dyDescent="0.3">
      <c r="A119" s="17" t="s">
        <v>156</v>
      </c>
      <c r="B119" s="27">
        <f>(+'Data NSA'!O187-'Data NSA'!O186)/'Data NSA'!O186</f>
        <v>3.1863840126099986E-3</v>
      </c>
      <c r="C119" s="27">
        <f>(+'Data NSA'!P187-'Data NSA'!P186)/'Data NSA'!P186</f>
        <v>4.9881407596714152E-4</v>
      </c>
      <c r="D119" s="27">
        <f>(+'Data NSA'!Q187-'Data NSA'!Q186)/'Data NSA'!Q186</f>
        <v>-1.5590016894908177E-3</v>
      </c>
      <c r="E119" s="38">
        <f t="shared" si="3"/>
        <v>2.5815520085546891E-3</v>
      </c>
      <c r="F119" s="38">
        <f t="shared" si="4"/>
        <v>1.6135440212250772E-3</v>
      </c>
      <c r="G119" s="38">
        <f t="shared" si="5"/>
        <v>1.305190098225488E-3</v>
      </c>
    </row>
    <row r="120" spans="1:7" s="16" customFormat="1" ht="13.8" x14ac:dyDescent="0.3">
      <c r="A120" s="17" t="s">
        <v>157</v>
      </c>
      <c r="B120" s="27">
        <f>(+'Data NSA'!O188-'Data NSA'!O187)/'Data NSA'!O187</f>
        <v>5.2516553723133425E-3</v>
      </c>
      <c r="C120" s="27">
        <f>(+'Data NSA'!P188-'Data NSA'!P187)/'Data NSA'!P187</f>
        <v>1.5588894079471764E-3</v>
      </c>
      <c r="D120" s="27">
        <f>(+'Data NSA'!Q188-'Data NSA'!Q187)/'Data NSA'!Q187</f>
        <v>-2.5381932741317522E-3</v>
      </c>
      <c r="E120" s="38">
        <f t="shared" si="3"/>
        <v>3.5984334307278577E-3</v>
      </c>
      <c r="F120" s="38">
        <f t="shared" si="4"/>
        <v>1.9654610376812019E-3</v>
      </c>
      <c r="G120" s="38">
        <f t="shared" si="5"/>
        <v>1.421437099079088E-3</v>
      </c>
    </row>
    <row r="121" spans="1:7" s="16" customFormat="1" ht="13.8" x14ac:dyDescent="0.3">
      <c r="A121" s="17" t="s">
        <v>158</v>
      </c>
      <c r="B121" s="27">
        <f>(+'Data NSA'!O189-'Data NSA'!O188)/'Data NSA'!O188</f>
        <v>8.8617597829671532E-3</v>
      </c>
      <c r="C121" s="27">
        <f>(+'Data NSA'!P189-'Data NSA'!P188)/'Data NSA'!P188</f>
        <v>8.1016414760904272E-3</v>
      </c>
      <c r="D121" s="27">
        <f>(+'Data NSA'!Q189-'Data NSA'!Q188)/'Data NSA'!Q188</f>
        <v>7.6891248879387628E-3</v>
      </c>
      <c r="E121" s="38">
        <f t="shared" si="3"/>
        <v>3.5808345777826552E-3</v>
      </c>
      <c r="F121" s="38">
        <f t="shared" si="4"/>
        <v>2.053625459370672E-3</v>
      </c>
      <c r="G121" s="38">
        <f t="shared" si="5"/>
        <v>1.6174148479045469E-3</v>
      </c>
    </row>
    <row r="122" spans="1:7" s="16" customFormat="1" ht="13.8" x14ac:dyDescent="0.3">
      <c r="A122" s="17" t="s">
        <v>159</v>
      </c>
      <c r="B122" s="27">
        <f>(+'Data NSA'!O190-'Data NSA'!O189)/'Data NSA'!O189</f>
        <v>6.5722116824516522E-3</v>
      </c>
      <c r="C122" s="27">
        <f>(+'Data NSA'!P190-'Data NSA'!P189)/'Data NSA'!P189</f>
        <v>3.8969112904810458E-3</v>
      </c>
      <c r="D122" s="27">
        <f>(+'Data NSA'!Q190-'Data NSA'!Q189)/'Data NSA'!Q189</f>
        <v>-7.5962360992301115E-4</v>
      </c>
      <c r="E122" s="38">
        <f t="shared" si="3"/>
        <v>3.8575161746265264E-3</v>
      </c>
      <c r="F122" s="38">
        <f t="shared" si="4"/>
        <v>2.3643215849888919E-3</v>
      </c>
      <c r="G122" s="38">
        <f t="shared" si="5"/>
        <v>1.7703818911546489E-3</v>
      </c>
    </row>
    <row r="123" spans="1:7" s="16" customFormat="1" ht="13.8" x14ac:dyDescent="0.3">
      <c r="A123" s="17" t="s">
        <v>160</v>
      </c>
      <c r="B123" s="27">
        <f>(+'Data NSA'!O191-'Data NSA'!O190)/'Data NSA'!O190</f>
        <v>1.8712914239216484E-3</v>
      </c>
      <c r="C123" s="27">
        <f>(+'Data NSA'!P191-'Data NSA'!P190)/'Data NSA'!P190</f>
        <v>1.7867970037123294E-3</v>
      </c>
      <c r="D123" s="27">
        <f>(+'Data NSA'!Q191-'Data NSA'!Q190)/'Data NSA'!Q190</f>
        <v>4.5886010930458725E-4</v>
      </c>
      <c r="E123" s="38">
        <f t="shared" si="3"/>
        <v>4.2895698867081652E-3</v>
      </c>
      <c r="F123" s="38">
        <f t="shared" si="4"/>
        <v>2.5120017965790634E-3</v>
      </c>
      <c r="G123" s="38">
        <f t="shared" si="5"/>
        <v>1.8377642844798793E-3</v>
      </c>
    </row>
    <row r="124" spans="1:7" s="16" customFormat="1" ht="13.8" x14ac:dyDescent="0.3">
      <c r="A124" s="17" t="s">
        <v>161</v>
      </c>
      <c r="B124" s="27">
        <f>(+'Data NSA'!O192-'Data NSA'!O191)/'Data NSA'!O191</f>
        <v>-1.4739321942263446E-2</v>
      </c>
      <c r="C124" s="27">
        <f>(+'Data NSA'!P192-'Data NSA'!P191)/'Data NSA'!P191</f>
        <v>-1.3863547408451134E-2</v>
      </c>
      <c r="D124" s="27">
        <f>(+'Data NSA'!Q192-'Data NSA'!Q191)/'Data NSA'!Q191</f>
        <v>-1.2363004086773776E-2</v>
      </c>
      <c r="E124" s="38">
        <f t="shared" si="3"/>
        <v>3.6906741017356018E-3</v>
      </c>
      <c r="F124" s="38">
        <f t="shared" si="4"/>
        <v>2.0982525459665008E-3</v>
      </c>
      <c r="G124" s="38">
        <f t="shared" si="5"/>
        <v>1.6454070014728787E-3</v>
      </c>
    </row>
    <row r="125" spans="1:7" s="16" customFormat="1" ht="13.8" x14ac:dyDescent="0.3">
      <c r="A125" s="17" t="s">
        <v>162</v>
      </c>
      <c r="B125" s="27">
        <f>(+'Data NSA'!O193-'Data NSA'!O192)/'Data NSA'!O192</f>
        <v>4.8107303495631857E-3</v>
      </c>
      <c r="C125" s="27">
        <f>(+'Data NSA'!P193-'Data NSA'!P192)/'Data NSA'!P192</f>
        <v>1.944349965015093E-3</v>
      </c>
      <c r="D125" s="27">
        <f>(+'Data NSA'!Q193-'Data NSA'!Q192)/'Data NSA'!Q192</f>
        <v>1.4139663836423497E-3</v>
      </c>
      <c r="E125" s="38">
        <f t="shared" si="3"/>
        <v>3.669184256924854E-3</v>
      </c>
      <c r="F125" s="38">
        <f t="shared" si="4"/>
        <v>1.9152797875194077E-3</v>
      </c>
      <c r="G125" s="38">
        <f t="shared" si="5"/>
        <v>1.4610768192835756E-3</v>
      </c>
    </row>
    <row r="126" spans="1:7" s="16" customFormat="1" ht="13.8" x14ac:dyDescent="0.3">
      <c r="A126" s="17" t="s">
        <v>163</v>
      </c>
      <c r="B126" s="27">
        <f>(+'Data NSA'!O194-'Data NSA'!O193)/'Data NSA'!O193</f>
        <v>7.0166031189844895E-3</v>
      </c>
      <c r="C126" s="27">
        <f>(+'Data NSA'!P194-'Data NSA'!P193)/'Data NSA'!P193</f>
        <v>5.0929040731422688E-3</v>
      </c>
      <c r="D126" s="27">
        <f>(+'Data NSA'!Q194-'Data NSA'!Q193)/'Data NSA'!Q193</f>
        <v>5.8416794136172037E-3</v>
      </c>
      <c r="E126" s="38">
        <f t="shared" ref="E126:G127" si="6">AVERAGE(B115:B126)</f>
        <v>3.8318186515280124E-3</v>
      </c>
      <c r="F126" s="38">
        <f t="shared" si="6"/>
        <v>2.0007373758547738E-3</v>
      </c>
      <c r="G126" s="38">
        <f t="shared" si="6"/>
        <v>1.4912913745095951E-3</v>
      </c>
    </row>
    <row r="127" spans="1:7" s="16" customFormat="1" ht="13.8" x14ac:dyDescent="0.3">
      <c r="A127" s="17" t="s">
        <v>164</v>
      </c>
      <c r="B127" s="27">
        <f>(+'Data NSA'!O195-'Data NSA'!O194)/'Data NSA'!O194</f>
        <v>2.8710071223061301E-3</v>
      </c>
      <c r="C127" s="27">
        <f>(+'Data NSA'!P195-'Data NSA'!P194)/'Data NSA'!P194</f>
        <v>1.0754489318424789E-3</v>
      </c>
      <c r="D127" s="27">
        <f>(+'Data NSA'!Q195-'Data NSA'!Q194)/'Data NSA'!Q194</f>
        <v>-1.7891180336216566E-4</v>
      </c>
      <c r="E127" s="38">
        <f t="shared" si="6"/>
        <v>3.2465695314451686E-3</v>
      </c>
      <c r="F127" s="38">
        <f t="shared" si="6"/>
        <v>1.7588123093450344E-3</v>
      </c>
      <c r="G127" s="38">
        <f t="shared" si="6"/>
        <v>1.1069118533210203E-3</v>
      </c>
    </row>
    <row r="128" spans="1:7" s="16" customFormat="1" ht="13.8" x14ac:dyDescent="0.3">
      <c r="A128" s="17" t="s">
        <v>165</v>
      </c>
      <c r="B128" s="27">
        <f>(+'Data NSA'!O196-'Data NSA'!O195)/'Data NSA'!O195</f>
        <v>-2.9239587220220584E-4</v>
      </c>
      <c r="C128" s="27">
        <f>(+'Data NSA'!P196-'Data NSA'!P195)/'Data NSA'!P195</f>
        <v>-2.7232664493755413E-4</v>
      </c>
      <c r="D128" s="27">
        <f>(+'Data NSA'!Q196-'Data NSA'!Q195)/'Data NSA'!Q195</f>
        <v>3.9023517347226717E-3</v>
      </c>
      <c r="E128" s="38">
        <f t="shared" ref="E128:G129" si="7">AVERAGE(B117:B128)</f>
        <v>2.9302454321086086E-3</v>
      </c>
      <c r="F128" s="38">
        <f t="shared" si="7"/>
        <v>1.628433580399633E-3</v>
      </c>
      <c r="G128" s="38">
        <f t="shared" si="7"/>
        <v>1.0625251806793787E-3</v>
      </c>
    </row>
    <row r="129" spans="1:7" s="16" customFormat="1" ht="13.8" x14ac:dyDescent="0.3">
      <c r="A129" s="17" t="s">
        <v>166</v>
      </c>
      <c r="B129" s="27">
        <f>(+'Data NSA'!O197-'Data NSA'!O196)/'Data NSA'!O196</f>
        <v>3.1304075403905791E-3</v>
      </c>
      <c r="C129" s="27">
        <f>(+'Data NSA'!P197-'Data NSA'!P196)/'Data NSA'!P196</f>
        <v>2.8241221717253766E-3</v>
      </c>
      <c r="D129" s="27">
        <f>(+'Data NSA'!Q197-'Data NSA'!Q196)/'Data NSA'!Q196</f>
        <v>7.5001371140240225E-3</v>
      </c>
      <c r="E129" s="38">
        <f t="shared" si="7"/>
        <v>2.7829540308158735E-3</v>
      </c>
      <c r="F129" s="38">
        <f t="shared" si="7"/>
        <v>1.3949380386033983E-3</v>
      </c>
      <c r="G129" s="38">
        <f t="shared" si="7"/>
        <v>1.0077533044086954E-3</v>
      </c>
    </row>
    <row r="130" spans="1:7" s="16" customFormat="1" ht="13.8" x14ac:dyDescent="0.3">
      <c r="A130" s="17" t="s">
        <v>167</v>
      </c>
      <c r="B130" s="27">
        <f>(+'Data NSA'!O198-'Data NSA'!O197)/'Data NSA'!O197</f>
        <v>8.9300527995471533E-4</v>
      </c>
      <c r="C130" s="27">
        <f>(+'Data NSA'!P198-'Data NSA'!P197)/'Data NSA'!P197</f>
        <v>3.3588918288898276E-3</v>
      </c>
      <c r="D130" s="27">
        <f>(+'Data NSA'!Q198-'Data NSA'!Q197)/'Data NSA'!Q197</f>
        <v>2.4292655044298372E-3</v>
      </c>
      <c r="E130" s="38">
        <f t="shared" ref="E130:G131" si="8">AVERAGE(B119:B130)</f>
        <v>2.4527781559164365E-3</v>
      </c>
      <c r="F130" s="38">
        <f t="shared" si="8"/>
        <v>1.3335746809520399E-3</v>
      </c>
      <c r="G130" s="38">
        <f t="shared" si="8"/>
        <v>9.8638755699982585E-4</v>
      </c>
    </row>
    <row r="131" spans="1:7" s="16" customFormat="1" ht="13.8" x14ac:dyDescent="0.3">
      <c r="A131" s="17" t="s">
        <v>168</v>
      </c>
      <c r="B131" s="27">
        <f>(+'Data NSA'!O199-'Data NSA'!O198)/'Data NSA'!O198</f>
        <v>1.5845233509987372E-4</v>
      </c>
      <c r="C131" s="27">
        <f>(+'Data NSA'!P199-'Data NSA'!P198)/'Data NSA'!P198</f>
        <v>-5.2346677340063003E-3</v>
      </c>
      <c r="D131" s="27">
        <f>(+'Data NSA'!Q199-'Data NSA'!Q198)/'Data NSA'!Q198</f>
        <v>-6.1704510742286939E-3</v>
      </c>
      <c r="E131" s="38">
        <f t="shared" si="8"/>
        <v>2.2004505161239258E-3</v>
      </c>
      <c r="F131" s="38">
        <f t="shared" si="8"/>
        <v>8.5578453012091955E-4</v>
      </c>
      <c r="G131" s="38">
        <f t="shared" si="8"/>
        <v>6.0210010827166968E-4</v>
      </c>
    </row>
    <row r="132" spans="1:7" s="16" customFormat="1" ht="13.8" x14ac:dyDescent="0.3">
      <c r="A132" s="17" t="s">
        <v>169</v>
      </c>
      <c r="B132" s="27">
        <f>(+'Data NSA'!O200-'Data NSA'!O199)/'Data NSA'!O199</f>
        <v>2.9430905009469074E-3</v>
      </c>
      <c r="C132" s="27">
        <f>(+'Data NSA'!P200-'Data NSA'!P199)/'Data NSA'!P199</f>
        <v>4.8919528557593156E-3</v>
      </c>
      <c r="D132" s="27">
        <f>(+'Data NSA'!Q200-'Data NSA'!Q199)/'Data NSA'!Q199</f>
        <v>2.8687348879144297E-4</v>
      </c>
      <c r="E132" s="38">
        <f t="shared" ref="E132:G133" si="9">AVERAGE(B121:B132)</f>
        <v>2.0080701101767235E-3</v>
      </c>
      <c r="F132" s="38">
        <f t="shared" si="9"/>
        <v>1.1335398174385977E-3</v>
      </c>
      <c r="G132" s="38">
        <f t="shared" si="9"/>
        <v>8.3752233851526947E-4</v>
      </c>
    </row>
    <row r="133" spans="1:7" s="16" customFormat="1" ht="13.8" x14ac:dyDescent="0.3">
      <c r="A133" s="17" t="s">
        <v>170</v>
      </c>
      <c r="B133" s="27">
        <f>(+'Data NSA'!O201-'Data NSA'!O200)/'Data NSA'!O200</f>
        <v>2.3329821709128155E-3</v>
      </c>
      <c r="C133" s="27">
        <f>(+'Data NSA'!P201-'Data NSA'!P200)/'Data NSA'!P200</f>
        <v>3.5240614967099802E-3</v>
      </c>
      <c r="D133" s="27">
        <f>(+'Data NSA'!Q201-'Data NSA'!Q200)/'Data NSA'!Q200</f>
        <v>2.01436687424888E-3</v>
      </c>
      <c r="E133" s="38">
        <f t="shared" si="9"/>
        <v>1.4640053091721954E-3</v>
      </c>
      <c r="F133" s="38">
        <f t="shared" si="9"/>
        <v>7.5207481915689394E-4</v>
      </c>
      <c r="G133" s="38">
        <f t="shared" si="9"/>
        <v>3.646258373744457E-4</v>
      </c>
    </row>
    <row r="134" spans="1:7" s="16" customFormat="1" ht="13.8" x14ac:dyDescent="0.3">
      <c r="A134" s="17" t="s">
        <v>171</v>
      </c>
      <c r="B134" s="27">
        <f>(+'Data NSA'!O202-'Data NSA'!O201)/'Data NSA'!O201</f>
        <v>9.9284641429698839E-3</v>
      </c>
      <c r="C134" s="27">
        <f>(+'Data NSA'!P202-'Data NSA'!P201)/'Data NSA'!P201</f>
        <v>8.1982622987685112E-3</v>
      </c>
      <c r="D134" s="27">
        <f>(+'Data NSA'!Q202-'Data NSA'!Q201)/'Data NSA'!Q201</f>
        <v>2.5554881663861309E-3</v>
      </c>
      <c r="E134" s="38">
        <f t="shared" ref="E134:G135" si="10">AVERAGE(B123:B134)</f>
        <v>1.7436930142153816E-3</v>
      </c>
      <c r="F134" s="38">
        <f t="shared" si="10"/>
        <v>1.1105207365141826E-3</v>
      </c>
      <c r="G134" s="38">
        <f t="shared" si="10"/>
        <v>6.4088515206687428E-4</v>
      </c>
    </row>
    <row r="135" spans="1:7" s="16" customFormat="1" ht="13.8" x14ac:dyDescent="0.3">
      <c r="A135" s="17" t="s">
        <v>172</v>
      </c>
      <c r="B135" s="27">
        <f>(+'Data NSA'!O203-'Data NSA'!O202)/'Data NSA'!O202</f>
        <v>-4.4941068862825312E-3</v>
      </c>
      <c r="C135" s="27">
        <f>(+'Data NSA'!P203-'Data NSA'!P202)/'Data NSA'!P202</f>
        <v>-2.9676278858285169E-3</v>
      </c>
      <c r="D135" s="27">
        <f>(+'Data NSA'!Q203-'Data NSA'!Q202)/'Data NSA'!Q202</f>
        <v>-5.3290555880313763E-3</v>
      </c>
      <c r="E135" s="38">
        <f t="shared" si="10"/>
        <v>1.2132431550316996E-3</v>
      </c>
      <c r="F135" s="38">
        <f t="shared" si="10"/>
        <v>7.1431866238577896E-4</v>
      </c>
      <c r="G135" s="38">
        <f t="shared" si="10"/>
        <v>1.5855884395554395E-4</v>
      </c>
    </row>
    <row r="136" spans="1:7" s="16" customFormat="1" ht="13.8" x14ac:dyDescent="0.3">
      <c r="A136" s="17" t="s">
        <v>173</v>
      </c>
      <c r="B136" s="27">
        <f>(+'Data NSA'!O204-'Data NSA'!O203)/'Data NSA'!O203</f>
        <v>-1.6145232333390003E-3</v>
      </c>
      <c r="C136" s="27">
        <f>(+'Data NSA'!P204-'Data NSA'!P203)/'Data NSA'!P203</f>
        <v>-6.4033109023846936E-3</v>
      </c>
      <c r="D136" s="27">
        <f>(+'Data NSA'!Q204-'Data NSA'!Q203)/'Data NSA'!Q203</f>
        <v>-1.1801768556863067E-2</v>
      </c>
      <c r="E136" s="38">
        <f t="shared" ref="E136:G137" si="11">AVERAGE(B125:B136)</f>
        <v>2.3069763807754035E-3</v>
      </c>
      <c r="F136" s="38">
        <f t="shared" si="11"/>
        <v>1.3360050378913154E-3</v>
      </c>
      <c r="G136" s="38">
        <f t="shared" si="11"/>
        <v>2.0532847144810336E-4</v>
      </c>
    </row>
    <row r="137" spans="1:7" s="16" customFormat="1" ht="13.8" x14ac:dyDescent="0.3">
      <c r="A137" s="17" t="s">
        <v>174</v>
      </c>
      <c r="B137" s="27">
        <f>(+'Data NSA'!O205-'Data NSA'!O204)/'Data NSA'!O204</f>
        <v>4.450440092366257E-3</v>
      </c>
      <c r="C137" s="27">
        <f>(+'Data NSA'!P205-'Data NSA'!P204)/'Data NSA'!P204</f>
        <v>7.2909446215019312E-4</v>
      </c>
      <c r="D137" s="27">
        <f>(+'Data NSA'!Q205-'Data NSA'!Q204)/'Data NSA'!Q204</f>
        <v>-3.9417178974738431E-4</v>
      </c>
      <c r="E137" s="38">
        <f t="shared" si="11"/>
        <v>2.2769521926756593E-3</v>
      </c>
      <c r="F137" s="38">
        <f t="shared" si="11"/>
        <v>1.2347337459859076E-3</v>
      </c>
      <c r="G137" s="38">
        <f t="shared" si="11"/>
        <v>5.4650290332292191E-5</v>
      </c>
    </row>
    <row r="138" spans="1:7" s="16" customFormat="1" ht="13.8" x14ac:dyDescent="0.3">
      <c r="A138" s="17" t="s">
        <v>175</v>
      </c>
      <c r="B138" s="27">
        <f>(+'Data NSA'!O206-'Data NSA'!O205)/'Data NSA'!O205</f>
        <v>7.2021767647437217E-4</v>
      </c>
      <c r="C138" s="27">
        <f>(+'Data NSA'!P206-'Data NSA'!P205)/'Data NSA'!P205</f>
        <v>5.5894407040974012E-3</v>
      </c>
      <c r="D138" s="27">
        <f>(+'Data NSA'!Q206-'Data NSA'!Q205)/'Data NSA'!Q205</f>
        <v>3.8602559667934972E-3</v>
      </c>
      <c r="E138" s="38">
        <f t="shared" ref="E138:G139" si="12">AVERAGE(B127:B138)</f>
        <v>1.7522534057998163E-3</v>
      </c>
      <c r="F138" s="38">
        <f t="shared" si="12"/>
        <v>1.2761117985655016E-3</v>
      </c>
      <c r="G138" s="38">
        <f t="shared" si="12"/>
        <v>-1.1046833023635031E-4</v>
      </c>
    </row>
    <row r="139" spans="1:7" s="16" customFormat="1" ht="13.8" x14ac:dyDescent="0.3">
      <c r="A139" s="17" t="s">
        <v>176</v>
      </c>
      <c r="B139" s="27">
        <f>(+'Data NSA'!O207-'Data NSA'!O206)/'Data NSA'!O206</f>
        <v>6.5073315615192745E-3</v>
      </c>
      <c r="C139" s="27">
        <f>(+'Data NSA'!P207-'Data NSA'!P206)/'Data NSA'!P206</f>
        <v>7.9749430957151059E-3</v>
      </c>
      <c r="D139" s="27">
        <f>(+'Data NSA'!Q207-'Data NSA'!Q206)/'Data NSA'!Q206</f>
        <v>5.6027234887118561E-3</v>
      </c>
      <c r="E139" s="38">
        <f t="shared" si="12"/>
        <v>2.0552804424009115E-3</v>
      </c>
      <c r="F139" s="38">
        <f t="shared" si="12"/>
        <v>1.851069645554887E-3</v>
      </c>
      <c r="G139" s="38">
        <f t="shared" si="12"/>
        <v>3.7133461076981804E-4</v>
      </c>
    </row>
    <row r="140" spans="1:7" s="16" customFormat="1" ht="13.8" x14ac:dyDescent="0.3">
      <c r="A140" s="17" t="s">
        <v>177</v>
      </c>
      <c r="B140" s="27">
        <f>(+'Data NSA'!O208-'Data NSA'!O207)/'Data NSA'!O207</f>
        <v>-2.8172107703400232E-3</v>
      </c>
      <c r="C140" s="27">
        <f>(+'Data NSA'!P208-'Data NSA'!P207)/'Data NSA'!P207</f>
        <v>-2.2445453471764912E-3</v>
      </c>
      <c r="D140" s="27">
        <f>(+'Data NSA'!Q208-'Data NSA'!Q207)/'Data NSA'!Q207</f>
        <v>4.11181392671377E-5</v>
      </c>
      <c r="E140" s="38">
        <f t="shared" ref="E140:G141" si="13">AVERAGE(B129:B140)</f>
        <v>1.8448792008894266E-3</v>
      </c>
      <c r="F140" s="38">
        <f t="shared" si="13"/>
        <v>1.686718087034976E-3</v>
      </c>
      <c r="G140" s="38">
        <f t="shared" si="13"/>
        <v>4.9565144481857018E-5</v>
      </c>
    </row>
    <row r="141" spans="1:7" s="16" customFormat="1" ht="13.8" x14ac:dyDescent="0.3">
      <c r="A141" s="17" t="s">
        <v>178</v>
      </c>
      <c r="B141" s="27">
        <f>(+'Data NSA'!O209-'Data NSA'!O208)/'Data NSA'!O208</f>
        <v>1.460469169735248E-4</v>
      </c>
      <c r="C141" s="27">
        <f>(+'Data NSA'!P209-'Data NSA'!P208)/'Data NSA'!P208</f>
        <v>2.1123122111627135E-3</v>
      </c>
      <c r="D141" s="27">
        <f>(+'Data NSA'!Q209-'Data NSA'!Q208)/'Data NSA'!Q208</f>
        <v>4.9476793191116104E-3</v>
      </c>
      <c r="E141" s="38">
        <f t="shared" si="13"/>
        <v>1.5961824822713388E-3</v>
      </c>
      <c r="F141" s="38">
        <f t="shared" si="13"/>
        <v>1.6274005903214204E-3</v>
      </c>
      <c r="G141" s="38">
        <f t="shared" si="13"/>
        <v>-1.6313967176084408E-4</v>
      </c>
    </row>
    <row r="142" spans="1:7" s="16" customFormat="1" ht="13.8" x14ac:dyDescent="0.3">
      <c r="A142" s="17" t="s">
        <v>179</v>
      </c>
      <c r="B142" s="27">
        <f>(+'Data NSA'!O210-'Data NSA'!O209)/'Data NSA'!O209</f>
        <v>-3.3035297497217137E-4</v>
      </c>
      <c r="C142" s="27">
        <f>(+'Data NSA'!P210-'Data NSA'!P209)/'Data NSA'!P209</f>
        <v>3.1215551447444506E-3</v>
      </c>
      <c r="D142" s="27">
        <f>(+'Data NSA'!Q210-'Data NSA'!Q209)/'Data NSA'!Q209</f>
        <v>1.486542697188525E-3</v>
      </c>
      <c r="E142" s="38">
        <f t="shared" ref="E142:G143" si="14">AVERAGE(B131:B142)</f>
        <v>1.4942359610274321E-3</v>
      </c>
      <c r="F142" s="38">
        <f t="shared" si="14"/>
        <v>1.6076225333093057E-3</v>
      </c>
      <c r="G142" s="38">
        <f t="shared" si="14"/>
        <v>-2.4169990569761985E-4</v>
      </c>
    </row>
    <row r="143" spans="1:7" s="16" customFormat="1" ht="13.8" x14ac:dyDescent="0.3">
      <c r="A143" s="17" t="s">
        <v>180</v>
      </c>
      <c r="B143" s="27">
        <f>(+'Data NSA'!O211-'Data NSA'!O210)/'Data NSA'!O210</f>
        <v>1.1733800769641544E-4</v>
      </c>
      <c r="C143" s="27">
        <f>(+'Data NSA'!P211-'Data NSA'!P210)/'Data NSA'!P210</f>
        <v>-3.1679233650054681E-3</v>
      </c>
      <c r="D143" s="27">
        <f>(+'Data NSA'!Q211-'Data NSA'!Q210)/'Data NSA'!Q210</f>
        <v>-6.5229084818236912E-3</v>
      </c>
      <c r="E143" s="38">
        <f t="shared" si="14"/>
        <v>1.4908097670771438E-3</v>
      </c>
      <c r="F143" s="38">
        <f t="shared" si="14"/>
        <v>1.7798512307260421E-3</v>
      </c>
      <c r="G143" s="38">
        <f t="shared" si="14"/>
        <v>-2.7107135633053654E-4</v>
      </c>
    </row>
    <row r="144" spans="1:7" s="16" customFormat="1" ht="13.8" x14ac:dyDescent="0.3">
      <c r="A144" s="17" t="s">
        <v>181</v>
      </c>
      <c r="B144" s="27">
        <f>(+'Data NSA'!O212-'Data NSA'!O211)/'Data NSA'!O211</f>
        <v>1.3635950062971991E-3</v>
      </c>
      <c r="C144" s="27">
        <f>(+'Data NSA'!P212-'Data NSA'!P211)/'Data NSA'!P211</f>
        <v>-1.144788913743093E-4</v>
      </c>
      <c r="D144" s="27">
        <f>(+'Data NSA'!Q212-'Data NSA'!Q211)/'Data NSA'!Q211</f>
        <v>-4.1052985079741483E-3</v>
      </c>
      <c r="E144" s="38">
        <f t="shared" ref="E144:G145" si="15">AVERAGE(B133:B144)</f>
        <v>1.3591851425230012E-3</v>
      </c>
      <c r="F144" s="38">
        <f t="shared" si="15"/>
        <v>1.3626485851315733E-3</v>
      </c>
      <c r="G144" s="38">
        <f t="shared" si="15"/>
        <v>-6.370856893943358E-4</v>
      </c>
    </row>
    <row r="145" spans="1:7" s="16" customFormat="1" ht="13.8" x14ac:dyDescent="0.3">
      <c r="A145" s="17" t="s">
        <v>182</v>
      </c>
      <c r="B145" s="27">
        <f>(+'Data NSA'!O213-'Data NSA'!O212)/'Data NSA'!O212</f>
        <v>4.1892278024128708E-3</v>
      </c>
      <c r="C145" s="27">
        <f>(+'Data NSA'!P213-'Data NSA'!P212)/'Data NSA'!P212</f>
        <v>4.3597769489324735E-3</v>
      </c>
      <c r="D145" s="27">
        <f>(+'Data NSA'!Q213-'Data NSA'!Q212)/'Data NSA'!Q212</f>
        <v>1.6034684467689767E-3</v>
      </c>
      <c r="E145" s="38">
        <f t="shared" si="15"/>
        <v>1.5138722784813392E-3</v>
      </c>
      <c r="F145" s="38">
        <f t="shared" si="15"/>
        <v>1.4322915394834473E-3</v>
      </c>
      <c r="G145" s="38">
        <f t="shared" si="15"/>
        <v>-6.7132722501766107E-4</v>
      </c>
    </row>
    <row r="146" spans="1:7" s="16" customFormat="1" ht="13.8" x14ac:dyDescent="0.3">
      <c r="A146" s="17" t="s">
        <v>183</v>
      </c>
      <c r="B146" s="27">
        <f>(+'Data NSA'!O214-'Data NSA'!O213)/'Data NSA'!O213</f>
        <v>4.3539083381452133E-3</v>
      </c>
      <c r="C146" s="27">
        <f>(+'Data NSA'!P214-'Data NSA'!P213)/'Data NSA'!P213</f>
        <v>9.3013187608831545E-4</v>
      </c>
      <c r="D146" s="27">
        <f>(+'Data NSA'!Q214-'Data NSA'!Q213)/'Data NSA'!Q213</f>
        <v>-6.4173474505816149E-3</v>
      </c>
      <c r="E146" s="38">
        <f t="shared" ref="E146:G147" si="16">AVERAGE(B135:B146)</f>
        <v>1.0493259614126167E-3</v>
      </c>
      <c r="F146" s="38">
        <f t="shared" si="16"/>
        <v>8.2661400426009785E-4</v>
      </c>
      <c r="G146" s="38">
        <f t="shared" si="16"/>
        <v>-1.4190635264316397E-3</v>
      </c>
    </row>
    <row r="147" spans="1:7" s="16" customFormat="1" ht="13.8" x14ac:dyDescent="0.3">
      <c r="A147" s="17" t="s">
        <v>184</v>
      </c>
      <c r="B147" s="27">
        <f>(+'Data NSA'!O215-'Data NSA'!O214)/'Data NSA'!O214</f>
        <v>-1.0369941867632694E-2</v>
      </c>
      <c r="C147" s="27">
        <f>(+'Data NSA'!P215-'Data NSA'!P214)/'Data NSA'!P214</f>
        <v>-5.2366833695118593E-3</v>
      </c>
      <c r="D147" s="27">
        <f>(+'Data NSA'!Q215-'Data NSA'!Q214)/'Data NSA'!Q214</f>
        <v>-8.706235434862283E-3</v>
      </c>
      <c r="E147" s="38">
        <f t="shared" si="16"/>
        <v>5.5967304630010319E-4</v>
      </c>
      <c r="F147" s="38">
        <f t="shared" si="16"/>
        <v>6.3752604728648605E-4</v>
      </c>
      <c r="G147" s="38">
        <f t="shared" si="16"/>
        <v>-1.7004951803342154E-3</v>
      </c>
    </row>
    <row r="148" spans="1:7" s="16" customFormat="1" ht="13.8" x14ac:dyDescent="0.3">
      <c r="A148" s="17" t="s">
        <v>185</v>
      </c>
      <c r="B148" s="27">
        <f>(+'Data NSA'!O216-'Data NSA'!O215)/'Data NSA'!O215</f>
        <v>-1.4366755944823225E-2</v>
      </c>
      <c r="C148" s="27">
        <f>(+'Data NSA'!P216-'Data NSA'!P215)/'Data NSA'!P215</f>
        <v>-1.517392565433448E-2</v>
      </c>
      <c r="D148" s="27">
        <f>(+'Data NSA'!Q216-'Data NSA'!Q215)/'Data NSA'!Q215</f>
        <v>-2.0327868852459016E-2</v>
      </c>
      <c r="E148" s="38">
        <f t="shared" ref="E148:G151" si="17">AVERAGE(B137:B148)</f>
        <v>-5.0301301299024881E-4</v>
      </c>
      <c r="F148" s="38">
        <f t="shared" si="17"/>
        <v>-9.3358515375996636E-5</v>
      </c>
      <c r="G148" s="38">
        <f t="shared" si="17"/>
        <v>-2.4110035383005444E-3</v>
      </c>
    </row>
    <row r="149" spans="1:7" s="16" customFormat="1" ht="13.8" x14ac:dyDescent="0.3">
      <c r="A149" s="17" t="s">
        <v>186</v>
      </c>
      <c r="B149" s="27">
        <f>(+'Data NSA'!O217-'Data NSA'!O216)/'Data NSA'!O216</f>
        <v>1.3489700431427356E-3</v>
      </c>
      <c r="C149" s="27">
        <f>(+'Data NSA'!P217-'Data NSA'!P216)/'Data NSA'!P216</f>
        <v>1.3785789264910981E-4</v>
      </c>
      <c r="D149" s="27">
        <f>(+'Data NSA'!Q217-'Data NSA'!Q216)/'Data NSA'!Q216</f>
        <v>-2.3569455125466406E-3</v>
      </c>
      <c r="E149" s="38">
        <f t="shared" si="17"/>
        <v>-7.6146885042554233E-4</v>
      </c>
      <c r="F149" s="38">
        <f t="shared" si="17"/>
        <v>-1.4262822950108687E-4</v>
      </c>
      <c r="G149" s="38">
        <f t="shared" si="17"/>
        <v>-2.5745680152004825E-3</v>
      </c>
    </row>
    <row r="150" spans="1:7" s="16" customFormat="1" ht="13.8" x14ac:dyDescent="0.3">
      <c r="A150" s="17" t="s">
        <v>187</v>
      </c>
      <c r="B150" s="27">
        <f>(+'Data NSA'!O218-'Data NSA'!O217)/'Data NSA'!O217</f>
        <v>1.0049031506383806E-3</v>
      </c>
      <c r="C150" s="27">
        <f>(+'Data NSA'!P218-'Data NSA'!P217)/'Data NSA'!P217</f>
        <v>1.4253897066978221E-4</v>
      </c>
      <c r="D150" s="27">
        <f>(+'Data NSA'!Q218-'Data NSA'!Q217)/'Data NSA'!Q217</f>
        <v>-1.9414010920381143E-3</v>
      </c>
      <c r="E150" s="38">
        <f t="shared" si="17"/>
        <v>-7.3774506091187498E-4</v>
      </c>
      <c r="F150" s="38">
        <f t="shared" si="17"/>
        <v>-5.9653670728672132E-4</v>
      </c>
      <c r="G150" s="38">
        <f t="shared" si="17"/>
        <v>-3.0580394367697838E-3</v>
      </c>
    </row>
    <row r="151" spans="1:7" s="16" customFormat="1" ht="13.8" x14ac:dyDescent="0.3">
      <c r="A151" s="17" t="s">
        <v>188</v>
      </c>
      <c r="B151" s="27">
        <f>(+'Data NSA'!O219-'Data NSA'!O218)/'Data NSA'!O218</f>
        <v>1.2820264116354748E-2</v>
      </c>
      <c r="C151" s="27">
        <f>(+'Data NSA'!P219-'Data NSA'!P218)/'Data NSA'!P218</f>
        <v>7.9946007390003515E-3</v>
      </c>
      <c r="D151" s="27">
        <f>(+'Data NSA'!Q219-'Data NSA'!Q218)/'Data NSA'!Q218</f>
        <v>5.3849949582716527E-3</v>
      </c>
      <c r="E151" s="38">
        <f t="shared" si="17"/>
        <v>-2.1166734800891901E-4</v>
      </c>
      <c r="F151" s="38">
        <f t="shared" si="17"/>
        <v>-5.9489857034628437E-4</v>
      </c>
      <c r="G151" s="38">
        <f t="shared" si="17"/>
        <v>-3.0761834809731338E-3</v>
      </c>
    </row>
    <row r="152" spans="1:7" s="16" customFormat="1" ht="13.8" x14ac:dyDescent="0.3">
      <c r="A152" s="17" t="s">
        <v>189</v>
      </c>
      <c r="B152" s="27">
        <f>(+'Data NSA'!O220-'Data NSA'!O219)/'Data NSA'!O219</f>
        <v>-3.3255043921078527E-3</v>
      </c>
      <c r="C152" s="27">
        <f>(+'Data NSA'!P220-'Data NSA'!P219)/'Data NSA'!P219</f>
        <v>-3.4267613917559046E-3</v>
      </c>
      <c r="D152" s="27">
        <f>(+'Data NSA'!Q220-'Data NSA'!Q219)/'Data NSA'!Q219</f>
        <v>-1.5862176888168096E-3</v>
      </c>
      <c r="E152" s="38">
        <f t="shared" ref="E152:G153" si="18">AVERAGE(B141:B152)</f>
        <v>-2.5402514982290463E-4</v>
      </c>
      <c r="F152" s="38">
        <f t="shared" si="18"/>
        <v>-6.9341657406123537E-4</v>
      </c>
      <c r="G152" s="38">
        <f t="shared" si="18"/>
        <v>-3.2117947999801299E-3</v>
      </c>
    </row>
    <row r="153" spans="1:7" s="16" customFormat="1" ht="13.8" x14ac:dyDescent="0.3">
      <c r="A153" s="17" t="s">
        <v>190</v>
      </c>
      <c r="B153" s="27">
        <f>(+'Data NSA'!O221-'Data NSA'!O220)/'Data NSA'!O220</f>
        <v>1.117004410365801E-3</v>
      </c>
      <c r="C153" s="27">
        <f>(+'Data NSA'!P221-'Data NSA'!P220)/'Data NSA'!P220</f>
        <v>1.1891546718853444E-3</v>
      </c>
      <c r="D153" s="27">
        <f>(+'Data NSA'!Q221-'Data NSA'!Q220)/'Data NSA'!Q220</f>
        <v>3.2985900842814704E-3</v>
      </c>
      <c r="E153" s="38">
        <f t="shared" si="18"/>
        <v>-1.7311202537354832E-4</v>
      </c>
      <c r="F153" s="38">
        <f t="shared" si="18"/>
        <v>-7.7034636900101625E-4</v>
      </c>
      <c r="G153" s="38">
        <f t="shared" si="18"/>
        <v>-3.3492189028826416E-3</v>
      </c>
    </row>
    <row r="154" spans="1:7" s="16" customFormat="1" ht="13.8" x14ac:dyDescent="0.3">
      <c r="A154" s="17" t="s">
        <v>191</v>
      </c>
      <c r="B154" s="27">
        <f>(+'Data NSA'!O222-'Data NSA'!O221)/'Data NSA'!O221</f>
        <v>2.0623528818952052E-3</v>
      </c>
      <c r="C154" s="27">
        <f>(+'Data NSA'!P222-'Data NSA'!P221)/'Data NSA'!P221</f>
        <v>2.5349823703212878E-3</v>
      </c>
      <c r="D154" s="27">
        <f>(+'Data NSA'!Q222-'Data NSA'!Q221)/'Data NSA'!Q221</f>
        <v>1.6261201766719214E-3</v>
      </c>
      <c r="E154" s="38">
        <f t="shared" ref="E154:G155" si="19">AVERAGE(B143:B154)</f>
        <v>2.6280129365399722E-5</v>
      </c>
      <c r="F154" s="38">
        <f t="shared" si="19"/>
        <v>-8.1922743353627996E-4</v>
      </c>
      <c r="G154" s="38">
        <f t="shared" si="19"/>
        <v>-3.3375874462590253E-3</v>
      </c>
    </row>
    <row r="155" spans="1:7" s="16" customFormat="1" ht="13.8" x14ac:dyDescent="0.3">
      <c r="A155" s="17" t="s">
        <v>192</v>
      </c>
      <c r="B155" s="27">
        <f>(+'Data NSA'!O223-'Data NSA'!O222)/'Data NSA'!O222</f>
        <v>-1.4917992943286485E-3</v>
      </c>
      <c r="C155" s="27">
        <f>(+'Data NSA'!P223-'Data NSA'!P222)/'Data NSA'!P222</f>
        <v>-3.6107739003922957E-3</v>
      </c>
      <c r="D155" s="27">
        <f>(+'Data NSA'!Q223-'Data NSA'!Q222)/'Data NSA'!Q222</f>
        <v>-6.9547339690191768E-3</v>
      </c>
      <c r="E155" s="38">
        <f t="shared" si="19"/>
        <v>-1.0781464580335553E-4</v>
      </c>
      <c r="F155" s="38">
        <f t="shared" si="19"/>
        <v>-8.5613164481851552E-4</v>
      </c>
      <c r="G155" s="38">
        <f t="shared" si="19"/>
        <v>-3.3735729035253158E-3</v>
      </c>
    </row>
    <row r="156" spans="1:7" s="16" customFormat="1" ht="13.8" x14ac:dyDescent="0.3">
      <c r="A156" s="17" t="s">
        <v>193</v>
      </c>
      <c r="B156" s="27">
        <f>(+'Data NSA'!O224-'Data NSA'!O223)/'Data NSA'!O223</f>
        <v>1.0024137066884735E-3</v>
      </c>
      <c r="C156" s="27">
        <f>(+'Data NSA'!P224-'Data NSA'!P223)/'Data NSA'!P223</f>
        <v>-2.2723668372433559E-3</v>
      </c>
      <c r="D156" s="27">
        <f>(+'Data NSA'!Q224-'Data NSA'!Q223)/'Data NSA'!Q223</f>
        <v>-7.1033882090894814E-3</v>
      </c>
      <c r="E156" s="38">
        <f>AVERAGE(B145:B156)</f>
        <v>-1.3791308743741606E-4</v>
      </c>
      <c r="F156" s="38">
        <f>AVERAGE(C145:C156)</f>
        <v>-1.0359556403076028E-3</v>
      </c>
      <c r="G156" s="38">
        <f>AVERAGE(D145:D156)</f>
        <v>-3.6234137119515934E-3</v>
      </c>
    </row>
    <row r="157" spans="1:7" s="16" customFormat="1" ht="13.8" x14ac:dyDescent="0.3">
      <c r="A157" s="17" t="s">
        <v>194</v>
      </c>
      <c r="B157" s="27">
        <f>(+'Data NSA'!O225-'Data NSA'!O224)/'Data NSA'!O224</f>
        <v>3.6678433632039366E-3</v>
      </c>
      <c r="C157" s="27">
        <f>(+'Data NSA'!P225-'Data NSA'!P224)/'Data NSA'!P224</f>
        <v>2.376899026285548E-3</v>
      </c>
      <c r="D157" s="27">
        <f>(+'Data NSA'!Q225-'Data NSA'!Q224)/'Data NSA'!Q224</f>
        <v>6.4711423004191866E-5</v>
      </c>
      <c r="E157" s="38">
        <f t="shared" ref="E157:E163" si="20">AVERAGE(B146:B157)</f>
        <v>-1.8136179070482705E-4</v>
      </c>
      <c r="F157" s="38">
        <f t="shared" ref="F157:F163" si="21">AVERAGE(C146:C157)</f>
        <v>-1.2011954671948466E-3</v>
      </c>
      <c r="G157" s="38">
        <f t="shared" ref="G157:G163" si="22">AVERAGE(D146:D157)</f>
        <v>-3.7516434639319925E-3</v>
      </c>
    </row>
    <row r="158" spans="1:7" s="16" customFormat="1" ht="13.8" x14ac:dyDescent="0.3">
      <c r="A158" s="17" t="s">
        <v>195</v>
      </c>
      <c r="B158" s="27">
        <f>(+'Data NSA'!O226-'Data NSA'!O225)/'Data NSA'!O225</f>
        <v>7.5965078739922542E-3</v>
      </c>
      <c r="C158" s="27">
        <f>(+'Data NSA'!P226-'Data NSA'!P225)/'Data NSA'!P225</f>
        <v>6.3545488929594735E-3</v>
      </c>
      <c r="D158" s="27">
        <f>(+'Data NSA'!Q226-'Data NSA'!Q225)/'Data NSA'!Q225</f>
        <v>3.1634648567813184E-4</v>
      </c>
      <c r="E158" s="38">
        <f t="shared" si="20"/>
        <v>8.8854837282426592E-5</v>
      </c>
      <c r="F158" s="38">
        <f t="shared" si="21"/>
        <v>-7.4916071578891655E-4</v>
      </c>
      <c r="G158" s="38">
        <f t="shared" si="22"/>
        <v>-3.1905023025770134E-3</v>
      </c>
    </row>
    <row r="159" spans="1:7" s="16" customFormat="1" ht="13.8" x14ac:dyDescent="0.3">
      <c r="A159" s="17" t="s">
        <v>196</v>
      </c>
      <c r="B159" s="27">
        <f>(+'Data NSA'!O227-'Data NSA'!O226)/'Data NSA'!O226</f>
        <v>-7.6257032869410718E-3</v>
      </c>
      <c r="C159" s="27">
        <f>(+'Data NSA'!P227-'Data NSA'!P226)/'Data NSA'!P226</f>
        <v>-5.1812809266922489E-3</v>
      </c>
      <c r="D159" s="27">
        <f>(+'Data NSA'!Q227-'Data NSA'!Q226)/'Data NSA'!Q226</f>
        <v>-8.4739671678693614E-3</v>
      </c>
      <c r="E159" s="38">
        <f t="shared" si="20"/>
        <v>3.1754138567339482E-4</v>
      </c>
      <c r="F159" s="38">
        <f t="shared" si="21"/>
        <v>-7.4454384555394919E-4</v>
      </c>
      <c r="G159" s="38">
        <f t="shared" si="22"/>
        <v>-3.171146613660936E-3</v>
      </c>
    </row>
    <row r="160" spans="1:7" s="16" customFormat="1" ht="13.8" x14ac:dyDescent="0.3">
      <c r="A160" s="17" t="s">
        <v>197</v>
      </c>
      <c r="B160" s="27">
        <f>(+'Data NSA'!O228-'Data NSA'!O227)/'Data NSA'!O227</f>
        <v>1.5385313172883655E-2</v>
      </c>
      <c r="C160" s="27">
        <f>(+'Data NSA'!P228-'Data NSA'!P227)/'Data NSA'!P227</f>
        <v>-3.6783999256809041E-3</v>
      </c>
      <c r="D160" s="27">
        <f>(+'Data NSA'!Q228-'Data NSA'!Q227)/'Data NSA'!Q227</f>
        <v>-8.2926793908070142E-3</v>
      </c>
      <c r="E160" s="38">
        <f t="shared" si="20"/>
        <v>2.796880478815635E-3</v>
      </c>
      <c r="F160" s="38">
        <f t="shared" si="21"/>
        <v>2.1341663183384912E-4</v>
      </c>
      <c r="G160" s="38">
        <f t="shared" si="22"/>
        <v>-2.1682141585232691E-3</v>
      </c>
    </row>
    <row r="161" spans="1:7" s="16" customFormat="1" ht="13.8" x14ac:dyDescent="0.3">
      <c r="A161" s="17" t="s">
        <v>198</v>
      </c>
      <c r="B161" s="27">
        <f>(+'Data NSA'!O229-'Data NSA'!O228)/'Data NSA'!O228</f>
        <v>5.9550818030285578E-3</v>
      </c>
      <c r="C161" s="27">
        <f>(+'Data NSA'!P229-'Data NSA'!P228)/'Data NSA'!P228</f>
        <v>4.5619071331007574E-3</v>
      </c>
      <c r="D161" s="27">
        <f>(+'Data NSA'!Q229-'Data NSA'!Q228)/'Data NSA'!Q228</f>
        <v>2.8799274901505018E-3</v>
      </c>
      <c r="E161" s="38">
        <f t="shared" si="20"/>
        <v>3.180723125472787E-3</v>
      </c>
      <c r="F161" s="38">
        <f t="shared" si="21"/>
        <v>5.820874018714863E-4</v>
      </c>
      <c r="G161" s="38">
        <f t="shared" si="22"/>
        <v>-1.7318080749651741E-3</v>
      </c>
    </row>
    <row r="162" spans="1:7" s="16" customFormat="1" ht="13.8" x14ac:dyDescent="0.3">
      <c r="A162" s="17" t="s">
        <v>199</v>
      </c>
      <c r="B162" s="27">
        <f>(+'Data NSA'!O230-'Data NSA'!O229)/'Data NSA'!O229</f>
        <v>6.3159641398135942E-3</v>
      </c>
      <c r="C162" s="27">
        <f>(+'Data NSA'!P230-'Data NSA'!P229)/'Data NSA'!P229</f>
        <v>4.9323026957737099E-3</v>
      </c>
      <c r="D162" s="27">
        <f>(+'Data NSA'!Q230-'Data NSA'!Q229)/'Data NSA'!Q229</f>
        <v>5.6850068876044988E-3</v>
      </c>
      <c r="E162" s="38">
        <f t="shared" si="20"/>
        <v>3.6233115412373871E-3</v>
      </c>
      <c r="F162" s="38">
        <f t="shared" si="21"/>
        <v>9.8123437896348027E-4</v>
      </c>
      <c r="G162" s="38">
        <f t="shared" si="22"/>
        <v>-1.096274076661623E-3</v>
      </c>
    </row>
    <row r="163" spans="1:7" s="16" customFormat="1" ht="13.8" x14ac:dyDescent="0.3">
      <c r="A163" s="17" t="s">
        <v>200</v>
      </c>
      <c r="B163" s="27">
        <f>(+'Data NSA'!O231-'Data NSA'!O230)/'Data NSA'!O230</f>
        <v>9.8342609440844053E-3</v>
      </c>
      <c r="C163" s="27">
        <f>(+'Data NSA'!P231-'Data NSA'!P230)/'Data NSA'!P230</f>
        <v>1.0101138224860867E-2</v>
      </c>
      <c r="D163" s="27">
        <f>(+'Data NSA'!Q231-'Data NSA'!Q230)/'Data NSA'!Q230</f>
        <v>9.5591485907684272E-3</v>
      </c>
      <c r="E163" s="38">
        <f t="shared" si="20"/>
        <v>3.374477943548193E-3</v>
      </c>
      <c r="F163" s="38">
        <f t="shared" si="21"/>
        <v>1.1567791694518565E-3</v>
      </c>
      <c r="G163" s="38">
        <f t="shared" si="22"/>
        <v>-7.4842794062022523E-4</v>
      </c>
    </row>
    <row r="164" spans="1:7" s="16" customFormat="1" ht="13.8" x14ac:dyDescent="0.3">
      <c r="A164" s="17" t="s">
        <v>201</v>
      </c>
      <c r="B164" s="27">
        <f>(+'Data NSA'!O232-'Data NSA'!O231)/'Data NSA'!O231</f>
        <v>-4.6398403021013241E-3</v>
      </c>
      <c r="C164" s="27">
        <f>(+'Data NSA'!P232-'Data NSA'!P231)/'Data NSA'!P231</f>
        <v>-2.6496149913627963E-3</v>
      </c>
      <c r="D164" s="27">
        <f>(+'Data NSA'!Q232-'Data NSA'!Q231)/'Data NSA'!Q231</f>
        <v>1.3998363268294784E-3</v>
      </c>
      <c r="E164" s="38">
        <f t="shared" ref="E164:G165" si="23">AVERAGE(B153:B164)</f>
        <v>3.2649499510487364E-3</v>
      </c>
      <c r="F164" s="38">
        <f t="shared" si="23"/>
        <v>1.2215413694846159E-3</v>
      </c>
      <c r="G164" s="38">
        <f t="shared" si="23"/>
        <v>-4.9959010598303458E-4</v>
      </c>
    </row>
    <row r="165" spans="1:7" s="16" customFormat="1" ht="13.8" x14ac:dyDescent="0.3">
      <c r="A165" s="17" t="s">
        <v>202</v>
      </c>
      <c r="B165" s="27">
        <f>(+'Data NSA'!O233-'Data NSA'!O232)/'Data NSA'!O232</f>
        <v>-1.915418891020983E-3</v>
      </c>
      <c r="C165" s="27">
        <f>(+'Data NSA'!P233-'Data NSA'!P232)/'Data NSA'!P232</f>
        <v>-2.9905757141985667E-3</v>
      </c>
      <c r="D165" s="27">
        <f>(+'Data NSA'!Q233-'Data NSA'!Q232)/'Data NSA'!Q232</f>
        <v>2.7599159838562837E-3</v>
      </c>
      <c r="E165" s="38">
        <f t="shared" si="23"/>
        <v>3.0122480092665046E-3</v>
      </c>
      <c r="F165" s="38">
        <f t="shared" si="23"/>
        <v>8.7323050397762299E-4</v>
      </c>
      <c r="G165" s="38">
        <f t="shared" si="23"/>
        <v>-5.4447961435179985E-4</v>
      </c>
    </row>
    <row r="166" spans="1:7" s="16" customFormat="1" ht="13.8" x14ac:dyDescent="0.3">
      <c r="A166" s="17" t="s">
        <v>203</v>
      </c>
      <c r="B166" s="27">
        <f>(+'Data NSA'!O234-'Data NSA'!O233)/'Data NSA'!O233</f>
        <v>1.4167502942882045E-3</v>
      </c>
      <c r="C166" s="27">
        <f>(+'Data NSA'!P234-'Data NSA'!P233)/'Data NSA'!P233</f>
        <v>2.7772125565438625E-3</v>
      </c>
      <c r="D166" s="27">
        <f>(+'Data NSA'!Q234-'Data NSA'!Q233)/'Data NSA'!Q233</f>
        <v>1.8015184226705366E-3</v>
      </c>
      <c r="E166" s="38">
        <f t="shared" ref="E166:G167" si="24">AVERAGE(B155:B166)</f>
        <v>2.9584477936325879E-3</v>
      </c>
      <c r="F166" s="38">
        <f t="shared" si="24"/>
        <v>8.9341635282950407E-4</v>
      </c>
      <c r="G166" s="38">
        <f t="shared" si="24"/>
        <v>-5.2986309385191538E-4</v>
      </c>
    </row>
    <row r="167" spans="1:7" s="16" customFormat="1" ht="13.8" x14ac:dyDescent="0.3">
      <c r="A167" s="17" t="s">
        <v>204</v>
      </c>
      <c r="B167" s="27">
        <f>(+'Data NSA'!O235-'Data NSA'!O234)/'Data NSA'!O234</f>
        <v>4.2453936958273082E-3</v>
      </c>
      <c r="C167" s="27">
        <f>(+'Data NSA'!P235-'Data NSA'!P234)/'Data NSA'!P234</f>
        <v>1.4181955437211479E-3</v>
      </c>
      <c r="D167" s="27">
        <f>(+'Data NSA'!Q235-'Data NSA'!Q234)/'Data NSA'!Q234</f>
        <v>-1.5342457933121155E-3</v>
      </c>
      <c r="E167" s="38">
        <f t="shared" si="24"/>
        <v>3.436547209478918E-3</v>
      </c>
      <c r="F167" s="38">
        <f t="shared" si="24"/>
        <v>1.312497139838958E-3</v>
      </c>
      <c r="G167" s="38">
        <f t="shared" si="24"/>
        <v>-7.8155745876327024E-5</v>
      </c>
    </row>
    <row r="168" spans="1:7" s="16" customFormat="1" ht="13.8" x14ac:dyDescent="0.3">
      <c r="A168" s="17" t="s">
        <v>205</v>
      </c>
      <c r="B168" s="27">
        <f>(+'Data NSA'!O236-'Data NSA'!O235)/'Data NSA'!O235</f>
        <v>8.079682705565773E-4</v>
      </c>
      <c r="C168" s="27">
        <f>(+'Data NSA'!P236-'Data NSA'!P235)/'Data NSA'!P235</f>
        <v>1.8441163319203935E-3</v>
      </c>
      <c r="D168" s="27">
        <f>(+'Data NSA'!Q236-'Data NSA'!Q235)/'Data NSA'!Q235</f>
        <v>-1.4579864064208578E-3</v>
      </c>
      <c r="E168" s="38">
        <f t="shared" ref="E168:G170" si="25">AVERAGE(B157:B168)</f>
        <v>3.4203434231345926E-3</v>
      </c>
      <c r="F168" s="38">
        <f t="shared" si="25"/>
        <v>1.6555374039359371E-3</v>
      </c>
      <c r="G168" s="38">
        <f t="shared" si="25"/>
        <v>3.9229440434605849E-4</v>
      </c>
    </row>
    <row r="169" spans="1:7" s="16" customFormat="1" ht="13.8" x14ac:dyDescent="0.3">
      <c r="A169" s="17" t="s">
        <v>206</v>
      </c>
      <c r="B169" s="27">
        <f>(+'Data NSA'!O237-'Data NSA'!O236)/'Data NSA'!O236</f>
        <v>6.7437335259238132E-3</v>
      </c>
      <c r="C169" s="27">
        <f>(+'Data NSA'!P237-'Data NSA'!P236)/'Data NSA'!P236</f>
        <v>9.5143298377622454E-4</v>
      </c>
      <c r="D169" s="27">
        <f>(+'Data NSA'!Q237-'Data NSA'!Q236)/'Data NSA'!Q236</f>
        <v>2.4335253909744839E-4</v>
      </c>
      <c r="E169" s="38">
        <f t="shared" si="25"/>
        <v>3.6766676033612492E-3</v>
      </c>
      <c r="F169" s="38">
        <f t="shared" si="25"/>
        <v>1.53674856706016E-3</v>
      </c>
      <c r="G169" s="38">
        <f t="shared" si="25"/>
        <v>4.0718116402049652E-4</v>
      </c>
    </row>
    <row r="170" spans="1:7" s="16" customFormat="1" ht="13.8" x14ac:dyDescent="0.3">
      <c r="A170" s="17" t="s">
        <v>207</v>
      </c>
      <c r="B170" s="27">
        <f>(+'Data NSA'!O238-'Data NSA'!O237)/'Data NSA'!O237</f>
        <v>5.7732816091166216E-3</v>
      </c>
      <c r="C170" s="27">
        <f>(+'Data NSA'!P238-'Data NSA'!P237)/'Data NSA'!P237</f>
        <v>2.8120209768057063E-3</v>
      </c>
      <c r="D170" s="27">
        <f>(+'Data NSA'!Q238-'Data NSA'!Q237)/'Data NSA'!Q237</f>
        <v>-2.3899992128745108E-3</v>
      </c>
      <c r="E170" s="38">
        <f t="shared" si="25"/>
        <v>3.5247320812882808E-3</v>
      </c>
      <c r="F170" s="38">
        <f t="shared" si="25"/>
        <v>1.2415379073806795E-3</v>
      </c>
      <c r="G170" s="38">
        <f t="shared" si="25"/>
        <v>1.8165235580777628E-4</v>
      </c>
    </row>
    <row r="171" spans="1:7" s="16" customFormat="1" ht="13.8" x14ac:dyDescent="0.3">
      <c r="A171" s="17" t="s">
        <v>208</v>
      </c>
      <c r="B171" s="27">
        <f>(+'Data NSA'!O239-'Data NSA'!O238)/'Data NSA'!O238</f>
        <v>-3.4879257120661103E-3</v>
      </c>
      <c r="C171" s="27">
        <f>(+'Data NSA'!P239-'Data NSA'!P238)/'Data NSA'!P238</f>
        <v>3.9718136851262361E-4</v>
      </c>
      <c r="D171" s="27">
        <f>(+'Data NSA'!Q239-'Data NSA'!Q238)/'Data NSA'!Q238</f>
        <v>-1.8362443065667252E-3</v>
      </c>
      <c r="E171" s="38">
        <f t="shared" ref="E171:G172" si="26">AVERAGE(B160:B171)</f>
        <v>3.8695468791945273E-3</v>
      </c>
      <c r="F171" s="38">
        <f t="shared" si="26"/>
        <v>1.7064097653144187E-3</v>
      </c>
      <c r="G171" s="38">
        <f t="shared" si="26"/>
        <v>7.3479592758299566E-4</v>
      </c>
    </row>
    <row r="172" spans="1:7" s="16" customFormat="1" ht="13.8" x14ac:dyDescent="0.3">
      <c r="A172" s="17" t="s">
        <v>209</v>
      </c>
      <c r="B172" s="27">
        <f>(+'Data NSA'!O240-'Data NSA'!O239)/'Data NSA'!O239</f>
        <v>-5.0718319571002798E-3</v>
      </c>
      <c r="C172" s="27">
        <f>(+'Data NSA'!P240-'Data NSA'!P239)/'Data NSA'!P239</f>
        <v>-8.8590859969132508E-3</v>
      </c>
      <c r="D172" s="27">
        <f>(+'Data NSA'!Q240-'Data NSA'!Q239)/'Data NSA'!Q239</f>
        <v>-1.1210198406139739E-2</v>
      </c>
      <c r="E172" s="38">
        <f t="shared" si="26"/>
        <v>2.1647847850291991E-3</v>
      </c>
      <c r="F172" s="38">
        <f t="shared" si="26"/>
        <v>1.2746859260450566E-3</v>
      </c>
      <c r="G172" s="38">
        <f t="shared" si="26"/>
        <v>4.9166934297193582E-4</v>
      </c>
    </row>
    <row r="173" spans="1:7" s="16" customFormat="1" ht="13.8" x14ac:dyDescent="0.3">
      <c r="A173" s="17" t="s">
        <v>210</v>
      </c>
      <c r="B173" s="27">
        <f>(+'Data NSA'!O241-'Data NSA'!O240)/'Data NSA'!O240</f>
        <v>9.3041371449518583E-3</v>
      </c>
      <c r="C173" s="27">
        <f>(+'Data NSA'!P241-'Data NSA'!P240)/'Data NSA'!P240</f>
        <v>5.4734530200981641E-3</v>
      </c>
      <c r="D173" s="27">
        <f>(+'Data NSA'!Q241-'Data NSA'!Q240)/'Data NSA'!Q240</f>
        <v>3.5901423702207136E-3</v>
      </c>
      <c r="E173" s="38">
        <f t="shared" ref="E173:G174" si="27">AVERAGE(B162:B173)</f>
        <v>2.4438727301894741E-3</v>
      </c>
      <c r="F173" s="38">
        <f t="shared" si="27"/>
        <v>1.3506480832948407E-3</v>
      </c>
      <c r="G173" s="38">
        <f t="shared" si="27"/>
        <v>5.508539163111201E-4</v>
      </c>
    </row>
    <row r="174" spans="1:7" s="16" customFormat="1" ht="13.8" x14ac:dyDescent="0.3">
      <c r="A174" s="17" t="s">
        <v>211</v>
      </c>
      <c r="B174" s="27">
        <f>(+'Data NSA'!O242-'Data NSA'!O241)/'Data NSA'!O241</f>
        <v>4.7805671986352908E-3</v>
      </c>
      <c r="C174" s="27">
        <f>(+'Data NSA'!P242-'Data NSA'!P241)/'Data NSA'!P241</f>
        <v>5.9431930387613139E-3</v>
      </c>
      <c r="D174" s="27">
        <f>(+'Data NSA'!Q242-'Data NSA'!Q241)/'Data NSA'!Q241</f>
        <v>6.2928606084305507E-3</v>
      </c>
      <c r="E174" s="38">
        <f t="shared" si="27"/>
        <v>2.3159229850912822E-3</v>
      </c>
      <c r="F174" s="38">
        <f t="shared" si="27"/>
        <v>1.434888945210474E-3</v>
      </c>
      <c r="G174" s="38">
        <f t="shared" si="27"/>
        <v>6.0150839304662373E-4</v>
      </c>
    </row>
    <row r="175" spans="1:7" s="16" customFormat="1" ht="13.8" x14ac:dyDescent="0.3">
      <c r="A175" s="17" t="s">
        <v>212</v>
      </c>
      <c r="B175" s="27">
        <f>(+'Data NSA'!O243-'Data NSA'!O242)/'Data NSA'!O242</f>
        <v>9.7901339577692453E-3</v>
      </c>
      <c r="C175" s="27">
        <f>(+'Data NSA'!P243-'Data NSA'!P242)/'Data NSA'!P242</f>
        <v>6.9899402816735179E-3</v>
      </c>
      <c r="D175" s="27">
        <f>(+'Data NSA'!Q243-'Data NSA'!Q242)/'Data NSA'!Q242</f>
        <v>5.0301521279198626E-3</v>
      </c>
      <c r="E175" s="38">
        <f t="shared" ref="E175:G176" si="28">AVERAGE(B164:B175)</f>
        <v>2.3122457362316851E-3</v>
      </c>
      <c r="F175" s="38">
        <f t="shared" si="28"/>
        <v>1.1756224499448618E-3</v>
      </c>
      <c r="G175" s="38">
        <f t="shared" si="28"/>
        <v>2.2409202114257723E-4</v>
      </c>
    </row>
    <row r="176" spans="1:7" s="16" customFormat="1" ht="13.8" x14ac:dyDescent="0.3">
      <c r="A176" s="17" t="s">
        <v>213</v>
      </c>
      <c r="B176" s="27">
        <f>(+'Data NSA'!O244-'Data NSA'!O243)/'Data NSA'!O243</f>
        <v>-3.6277359035109505E-3</v>
      </c>
      <c r="C176" s="27">
        <f>(+'Data NSA'!P244-'Data NSA'!P243)/'Data NSA'!P243</f>
        <v>-1.9041815429032961E-3</v>
      </c>
      <c r="D176" s="27">
        <f>(+'Data NSA'!Q244-'Data NSA'!Q243)/'Data NSA'!Q243</f>
        <v>2.6277915810426675E-3</v>
      </c>
      <c r="E176" s="38">
        <f t="shared" si="28"/>
        <v>2.3965877694475499E-3</v>
      </c>
      <c r="F176" s="38">
        <f t="shared" si="28"/>
        <v>1.2377419039831534E-3</v>
      </c>
      <c r="G176" s="38">
        <f t="shared" si="28"/>
        <v>3.2642162566034273E-4</v>
      </c>
    </row>
    <row r="177" spans="1:7" s="16" customFormat="1" ht="13.8" x14ac:dyDescent="0.3">
      <c r="A177" s="17" t="s">
        <v>214</v>
      </c>
      <c r="B177" s="27">
        <f>(+'Data NSA'!O245-'Data NSA'!O244)/'Data NSA'!O244</f>
        <v>-4.7019040016705906E-3</v>
      </c>
      <c r="C177" s="27">
        <f>(+'Data NSA'!P245-'Data NSA'!P244)/'Data NSA'!P244</f>
        <v>-2.3665949707301296E-3</v>
      </c>
      <c r="D177" s="27">
        <f>(+'Data NSA'!Q245-'Data NSA'!Q244)/'Data NSA'!Q244</f>
        <v>7.2128431456565834E-4</v>
      </c>
      <c r="E177" s="38">
        <f t="shared" ref="E177:G179" si="29">AVERAGE(B166:B177)</f>
        <v>2.1643806768934155E-3</v>
      </c>
      <c r="F177" s="38">
        <f t="shared" si="29"/>
        <v>1.2897402992721899E-3</v>
      </c>
      <c r="G177" s="38">
        <f t="shared" si="29"/>
        <v>1.5653565321945733E-4</v>
      </c>
    </row>
    <row r="178" spans="1:7" s="16" customFormat="1" ht="13.8" x14ac:dyDescent="0.3">
      <c r="A178" s="17" t="s">
        <v>215</v>
      </c>
      <c r="B178" s="27">
        <f>(+'Data NSA'!O246-'Data NSA'!O245)/'Data NSA'!O245</f>
        <v>1.2656300231806568E-3</v>
      </c>
      <c r="C178" s="27">
        <f>(+'Data NSA'!P246-'Data NSA'!P245)/'Data NSA'!P245</f>
        <v>2.8212183575191461E-3</v>
      </c>
      <c r="D178" s="27">
        <f>(+'Data NSA'!Q246-'Data NSA'!Q245)/'Data NSA'!Q245</f>
        <v>1.8197518001270257E-3</v>
      </c>
      <c r="E178" s="38">
        <f t="shared" si="29"/>
        <v>2.1517873209677871E-3</v>
      </c>
      <c r="F178" s="38">
        <f t="shared" si="29"/>
        <v>1.2934074493534634E-3</v>
      </c>
      <c r="G178" s="38">
        <f t="shared" si="29"/>
        <v>1.5805510134083141E-4</v>
      </c>
    </row>
    <row r="179" spans="1:7" s="16" customFormat="1" ht="13.8" x14ac:dyDescent="0.3">
      <c r="A179" s="17" t="s">
        <v>216</v>
      </c>
      <c r="B179" s="27">
        <f>(+'Data NSA'!O247-'Data NSA'!O246)/'Data NSA'!O246</f>
        <v>5.9157065331886796E-3</v>
      </c>
      <c r="C179" s="27">
        <f>(+'Data NSA'!P247-'Data NSA'!P246)/'Data NSA'!P246</f>
        <v>3.6555891634430602E-3</v>
      </c>
      <c r="D179" s="27">
        <f>(+'Data NSA'!Q247-'Data NSA'!Q246)/'Data NSA'!Q246</f>
        <v>-3.4904262594027811E-4</v>
      </c>
      <c r="E179" s="38">
        <f t="shared" si="29"/>
        <v>2.2909800574145676E-3</v>
      </c>
      <c r="F179" s="38">
        <f t="shared" si="29"/>
        <v>1.4798569176636229E-3</v>
      </c>
      <c r="G179" s="38">
        <f t="shared" si="29"/>
        <v>2.5682203195515112E-4</v>
      </c>
    </row>
    <row r="180" spans="1:7" s="16" customFormat="1" ht="13.8" x14ac:dyDescent="0.3">
      <c r="A180" s="17" t="s">
        <v>217</v>
      </c>
      <c r="B180" s="27">
        <f>(+'Data NSA'!O248-'Data NSA'!O247)/'Data NSA'!O247</f>
        <v>4.7777548807913196E-3</v>
      </c>
      <c r="C180" s="27">
        <f>(+'Data NSA'!P248-'Data NSA'!P247)/'Data NSA'!P247</f>
        <v>4.2430988299892525E-3</v>
      </c>
      <c r="D180" s="27">
        <f>(+'Data NSA'!Q248-'Data NSA'!Q247)/'Data NSA'!Q247</f>
        <v>1.1900096198382442E-3</v>
      </c>
      <c r="E180" s="38">
        <f t="shared" ref="E180:G181" si="30">AVERAGE(B169:B180)</f>
        <v>2.6217956082674626E-3</v>
      </c>
      <c r="F180" s="38">
        <f t="shared" si="30"/>
        <v>1.6797721258360277E-3</v>
      </c>
      <c r="G180" s="38">
        <f t="shared" si="30"/>
        <v>4.7748836747674319E-4</v>
      </c>
    </row>
    <row r="181" spans="1:7" s="16" customFormat="1" ht="13.8" x14ac:dyDescent="0.3">
      <c r="A181" s="17" t="s">
        <v>218</v>
      </c>
      <c r="B181" s="27">
        <f>(+'Data NSA'!O249-'Data NSA'!O248)/'Data NSA'!O248</f>
        <v>8.2527637395586485E-3</v>
      </c>
      <c r="C181" s="27">
        <f>(+'Data NSA'!P249-'Data NSA'!P248)/'Data NSA'!P248</f>
        <v>4.4327731310870484E-3</v>
      </c>
      <c r="D181" s="27">
        <f>(+'Data NSA'!Q249-'Data NSA'!Q248)/'Data NSA'!Q248</f>
        <v>3.4519081578909907E-3</v>
      </c>
      <c r="E181" s="38">
        <f t="shared" si="30"/>
        <v>2.7475481260703662E-3</v>
      </c>
      <c r="F181" s="38">
        <f t="shared" si="30"/>
        <v>1.9698838047785962E-3</v>
      </c>
      <c r="G181" s="38">
        <f t="shared" si="30"/>
        <v>7.448680023762049E-4</v>
      </c>
    </row>
    <row r="182" spans="1:7" s="16" customFormat="1" ht="13.8" x14ac:dyDescent="0.3">
      <c r="A182" s="17" t="s">
        <v>219</v>
      </c>
      <c r="B182" s="27">
        <f>(+'Data NSA'!O250-'Data NSA'!O249)/'Data NSA'!O249</f>
        <v>8.4759628459424377E-3</v>
      </c>
      <c r="C182" s="27">
        <f>(+'Data NSA'!P250-'Data NSA'!P249)/'Data NSA'!P249</f>
        <v>6.4303822102420296E-3</v>
      </c>
      <c r="D182" s="27">
        <f>(+'Data NSA'!Q250-'Data NSA'!Q249)/'Data NSA'!Q249</f>
        <v>5.8870676019774876E-4</v>
      </c>
      <c r="E182" s="38">
        <f t="shared" ref="E182:G183" si="31">AVERAGE(B171:B182)</f>
        <v>2.9727715624725173E-3</v>
      </c>
      <c r="F182" s="38">
        <f t="shared" si="31"/>
        <v>2.2714139075649567E-3</v>
      </c>
      <c r="G182" s="38">
        <f t="shared" si="31"/>
        <v>9.9309350013222645E-4</v>
      </c>
    </row>
    <row r="183" spans="1:7" s="16" customFormat="1" ht="13.8" x14ac:dyDescent="0.3">
      <c r="A183" s="17" t="s">
        <v>220</v>
      </c>
      <c r="B183" s="27">
        <f>(+'Data NSA'!O251-'Data NSA'!O250)/'Data NSA'!O250</f>
        <v>-2.2439639343363755E-3</v>
      </c>
      <c r="C183" s="27">
        <f>(+'Data NSA'!P251-'Data NSA'!P250)/'Data NSA'!P250</f>
        <v>6.0838199189303999E-4</v>
      </c>
      <c r="D183" s="27">
        <f>(+'Data NSA'!Q251-'Data NSA'!Q250)/'Data NSA'!Q250</f>
        <v>-2.757496278443326E-3</v>
      </c>
      <c r="E183" s="38">
        <f t="shared" si="31"/>
        <v>3.0764350439499953E-3</v>
      </c>
      <c r="F183" s="38">
        <f t="shared" si="31"/>
        <v>2.2890139595133246E-3</v>
      </c>
      <c r="G183" s="38">
        <f t="shared" si="31"/>
        <v>9.1632250247584317E-4</v>
      </c>
    </row>
    <row r="184" spans="1:7" s="16" customFormat="1" ht="13.8" x14ac:dyDescent="0.3">
      <c r="A184" s="17" t="s">
        <v>221</v>
      </c>
      <c r="B184" s="27">
        <f>(+'Data NSA'!O252-'Data NSA'!O251)/'Data NSA'!O251</f>
        <v>-1.7282333785259587E-3</v>
      </c>
      <c r="C184" s="27">
        <f>(+'Data NSA'!P252-'Data NSA'!P251)/'Data NSA'!P251</f>
        <v>-9.2150065401131222E-3</v>
      </c>
      <c r="D184" s="27">
        <f>(+'Data NSA'!Q252-'Data NSA'!Q251)/'Data NSA'!Q251</f>
        <v>-5.2388026812433802E-3</v>
      </c>
      <c r="E184" s="38">
        <f t="shared" ref="E184:G185" si="32">AVERAGE(B173:B184)</f>
        <v>3.3550682588311888E-3</v>
      </c>
      <c r="F184" s="38">
        <f t="shared" si="32"/>
        <v>2.2593539142466679E-3</v>
      </c>
      <c r="G184" s="38">
        <f t="shared" si="32"/>
        <v>1.4139388128838731E-3</v>
      </c>
    </row>
    <row r="185" spans="1:7" s="16" customFormat="1" ht="13.8" x14ac:dyDescent="0.3">
      <c r="A185" s="17" t="s">
        <v>222</v>
      </c>
      <c r="B185" s="27">
        <f>(+'Data NSA'!O253-'Data NSA'!O252)/'Data NSA'!O252</f>
        <v>6.2887613429378E-3</v>
      </c>
      <c r="C185" s="27">
        <f>(+'Data NSA'!P253-'Data NSA'!P252)/'Data NSA'!P252</f>
        <v>6.7102216368552271E-3</v>
      </c>
      <c r="D185" s="27">
        <f>(+'Data NSA'!Q253-'Data NSA'!Q252)/'Data NSA'!Q252</f>
        <v>5.2878294174812778E-3</v>
      </c>
      <c r="E185" s="38">
        <f t="shared" si="32"/>
        <v>3.1037869419966841E-3</v>
      </c>
      <c r="F185" s="38">
        <f t="shared" si="32"/>
        <v>2.3624179656430906E-3</v>
      </c>
      <c r="G185" s="38">
        <f t="shared" si="32"/>
        <v>1.5554127334889206E-3</v>
      </c>
    </row>
    <row r="186" spans="1:7" s="16" customFormat="1" ht="13.8" x14ac:dyDescent="0.3">
      <c r="A186" s="17" t="s">
        <v>223</v>
      </c>
      <c r="B186" s="27">
        <f>(+'Data NSA'!O254-'Data NSA'!O253)/'Data NSA'!O253</f>
        <v>5.3963660385489094E-3</v>
      </c>
      <c r="C186" s="27">
        <f>(+'Data NSA'!P254-'Data NSA'!P253)/'Data NSA'!P253</f>
        <v>5.5220876205015271E-3</v>
      </c>
      <c r="D186" s="27">
        <f>(+'Data NSA'!Q254-'Data NSA'!Q253)/'Data NSA'!Q253</f>
        <v>5.1747178072844109E-3</v>
      </c>
      <c r="E186" s="38">
        <f t="shared" ref="E186:G187" si="33">AVERAGE(B175:B186)</f>
        <v>3.1551035119894853E-3</v>
      </c>
      <c r="F186" s="38">
        <f t="shared" si="33"/>
        <v>2.3273258474547751E-3</v>
      </c>
      <c r="G186" s="38">
        <f t="shared" si="33"/>
        <v>1.4622341667267418E-3</v>
      </c>
    </row>
    <row r="187" spans="1:7" s="16" customFormat="1" ht="13.8" x14ac:dyDescent="0.3">
      <c r="A187" s="17" t="s">
        <v>224</v>
      </c>
      <c r="B187" s="27">
        <f>(+'Data NSA'!O255-'Data NSA'!O254)/'Data NSA'!O254</f>
        <v>5.2966919879510865E-3</v>
      </c>
      <c r="C187" s="27">
        <f>(+'Data NSA'!P255-'Data NSA'!P254)/'Data NSA'!P254</f>
        <v>4.9038100441501763E-3</v>
      </c>
      <c r="D187" s="27">
        <f>(+'Data NSA'!Q255-'Data NSA'!Q254)/'Data NSA'!Q254</f>
        <v>4.1227052866800555E-3</v>
      </c>
      <c r="E187" s="38">
        <f t="shared" si="33"/>
        <v>2.7806500145046392E-3</v>
      </c>
      <c r="F187" s="38">
        <f t="shared" si="33"/>
        <v>2.153481660994497E-3</v>
      </c>
      <c r="G187" s="38">
        <f t="shared" si="33"/>
        <v>1.3866135966234246E-3</v>
      </c>
    </row>
    <row r="188" spans="1:7" s="16" customFormat="1" ht="13.8" x14ac:dyDescent="0.3">
      <c r="A188" s="17" t="s">
        <v>225</v>
      </c>
      <c r="B188" s="27">
        <f>(+'Data NSA'!O256-'Data NSA'!O255)/'Data NSA'!O255</f>
        <v>-4.7504550265008302E-4</v>
      </c>
      <c r="C188" s="27">
        <f>(+'Data NSA'!P256-'Data NSA'!P255)/'Data NSA'!P255</f>
        <v>5.5712020444229212E-4</v>
      </c>
      <c r="D188" s="27">
        <f>(+'Data NSA'!Q256-'Data NSA'!Q255)/'Data NSA'!Q255</f>
        <v>5.1551110954611082E-3</v>
      </c>
      <c r="E188" s="38">
        <f t="shared" ref="E188:G189" si="34">AVERAGE(B177:B188)</f>
        <v>3.0433742145763777E-3</v>
      </c>
      <c r="F188" s="38">
        <f t="shared" si="34"/>
        <v>2.3585901399399626E-3</v>
      </c>
      <c r="G188" s="38">
        <f t="shared" si="34"/>
        <v>1.5972235561582946E-3</v>
      </c>
    </row>
    <row r="189" spans="1:7" s="16" customFormat="1" ht="13.8" x14ac:dyDescent="0.3">
      <c r="A189" s="17" t="s">
        <v>226</v>
      </c>
      <c r="B189" s="27">
        <f>(+'Data NSA'!O257-'Data NSA'!O256)/'Data NSA'!O256</f>
        <v>1.1703149240594446E-3</v>
      </c>
      <c r="C189" s="27">
        <f>(+'Data NSA'!P257-'Data NSA'!P256)/'Data NSA'!P256</f>
        <v>2.871117896085579E-4</v>
      </c>
      <c r="D189" s="27">
        <f>(+'Data NSA'!Q257-'Data NSA'!Q256)/'Data NSA'!Q256</f>
        <v>3.3280318370035103E-3</v>
      </c>
      <c r="E189" s="38">
        <f t="shared" si="34"/>
        <v>3.5327257917205476E-3</v>
      </c>
      <c r="F189" s="38">
        <f t="shared" si="34"/>
        <v>2.5797323699681862E-3</v>
      </c>
      <c r="G189" s="38">
        <f t="shared" si="34"/>
        <v>1.8144525163614489E-3</v>
      </c>
    </row>
    <row r="190" spans="1:7" s="16" customFormat="1" ht="13.8" x14ac:dyDescent="0.3">
      <c r="A190" s="17" t="s">
        <v>227</v>
      </c>
      <c r="B190" s="27">
        <f>(+'Data NSA'!O258-'Data NSA'!O257)/'Data NSA'!O257</f>
        <v>1.136506178873745E-3</v>
      </c>
      <c r="C190" s="27">
        <f>(+'Data NSA'!P258-'Data NSA'!P257)/'Data NSA'!P257</f>
        <v>4.0685140828672502E-4</v>
      </c>
      <c r="D190" s="27">
        <f>(+'Data NSA'!Q258-'Data NSA'!Q257)/'Data NSA'!Q257</f>
        <v>-5.3071884470887274E-4</v>
      </c>
      <c r="E190" s="38">
        <f t="shared" ref="E190:G191" si="35">AVERAGE(B179:B190)</f>
        <v>3.5219654713616378E-3</v>
      </c>
      <c r="F190" s="38">
        <f t="shared" si="35"/>
        <v>2.3785351241988177E-3</v>
      </c>
      <c r="G190" s="38">
        <f t="shared" si="35"/>
        <v>1.6185799626251241E-3</v>
      </c>
    </row>
    <row r="191" spans="1:7" s="16" customFormat="1" ht="13.8" x14ac:dyDescent="0.3">
      <c r="A191" s="17" t="s">
        <v>228</v>
      </c>
      <c r="B191" s="27">
        <f>(+'Data NSA'!O259-'Data NSA'!O258)/'Data NSA'!O258</f>
        <v>-2.3546820909144917E-4</v>
      </c>
      <c r="C191" s="27">
        <f>(+'Data NSA'!P259-'Data NSA'!P258)/'Data NSA'!P258</f>
        <v>-1.9546560872295946E-3</v>
      </c>
      <c r="D191" s="27">
        <f>(+'Data NSA'!Q259-'Data NSA'!Q258)/'Data NSA'!Q258</f>
        <v>-3.9685312242359883E-3</v>
      </c>
      <c r="E191" s="38">
        <f t="shared" si="35"/>
        <v>3.0093675761716271E-3</v>
      </c>
      <c r="F191" s="38">
        <f t="shared" si="35"/>
        <v>1.9110146866427634E-3</v>
      </c>
      <c r="G191" s="38">
        <f t="shared" si="35"/>
        <v>1.3169559127671482E-3</v>
      </c>
    </row>
    <row r="192" spans="1:7" s="16" customFormat="1" ht="13.8" x14ac:dyDescent="0.3">
      <c r="A192" s="17" t="s">
        <v>229</v>
      </c>
      <c r="B192" s="27">
        <f>(+'Data NSA'!O260-'Data NSA'!O259)/'Data NSA'!O259</f>
        <v>1.0179376121573427E-2</v>
      </c>
      <c r="C192" s="27">
        <f>(+'Data NSA'!P260-'Data NSA'!P259)/'Data NSA'!P259</f>
        <v>7.508529404310179E-3</v>
      </c>
      <c r="D192" s="27">
        <f>(+'Data NSA'!Q260-'Data NSA'!Q259)/'Data NSA'!Q259</f>
        <v>5.4363837876513421E-3</v>
      </c>
      <c r="E192" s="38">
        <f t="shared" ref="E192:G193" si="36">AVERAGE(B181:B192)</f>
        <v>3.4595026795701364E-3</v>
      </c>
      <c r="F192" s="38">
        <f t="shared" si="36"/>
        <v>2.1831339011695069E-3</v>
      </c>
      <c r="G192" s="38">
        <f t="shared" si="36"/>
        <v>1.6708204267515733E-3</v>
      </c>
    </row>
    <row r="193" spans="1:7" s="16" customFormat="1" ht="13.8" x14ac:dyDescent="0.3">
      <c r="A193" s="17" t="s">
        <v>230</v>
      </c>
      <c r="B193" s="27">
        <f>(+'Data NSA'!O261-'Data NSA'!O260)/'Data NSA'!O260</f>
        <v>9.7110326100325241E-3</v>
      </c>
      <c r="C193" s="27">
        <f>(+'Data NSA'!P261-'Data NSA'!P260)/'Data NSA'!P260</f>
        <v>4.7036749766415972E-3</v>
      </c>
      <c r="D193" s="27">
        <f>(+'Data NSA'!Q261-'Data NSA'!Q260)/'Data NSA'!Q260</f>
        <v>4.925592850215931E-3</v>
      </c>
      <c r="E193" s="38">
        <f t="shared" si="36"/>
        <v>3.5810250854429598E-3</v>
      </c>
      <c r="F193" s="38">
        <f t="shared" si="36"/>
        <v>2.2057090549657196E-3</v>
      </c>
      <c r="G193" s="38">
        <f t="shared" si="36"/>
        <v>1.793627484445318E-3</v>
      </c>
    </row>
    <row r="194" spans="1:7" s="16" customFormat="1" ht="13.8" x14ac:dyDescent="0.3">
      <c r="A194" s="17" t="s">
        <v>231</v>
      </c>
      <c r="B194" s="27">
        <f>(+'Data NSA'!O262-'Data NSA'!O261)/'Data NSA'!O261</f>
        <v>6.2747656760572777E-3</v>
      </c>
      <c r="C194" s="27">
        <f>(+'Data NSA'!P262-'Data NSA'!P261)/'Data NSA'!P261</f>
        <v>1.3713324880101883E-3</v>
      </c>
      <c r="D194" s="27">
        <f>(+'Data NSA'!Q262-'Data NSA'!Q261)/'Data NSA'!Q261</f>
        <v>-3.4018564416581618E-3</v>
      </c>
      <c r="E194" s="38">
        <f t="shared" ref="E194:G195" si="37">AVERAGE(B183:B194)</f>
        <v>3.3975919879525285E-3</v>
      </c>
      <c r="F194" s="38">
        <f t="shared" si="37"/>
        <v>1.7841215781130659E-3</v>
      </c>
      <c r="G194" s="38">
        <f t="shared" si="37"/>
        <v>1.4610805509573256E-3</v>
      </c>
    </row>
    <row r="195" spans="1:7" s="16" customFormat="1" ht="13.8" x14ac:dyDescent="0.3">
      <c r="A195" s="17" t="s">
        <v>232</v>
      </c>
      <c r="B195" s="27">
        <f>(+'Data NSA'!O263-'Data NSA'!O262)/'Data NSA'!O262</f>
        <v>-6.2166915958876785E-3</v>
      </c>
      <c r="C195" s="27">
        <f>(+'Data NSA'!P263-'Data NSA'!P262)/'Data NSA'!P262</f>
        <v>-2.6674198204983367E-3</v>
      </c>
      <c r="D195" s="27">
        <f>(+'Data NSA'!Q263-'Data NSA'!Q262)/'Data NSA'!Q262</f>
        <v>-3.4065023093159826E-3</v>
      </c>
      <c r="E195" s="38">
        <f t="shared" si="37"/>
        <v>3.0665313494899209E-3</v>
      </c>
      <c r="F195" s="38">
        <f t="shared" si="37"/>
        <v>1.5111380937471181E-3</v>
      </c>
      <c r="G195" s="38">
        <f t="shared" si="37"/>
        <v>1.4069967150512712E-3</v>
      </c>
    </row>
    <row r="196" spans="1:7" s="16" customFormat="1" ht="13.8" x14ac:dyDescent="0.3">
      <c r="A196" s="17" t="s">
        <v>233</v>
      </c>
      <c r="B196" s="27">
        <f>(+'Data NSA'!O264-'Data NSA'!O263)/'Data NSA'!O263</f>
        <v>-4.8362649968171322E-3</v>
      </c>
      <c r="C196" s="27">
        <f>(+'Data NSA'!P264-'Data NSA'!P263)/'Data NSA'!P263</f>
        <v>-9.2744513041879018E-3</v>
      </c>
      <c r="D196" s="27">
        <f>(+'Data NSA'!Q264-'Data NSA'!Q263)/'Data NSA'!Q263</f>
        <v>-1.0107647141059696E-2</v>
      </c>
      <c r="E196" s="38">
        <f t="shared" ref="E196:G198" si="38">AVERAGE(B185:B196)</f>
        <v>2.8075287146323235E-3</v>
      </c>
      <c r="F196" s="38">
        <f t="shared" si="38"/>
        <v>1.506184363407553E-3</v>
      </c>
      <c r="G196" s="38">
        <f t="shared" si="38"/>
        <v>1.0012596767332447E-3</v>
      </c>
    </row>
    <row r="197" spans="1:7" s="16" customFormat="1" ht="13.8" x14ac:dyDescent="0.3">
      <c r="A197" s="17" t="s">
        <v>234</v>
      </c>
      <c r="B197" s="27">
        <f>(+'Data NSA'!O265-'Data NSA'!O264)/'Data NSA'!O264</f>
        <v>6.0816283522661359E-3</v>
      </c>
      <c r="C197" s="27">
        <f>(+'Data NSA'!P265-'Data NSA'!P264)/'Data NSA'!P264</f>
        <v>6.4095547355916428E-3</v>
      </c>
      <c r="D197" s="27">
        <f>(+'Data NSA'!Q265-'Data NSA'!Q264)/'Data NSA'!Q264</f>
        <v>4.3357295182679676E-3</v>
      </c>
      <c r="E197" s="38">
        <f t="shared" si="38"/>
        <v>2.7902676320763504E-3</v>
      </c>
      <c r="F197" s="38">
        <f t="shared" si="38"/>
        <v>1.4811287883022544E-3</v>
      </c>
      <c r="G197" s="38">
        <f t="shared" si="38"/>
        <v>9.2191801846546893E-4</v>
      </c>
    </row>
    <row r="198" spans="1:7" s="16" customFormat="1" ht="13.8" x14ac:dyDescent="0.3">
      <c r="A198" s="17" t="s">
        <v>235</v>
      </c>
      <c r="B198" s="27">
        <f>(+'Data NSA'!O266-'Data NSA'!O265)/'Data NSA'!O265</f>
        <v>3.6508280746668925E-3</v>
      </c>
      <c r="C198" s="27">
        <f>(+'Data NSA'!P266-'Data NSA'!P265)/'Data NSA'!P265</f>
        <v>2.3234513242600939E-3</v>
      </c>
      <c r="D198" s="27">
        <f>(+'Data NSA'!Q266-'Data NSA'!Q265)/'Data NSA'!Q265</f>
        <v>3.3045532525241162E-3</v>
      </c>
      <c r="E198" s="38">
        <f t="shared" si="38"/>
        <v>2.6448061350861827E-3</v>
      </c>
      <c r="F198" s="38">
        <f t="shared" si="38"/>
        <v>1.2145757636154682E-3</v>
      </c>
      <c r="G198" s="38">
        <f t="shared" si="38"/>
        <v>7.6607097223544416E-4</v>
      </c>
    </row>
    <row r="199" spans="1:7" s="16" customFormat="1" ht="13.8" x14ac:dyDescent="0.3">
      <c r="A199" s="17" t="s">
        <v>236</v>
      </c>
      <c r="B199" s="27">
        <f>(+'Data NSA'!O267-'Data NSA'!O266)/'Data NSA'!O266</f>
        <v>1.0944265723356621E-2</v>
      </c>
      <c r="C199" s="27">
        <f>(+'Data NSA'!P267-'Data NSA'!P266)/'Data NSA'!P266</f>
        <v>7.8576490981339901E-3</v>
      </c>
      <c r="D199" s="27">
        <f>(+'Data NSA'!Q267-'Data NSA'!Q266)/'Data NSA'!Q266</f>
        <v>7.1900096707732414E-3</v>
      </c>
      <c r="E199" s="38">
        <f t="shared" ref="E199:G200" si="39">AVERAGE(B188:B199)</f>
        <v>3.11543727970331E-3</v>
      </c>
      <c r="F199" s="38">
        <f t="shared" si="39"/>
        <v>1.4607290181141194E-3</v>
      </c>
      <c r="G199" s="38">
        <f t="shared" si="39"/>
        <v>1.0216796709098762E-3</v>
      </c>
    </row>
    <row r="200" spans="1:7" s="16" customFormat="1" ht="13.8" x14ac:dyDescent="0.3">
      <c r="A200" s="17" t="s">
        <v>237</v>
      </c>
      <c r="B200" s="27">
        <f>(+'Data NSA'!O268-'Data NSA'!O267)/'Data NSA'!O267</f>
        <v>3.4094499108017006E-4</v>
      </c>
      <c r="C200" s="27">
        <f>(+'Data NSA'!P268-'Data NSA'!P267)/'Data NSA'!P267</f>
        <v>1.0338942405876408E-3</v>
      </c>
      <c r="D200" s="27">
        <f>(+'Data NSA'!Q268-'Data NSA'!Q267)/'Data NSA'!Q267</f>
        <v>4.9261083743842365E-3</v>
      </c>
      <c r="E200" s="38">
        <f t="shared" si="39"/>
        <v>3.1834364875141644E-3</v>
      </c>
      <c r="F200" s="38">
        <f t="shared" si="39"/>
        <v>1.5004601877928985E-3</v>
      </c>
      <c r="G200" s="38">
        <f t="shared" si="39"/>
        <v>1.0025961108201368E-3</v>
      </c>
    </row>
    <row r="201" spans="1:7" s="16" customFormat="1" ht="13.8" x14ac:dyDescent="0.3">
      <c r="A201" s="17" t="s">
        <v>238</v>
      </c>
      <c r="B201" s="27">
        <f>(+'Data NSA'!O269-'Data NSA'!O268)/'Data NSA'!O268</f>
        <v>9.6203354922630826E-4</v>
      </c>
      <c r="C201" s="27">
        <f>(+'Data NSA'!P269-'Data NSA'!P268)/'Data NSA'!P268</f>
        <v>-8.6360908997379883E-5</v>
      </c>
      <c r="D201" s="27">
        <f>(+'Data NSA'!Q269-'Data NSA'!Q268)/'Data NSA'!Q268</f>
        <v>2.831782430486319E-3</v>
      </c>
      <c r="E201" s="38">
        <f t="shared" ref="E201:G202" si="40">AVERAGE(B190:B201)</f>
        <v>3.1660797062780708E-3</v>
      </c>
      <c r="F201" s="38">
        <f t="shared" si="40"/>
        <v>1.46933746290907E-3</v>
      </c>
      <c r="G201" s="38">
        <f t="shared" si="40"/>
        <v>9.612419936103709E-4</v>
      </c>
    </row>
    <row r="202" spans="1:7" s="16" customFormat="1" ht="13.8" x14ac:dyDescent="0.3">
      <c r="A202" s="17" t="s">
        <v>239</v>
      </c>
      <c r="B202" s="27">
        <f>(+'Data NSA'!O270-'Data NSA'!O269)/'Data NSA'!O269</f>
        <v>2.6177983212353011E-3</v>
      </c>
      <c r="C202" s="27">
        <f>(+'Data NSA'!P270-'Data NSA'!P269)/'Data NSA'!P269</f>
        <v>3.0466754687298943E-3</v>
      </c>
      <c r="D202" s="27">
        <f>(+'Data NSA'!Q270-'Data NSA'!Q269)/'Data NSA'!Q269</f>
        <v>1.8779213068122976E-3</v>
      </c>
      <c r="E202" s="38">
        <f t="shared" si="40"/>
        <v>3.289520718141533E-3</v>
      </c>
      <c r="F202" s="38">
        <f t="shared" si="40"/>
        <v>1.6893228012793344E-3</v>
      </c>
      <c r="G202" s="38">
        <f t="shared" si="40"/>
        <v>1.1619620062371353E-3</v>
      </c>
    </row>
    <row r="203" spans="1:7" s="16" customFormat="1" ht="13.8" x14ac:dyDescent="0.3">
      <c r="A203" s="17" t="s">
        <v>240</v>
      </c>
      <c r="B203" s="27">
        <f>(+'Data NSA'!O271-'Data NSA'!O270)/'Data NSA'!O270</f>
        <v>-3.3649646938349484E-4</v>
      </c>
      <c r="C203" s="27">
        <f>(+'Data NSA'!P271-'Data NSA'!P270)/'Data NSA'!P270</f>
        <v>-9.821911097977515E-4</v>
      </c>
      <c r="D203" s="27">
        <f>(+'Data NSA'!Q271-'Data NSA'!Q270)/'Data NSA'!Q270</f>
        <v>-4.1622735385527139E-3</v>
      </c>
      <c r="E203" s="38">
        <f t="shared" ref="E203:G205" si="41">AVERAGE(B192:B203)</f>
        <v>3.2811016964505294E-3</v>
      </c>
      <c r="F203" s="38">
        <f t="shared" si="41"/>
        <v>1.7703615493986546E-3</v>
      </c>
      <c r="G203" s="38">
        <f t="shared" si="41"/>
        <v>1.1458168133774082E-3</v>
      </c>
    </row>
    <row r="204" spans="1:7" s="16" customFormat="1" ht="13.8" x14ac:dyDescent="0.3">
      <c r="A204" s="17" t="s">
        <v>241</v>
      </c>
      <c r="B204" s="27">
        <f>(+'Data NSA'!O272-'Data NSA'!O271)/'Data NSA'!O271</f>
        <v>4.9514876799797202E-3</v>
      </c>
      <c r="C204" s="27">
        <f>(+'Data NSA'!P272-'Data NSA'!P271)/'Data NSA'!P271</f>
        <v>3.4704450887047896E-3</v>
      </c>
      <c r="D204" s="27">
        <f>(+'Data NSA'!Q272-'Data NSA'!Q271)/'Data NSA'!Q271</f>
        <v>9.8263775958590824E-4</v>
      </c>
      <c r="E204" s="38">
        <f t="shared" si="41"/>
        <v>2.8454443263177202E-3</v>
      </c>
      <c r="F204" s="38">
        <f t="shared" si="41"/>
        <v>1.4338545230982056E-3</v>
      </c>
      <c r="G204" s="38">
        <f t="shared" si="41"/>
        <v>7.7467131103862183E-4</v>
      </c>
    </row>
    <row r="205" spans="1:7" s="16" customFormat="1" ht="13.8" x14ac:dyDescent="0.3">
      <c r="A205" s="17" t="s">
        <v>242</v>
      </c>
      <c r="B205" s="27">
        <f>(+'Data NSA'!O273-'Data NSA'!O272)/'Data NSA'!O272</f>
        <v>8.3841187629548079E-4</v>
      </c>
      <c r="C205" s="27">
        <f>(+'Data NSA'!P273-'Data NSA'!P272)/'Data NSA'!P272</f>
        <v>-2.4023372082099714E-3</v>
      </c>
      <c r="D205" s="27">
        <f>(+'Data NSA'!Q273-'Data NSA'!Q272)/'Data NSA'!Q272</f>
        <v>-3.5049878673496901E-3</v>
      </c>
      <c r="E205" s="38">
        <f t="shared" si="41"/>
        <v>2.1060592651729665E-3</v>
      </c>
      <c r="F205" s="38">
        <f t="shared" si="41"/>
        <v>8.4168684102724157E-4</v>
      </c>
      <c r="G205" s="38">
        <f t="shared" si="41"/>
        <v>7.2122917908153374E-5</v>
      </c>
    </row>
    <row r="206" spans="1:7" s="16" customFormat="1" ht="13.8" x14ac:dyDescent="0.3">
      <c r="A206" s="17" t="s">
        <v>243</v>
      </c>
      <c r="B206" s="27">
        <f>(+'Data NSA'!O274-'Data NSA'!O273)/'Data NSA'!O273</f>
        <v>1.4493097934545033E-2</v>
      </c>
      <c r="C206" s="27">
        <f>(+'Data NSA'!P274-'Data NSA'!P273)/'Data NSA'!P273</f>
        <v>9.7176736945993776E-3</v>
      </c>
      <c r="D206" s="27">
        <f>(+'Data NSA'!Q274-'Data NSA'!Q273)/'Data NSA'!Q273</f>
        <v>4.3775668775668779E-3</v>
      </c>
      <c r="E206" s="38">
        <f t="shared" ref="E206:G207" si="42">AVERAGE(B195:B206)</f>
        <v>2.7909202867136135E-3</v>
      </c>
      <c r="F206" s="38">
        <f t="shared" si="42"/>
        <v>1.537215274909674E-3</v>
      </c>
      <c r="G206" s="38">
        <f t="shared" si="42"/>
        <v>7.2040819451024013E-4</v>
      </c>
    </row>
    <row r="207" spans="1:7" s="16" customFormat="1" ht="13.8" x14ac:dyDescent="0.3">
      <c r="A207" s="17" t="s">
        <v>244</v>
      </c>
      <c r="B207" s="27">
        <f>(+'Data NSA'!O275-'Data NSA'!O274)/'Data NSA'!O274</f>
        <v>-2.4303897481741531E-3</v>
      </c>
      <c r="C207" s="27">
        <f>(+'Data NSA'!P275-'Data NSA'!P274)/'Data NSA'!P274</f>
        <v>9.2249007233600815E-4</v>
      </c>
      <c r="D207" s="27">
        <f>(+'Data NSA'!Q275-'Data NSA'!Q274)/'Data NSA'!Q274</f>
        <v>-2.4313590053531343E-3</v>
      </c>
      <c r="E207" s="38">
        <f t="shared" si="42"/>
        <v>3.1064454406897397E-3</v>
      </c>
      <c r="F207" s="38">
        <f t="shared" si="42"/>
        <v>1.836374432645869E-3</v>
      </c>
      <c r="G207" s="38">
        <f t="shared" si="42"/>
        <v>8.0167013650714412E-4</v>
      </c>
    </row>
    <row r="208" spans="1:7" s="16" customFormat="1" ht="13.8" x14ac:dyDescent="0.3">
      <c r="A208" s="17" t="s">
        <v>245</v>
      </c>
      <c r="B208" s="27">
        <f>(+'Data NSA'!O276-'Data NSA'!O275)/'Data NSA'!O275</f>
        <v>-9.3390218012574507E-4</v>
      </c>
      <c r="C208" s="27">
        <f>(+'Data NSA'!P276-'Data NSA'!P275)/'Data NSA'!P275</f>
        <v>-5.5993922790498673E-3</v>
      </c>
      <c r="D208" s="27">
        <f>(+'Data NSA'!Q276-'Data NSA'!Q275)/'Data NSA'!Q275</f>
        <v>-6.2109220830477143E-3</v>
      </c>
      <c r="E208" s="38">
        <f t="shared" ref="E208:G210" si="43">AVERAGE(B197:B208)</f>
        <v>3.4316423420806888E-3</v>
      </c>
      <c r="F208" s="38">
        <f t="shared" si="43"/>
        <v>2.142629351407372E-3</v>
      </c>
      <c r="G208" s="38">
        <f t="shared" si="43"/>
        <v>1.1263972246748095E-3</v>
      </c>
    </row>
    <row r="209" spans="1:7" s="16" customFormat="1" ht="13.8" x14ac:dyDescent="0.3">
      <c r="A209" s="17" t="s">
        <v>246</v>
      </c>
      <c r="B209" s="27">
        <f>(+'Data NSA'!O277-'Data NSA'!O276)/'Data NSA'!O276</f>
        <v>8.0911686732833086E-3</v>
      </c>
      <c r="C209" s="27">
        <f>(+'Data NSA'!P277-'Data NSA'!P276)/'Data NSA'!P276</f>
        <v>6.4047009470266049E-3</v>
      </c>
      <c r="D209" s="27">
        <f>(+'Data NSA'!Q277-'Data NSA'!Q276)/'Data NSA'!Q276</f>
        <v>4.2361662695260789E-3</v>
      </c>
      <c r="E209" s="38">
        <f t="shared" si="43"/>
        <v>3.5991040354987863E-3</v>
      </c>
      <c r="F209" s="38">
        <f t="shared" si="43"/>
        <v>2.1422248690269523E-3</v>
      </c>
      <c r="G209" s="38">
        <f t="shared" si="43"/>
        <v>1.1181002872796525E-3</v>
      </c>
    </row>
    <row r="210" spans="1:7" s="16" customFormat="1" ht="13.8" x14ac:dyDescent="0.3">
      <c r="A210" s="17" t="s">
        <v>247</v>
      </c>
      <c r="B210" s="27">
        <f>(+'Data NSA'!O278-'Data NSA'!O277)/'Data NSA'!O277</f>
        <v>7.8407726257011551E-3</v>
      </c>
      <c r="C210" s="27">
        <f>(+'Data NSA'!P278-'Data NSA'!P277)/'Data NSA'!P277</f>
        <v>6.3461762271098572E-3</v>
      </c>
      <c r="D210" s="27">
        <f>(+'Data NSA'!Q278-'Data NSA'!Q277)/'Data NSA'!Q277</f>
        <v>6.6327167774432125E-3</v>
      </c>
      <c r="E210" s="38">
        <f t="shared" si="43"/>
        <v>3.9482660814183085E-3</v>
      </c>
      <c r="F210" s="38">
        <f t="shared" si="43"/>
        <v>2.4774519442644326E-3</v>
      </c>
      <c r="G210" s="38">
        <f t="shared" si="43"/>
        <v>1.3954472476895765E-3</v>
      </c>
    </row>
    <row r="211" spans="1:7" s="16" customFormat="1" ht="13.8" x14ac:dyDescent="0.3">
      <c r="A211" s="17" t="s">
        <v>248</v>
      </c>
      <c r="B211" s="27">
        <f>(+'Data NSA'!O279-'Data NSA'!O278)/'Data NSA'!O278</f>
        <v>4.3147223434442565E-3</v>
      </c>
      <c r="C211" s="27">
        <f>(+'Data NSA'!P279-'Data NSA'!P278)/'Data NSA'!P278</f>
        <v>5.4364740512528129E-3</v>
      </c>
      <c r="D211" s="27">
        <f>(+'Data NSA'!Q279-'Data NSA'!Q278)/'Data NSA'!Q278</f>
        <v>4.6660693362740365E-3</v>
      </c>
      <c r="E211" s="38">
        <f t="shared" ref="E211:G212" si="44">AVERAGE(B200:B211)</f>
        <v>3.3958041330922786E-3</v>
      </c>
      <c r="F211" s="38">
        <f t="shared" si="44"/>
        <v>2.2756873570243343E-3</v>
      </c>
      <c r="G211" s="38">
        <f t="shared" si="44"/>
        <v>1.1851188864813096E-3</v>
      </c>
    </row>
    <row r="212" spans="1:7" s="16" customFormat="1" ht="13.8" x14ac:dyDescent="0.3">
      <c r="A212" s="17" t="s">
        <v>249</v>
      </c>
      <c r="B212" s="27">
        <f>(+'Data NSA'!O280-'Data NSA'!O279)/'Data NSA'!O279</f>
        <v>-2.3588471284840804E-3</v>
      </c>
      <c r="C212" s="27">
        <f>(+'Data NSA'!P280-'Data NSA'!P279)/'Data NSA'!P279</f>
        <v>-3.1124964660281051E-4</v>
      </c>
      <c r="D212" s="27">
        <f>(+'Data NSA'!Q280-'Data NSA'!Q279)/'Data NSA'!Q279</f>
        <v>4.3288261403472668E-3</v>
      </c>
      <c r="E212" s="38">
        <f t="shared" si="44"/>
        <v>3.1708214564619246E-3</v>
      </c>
      <c r="F212" s="38">
        <f t="shared" si="44"/>
        <v>2.1635920330917969E-3</v>
      </c>
      <c r="G212" s="38">
        <f t="shared" si="44"/>
        <v>1.1353453669782287E-3</v>
      </c>
    </row>
    <row r="213" spans="1:7" s="16" customFormat="1" ht="13.8" x14ac:dyDescent="0.3">
      <c r="A213" s="17" t="s">
        <v>250</v>
      </c>
      <c r="B213" s="27">
        <f>(+'Data NSA'!O281-'Data NSA'!O280)/'Data NSA'!O280</f>
        <v>2.8812659505819235E-3</v>
      </c>
      <c r="C213" s="27">
        <f>(+'Data NSA'!P281-'Data NSA'!P280)/'Data NSA'!P280</f>
        <v>8.0548418779897177E-4</v>
      </c>
      <c r="D213" s="27">
        <f>(+'Data NSA'!Q281-'Data NSA'!Q280)/'Data NSA'!Q280</f>
        <v>4.8224702523258518E-3</v>
      </c>
      <c r="E213" s="38">
        <f t="shared" ref="E213:G214" si="45">AVERAGE(B202:B213)</f>
        <v>3.3307574899082257E-3</v>
      </c>
      <c r="F213" s="38">
        <f t="shared" si="45"/>
        <v>2.237912457824827E-3</v>
      </c>
      <c r="G213" s="38">
        <f t="shared" si="45"/>
        <v>1.3012360187981897E-3</v>
      </c>
    </row>
    <row r="214" spans="1:7" s="16" customFormat="1" ht="13.8" x14ac:dyDescent="0.3">
      <c r="A214" s="17" t="s">
        <v>251</v>
      </c>
      <c r="B214" s="27">
        <f>(+'Data NSA'!O282-'Data NSA'!O281)/'Data NSA'!O281</f>
        <v>6.3043626189323014E-4</v>
      </c>
      <c r="C214" s="27">
        <f>(+'Data NSA'!P282-'Data NSA'!P281)/'Data NSA'!P281</f>
        <v>1.0229849467411662E-3</v>
      </c>
      <c r="D214" s="27">
        <f>(+'Data NSA'!Q282-'Data NSA'!Q281)/'Data NSA'!Q281</f>
        <v>1.0944637807265608E-3</v>
      </c>
      <c r="E214" s="38">
        <f t="shared" si="45"/>
        <v>3.165143984963053E-3</v>
      </c>
      <c r="F214" s="38">
        <f t="shared" si="45"/>
        <v>2.0692715809924322E-3</v>
      </c>
      <c r="G214" s="38">
        <f t="shared" si="45"/>
        <v>1.2359478916243785E-3</v>
      </c>
    </row>
    <row r="215" spans="1:7" s="16" customFormat="1" ht="13.8" x14ac:dyDescent="0.3">
      <c r="A215" s="17" t="s">
        <v>252</v>
      </c>
      <c r="B215" s="27">
        <f>(+'Data NSA'!O283-'Data NSA'!O282)/'Data NSA'!O282</f>
        <v>-2.6391636281449448E-3</v>
      </c>
      <c r="C215" s="27">
        <f>(+'Data NSA'!P283-'Data NSA'!P282)/'Data NSA'!P282</f>
        <v>-2.1787740783998297E-3</v>
      </c>
      <c r="D215" s="27">
        <f>(+'Data NSA'!Q283-'Data NSA'!Q282)/'Data NSA'!Q282</f>
        <v>-4.1965164838895872E-3</v>
      </c>
      <c r="E215" s="38">
        <f t="shared" ref="E215:G216" si="46">AVERAGE(B204:B215)</f>
        <v>2.9732550550662655E-3</v>
      </c>
      <c r="F215" s="38">
        <f t="shared" si="46"/>
        <v>1.969556333608926E-3</v>
      </c>
      <c r="G215" s="38">
        <f t="shared" si="46"/>
        <v>1.2330943128463056E-3</v>
      </c>
    </row>
    <row r="216" spans="1:7" s="16" customFormat="1" ht="13.8" x14ac:dyDescent="0.3">
      <c r="A216" s="17" t="s">
        <v>253</v>
      </c>
      <c r="B216" s="27">
        <f>(+'Data NSA'!O284-'Data NSA'!O283)/'Data NSA'!O283</f>
        <v>4.4028922118642452E-3</v>
      </c>
      <c r="C216" s="27">
        <f>(+'Data NSA'!P284-'Data NSA'!P283)/'Data NSA'!P283</f>
        <v>4.3908960629570276E-3</v>
      </c>
      <c r="D216" s="27">
        <f>(+'Data NSA'!Q284-'Data NSA'!Q283)/'Data NSA'!Q283</f>
        <v>2.0048142819150748E-3</v>
      </c>
      <c r="E216" s="38">
        <f t="shared" si="46"/>
        <v>2.9275387660566425E-3</v>
      </c>
      <c r="F216" s="38">
        <f t="shared" si="46"/>
        <v>2.0462605814632793E-3</v>
      </c>
      <c r="G216" s="38">
        <f t="shared" si="46"/>
        <v>1.3182756897070693E-3</v>
      </c>
    </row>
    <row r="217" spans="1:7" s="16" customFormat="1" ht="13.8" x14ac:dyDescent="0.3">
      <c r="A217" s="17" t="s">
        <v>254</v>
      </c>
      <c r="B217" s="27">
        <f>(+'Data NSA'!O285-'Data NSA'!O284)/'Data NSA'!O284</f>
        <v>9.1205862093062719E-3</v>
      </c>
      <c r="C217" s="27">
        <f>(+'Data NSA'!P285-'Data NSA'!P284)/'Data NSA'!P284</f>
        <v>6.5113481100763718E-3</v>
      </c>
      <c r="D217" s="27">
        <f>(+'Data NSA'!Q285-'Data NSA'!Q284)/'Data NSA'!Q284</f>
        <v>6.7714252659230572E-3</v>
      </c>
      <c r="E217" s="38">
        <f t="shared" ref="E217:G218" si="47">AVERAGE(B206:B217)</f>
        <v>3.617719960474209E-3</v>
      </c>
      <c r="F217" s="38">
        <f t="shared" si="47"/>
        <v>2.7890676913204741E-3</v>
      </c>
      <c r="G217" s="38">
        <f t="shared" si="47"/>
        <v>2.1746434508131316E-3</v>
      </c>
    </row>
    <row r="218" spans="1:7" s="16" customFormat="1" ht="13.8" x14ac:dyDescent="0.3">
      <c r="A218" s="17" t="s">
        <v>255</v>
      </c>
      <c r="B218" s="27">
        <f>(+'Data NSA'!O286-'Data NSA'!O285)/'Data NSA'!O285</f>
        <v>3.9799134569154333E-3</v>
      </c>
      <c r="C218" s="27">
        <f>(+'Data NSA'!P286-'Data NSA'!P285)/'Data NSA'!P285</f>
        <v>1.6628275567522578E-3</v>
      </c>
      <c r="D218" s="27">
        <f>(+'Data NSA'!Q286-'Data NSA'!Q285)/'Data NSA'!Q285</f>
        <v>-1.8251135626216742E-3</v>
      </c>
      <c r="E218" s="38">
        <f t="shared" si="47"/>
        <v>2.7416212540050753E-3</v>
      </c>
      <c r="F218" s="38">
        <f t="shared" si="47"/>
        <v>2.1178305131665472E-3</v>
      </c>
      <c r="G218" s="38">
        <f t="shared" si="47"/>
        <v>1.6577534141307526E-3</v>
      </c>
    </row>
    <row r="219" spans="1:7" s="16" customFormat="1" ht="13.8" x14ac:dyDescent="0.3">
      <c r="A219" s="17" t="s">
        <v>256</v>
      </c>
      <c r="B219" s="27">
        <f>(+'Data NSA'!O287-'Data NSA'!O286)/'Data NSA'!O286</f>
        <v>-4.4893378226711564E-3</v>
      </c>
      <c r="C219" s="27">
        <f>(+'Data NSA'!P287-'Data NSA'!P286)/'Data NSA'!P286</f>
        <v>-1.6626376608235237E-3</v>
      </c>
      <c r="D219" s="27">
        <f>(+'Data NSA'!Q287-'Data NSA'!Q286)/'Data NSA'!Q286</f>
        <v>-3.2234908509744965E-3</v>
      </c>
      <c r="E219" s="38">
        <f t="shared" ref="E219:G220" si="48">AVERAGE(B208:B219)</f>
        <v>2.5700422477969911E-3</v>
      </c>
      <c r="F219" s="38">
        <f t="shared" si="48"/>
        <v>1.90240320206992E-3</v>
      </c>
      <c r="G219" s="38">
        <f t="shared" si="48"/>
        <v>1.5917424269956393E-3</v>
      </c>
    </row>
    <row r="220" spans="1:7" s="16" customFormat="1" ht="13.8" x14ac:dyDescent="0.3">
      <c r="A220" s="17" t="s">
        <v>257</v>
      </c>
      <c r="B220" s="27">
        <f>(+'Data NSA'!O288-'Data NSA'!O287)/'Data NSA'!O287</f>
        <v>-6.1863241653658889E-4</v>
      </c>
      <c r="C220" s="27">
        <f>(+'Data NSA'!P288-'Data NSA'!P287)/'Data NSA'!P287</f>
        <v>-6.025894667255006E-3</v>
      </c>
      <c r="D220" s="27">
        <f>(+'Data NSA'!Q288-'Data NSA'!Q287)/'Data NSA'!Q287</f>
        <v>-4.3345335960323387E-3</v>
      </c>
      <c r="E220" s="38">
        <f t="shared" si="48"/>
        <v>2.5963147280960879E-3</v>
      </c>
      <c r="F220" s="38">
        <f t="shared" si="48"/>
        <v>1.8668613363861586E-3</v>
      </c>
      <c r="G220" s="38">
        <f t="shared" si="48"/>
        <v>1.7481081342469206E-3</v>
      </c>
    </row>
    <row r="221" spans="1:7" s="16" customFormat="1" ht="13.8" x14ac:dyDescent="0.3">
      <c r="A221" s="17" t="s">
        <v>258</v>
      </c>
      <c r="B221" s="27">
        <f>(+'Data NSA'!O289-'Data NSA'!O288)/'Data NSA'!O288</f>
        <v>5.3641394993205688E-3</v>
      </c>
      <c r="C221" s="27">
        <f>(+'Data NSA'!P289-'Data NSA'!P288)/'Data NSA'!P288</f>
        <v>2.6819543433923149E-3</v>
      </c>
      <c r="D221" s="27">
        <f>(+'Data NSA'!Q289-'Data NSA'!Q288)/'Data NSA'!Q288</f>
        <v>3.8621103772039957E-3</v>
      </c>
      <c r="E221" s="38">
        <f t="shared" ref="E221:G222" si="49">AVERAGE(B210:B221)</f>
        <v>2.3690622969325266E-3</v>
      </c>
      <c r="F221" s="38">
        <f t="shared" si="49"/>
        <v>1.5566324527499676E-3</v>
      </c>
      <c r="G221" s="38">
        <f t="shared" si="49"/>
        <v>1.7169368098867467E-3</v>
      </c>
    </row>
    <row r="222" spans="1:7" s="16" customFormat="1" ht="13.8" x14ac:dyDescent="0.3">
      <c r="A222" s="17" t="s">
        <v>259</v>
      </c>
      <c r="B222" s="27">
        <f>(+'Data NSA'!O290-'Data NSA'!O289)/'Data NSA'!O289</f>
        <v>4.5395257929393036E-3</v>
      </c>
      <c r="C222" s="27">
        <f>(+'Data NSA'!P290-'Data NSA'!P289)/'Data NSA'!P289</f>
        <v>2.7158740415725719E-4</v>
      </c>
      <c r="D222" s="27">
        <f>(+'Data NSA'!Q290-'Data NSA'!Q289)/'Data NSA'!Q289</f>
        <v>3.5141858915972214E-3</v>
      </c>
      <c r="E222" s="38">
        <f t="shared" si="49"/>
        <v>2.0939583942023721E-3</v>
      </c>
      <c r="F222" s="38">
        <f t="shared" si="49"/>
        <v>1.0504167175039176E-3</v>
      </c>
      <c r="G222" s="38">
        <f t="shared" si="49"/>
        <v>1.4570592360662476E-3</v>
      </c>
    </row>
    <row r="223" spans="1:7" s="16" customFormat="1" ht="13.8" x14ac:dyDescent="0.3">
      <c r="A223" s="17" t="s">
        <v>260</v>
      </c>
      <c r="B223" s="27">
        <f>(+'Data NSA'!O291-'Data NSA'!O290)/'Data NSA'!O290</f>
        <v>9.8667048481306113E-3</v>
      </c>
      <c r="C223" s="27">
        <f>(+'Data NSA'!P291-'Data NSA'!P290)/'Data NSA'!P290</f>
        <v>6.371289286348448E-3</v>
      </c>
      <c r="D223" s="27">
        <f>(+'Data NSA'!Q291-'Data NSA'!Q290)/'Data NSA'!Q290</f>
        <v>6.4483354218173201E-3</v>
      </c>
      <c r="E223" s="38">
        <f t="shared" ref="E223:G224" si="50">AVERAGE(B212:B223)</f>
        <v>2.5566236029262346E-3</v>
      </c>
      <c r="F223" s="38">
        <f t="shared" si="50"/>
        <v>1.1283179870952202E-3</v>
      </c>
      <c r="G223" s="38">
        <f t="shared" si="50"/>
        <v>1.6055814098615208E-3</v>
      </c>
    </row>
    <row r="224" spans="1:7" s="16" customFormat="1" ht="13.8" x14ac:dyDescent="0.3">
      <c r="A224" s="17" t="s">
        <v>261</v>
      </c>
      <c r="B224" s="27">
        <f>(+'Data NSA'!O292-'Data NSA'!O291)/'Data NSA'!O291</f>
        <v>2.3539625521848445E-3</v>
      </c>
      <c r="C224" s="27">
        <f>(+'Data NSA'!P292-'Data NSA'!P291)/'Data NSA'!P291</f>
        <v>4.7149916282632909E-4</v>
      </c>
      <c r="D224" s="27">
        <f>(+'Data NSA'!Q292-'Data NSA'!Q291)/'Data NSA'!Q291</f>
        <v>5.128308667649256E-3</v>
      </c>
      <c r="E224" s="38">
        <f t="shared" si="50"/>
        <v>2.949357742981979E-3</v>
      </c>
      <c r="F224" s="38">
        <f t="shared" si="50"/>
        <v>1.1935470545476488E-3</v>
      </c>
      <c r="G224" s="38">
        <f t="shared" si="50"/>
        <v>1.6722049538033534E-3</v>
      </c>
    </row>
    <row r="225" spans="1:7" s="16" customFormat="1" ht="13.8" x14ac:dyDescent="0.3">
      <c r="A225" s="17" t="s">
        <v>262</v>
      </c>
      <c r="B225" s="27">
        <f>(+'Data NSA'!O293-'Data NSA'!O292)/'Data NSA'!O292</f>
        <v>1.7739205581988361E-3</v>
      </c>
      <c r="C225" s="27">
        <f>(+'Data NSA'!P293-'Data NSA'!P292)/'Data NSA'!P292</f>
        <v>-2.0696425333425039E-3</v>
      </c>
      <c r="D225" s="27">
        <f>(+'Data NSA'!Q293-'Data NSA'!Q292)/'Data NSA'!Q292</f>
        <v>1.9819349309335853E-3</v>
      </c>
      <c r="E225" s="38">
        <f t="shared" ref="E225:G226" si="51">AVERAGE(B214:B225)</f>
        <v>2.8570789602833878E-3</v>
      </c>
      <c r="F225" s="38">
        <f t="shared" si="51"/>
        <v>9.5395316111919232E-4</v>
      </c>
      <c r="G225" s="38">
        <f t="shared" si="51"/>
        <v>1.4354936770206645E-3</v>
      </c>
    </row>
    <row r="226" spans="1:7" s="16" customFormat="1" ht="13.8" x14ac:dyDescent="0.3">
      <c r="A226" s="17" t="s">
        <v>263</v>
      </c>
      <c r="B226" s="27">
        <f>(+'Data NSA'!O294-'Data NSA'!O293)/'Data NSA'!O293</f>
        <v>-2.4003682756806523E-3</v>
      </c>
      <c r="C226" s="27">
        <f>(+'Data NSA'!P294-'Data NSA'!P293)/'Data NSA'!P293</f>
        <v>-9.4330377225114068E-4</v>
      </c>
      <c r="D226" s="27">
        <f>(+'Data NSA'!Q294-'Data NSA'!Q293)/'Data NSA'!Q293</f>
        <v>5.1455110428012959E-4</v>
      </c>
      <c r="E226" s="38">
        <f t="shared" si="51"/>
        <v>2.6045119154855644E-3</v>
      </c>
      <c r="F226" s="38">
        <f t="shared" si="51"/>
        <v>7.9009576786983346E-4</v>
      </c>
      <c r="G226" s="38">
        <f t="shared" si="51"/>
        <v>1.3871676206501284E-3</v>
      </c>
    </row>
    <row r="227" spans="1:7" s="16" customFormat="1" ht="13.8" x14ac:dyDescent="0.3">
      <c r="A227" s="17" t="s">
        <v>264</v>
      </c>
      <c r="B227" s="27">
        <f>(+'Data NSA'!O295-'Data NSA'!O294)/'Data NSA'!O294</f>
        <v>3.5675300477157145E-4</v>
      </c>
      <c r="C227" s="27">
        <f>(+'Data NSA'!P295-'Data NSA'!P294)/'Data NSA'!P294</f>
        <v>-6.1758983656664114E-4</v>
      </c>
      <c r="D227" s="27">
        <f>(+'Data NSA'!Q295-'Data NSA'!Q294)/'Data NSA'!Q294</f>
        <v>-3.2994483108694781E-3</v>
      </c>
      <c r="E227" s="38">
        <f t="shared" ref="E227:G228" si="52">AVERAGE(B216:B227)</f>
        <v>2.8541716348952748E-3</v>
      </c>
      <c r="F227" s="38">
        <f t="shared" si="52"/>
        <v>9.2019445468926589E-4</v>
      </c>
      <c r="G227" s="38">
        <f t="shared" si="52"/>
        <v>1.4619233017351375E-3</v>
      </c>
    </row>
    <row r="228" spans="1:7" s="16" customFormat="1" ht="13.8" x14ac:dyDescent="0.3">
      <c r="A228" s="17" t="s">
        <v>265</v>
      </c>
      <c r="B228" s="27">
        <f>(+'Data NSA'!O296-'Data NSA'!O295)/'Data NSA'!O295</f>
        <v>3.605990537787796E-3</v>
      </c>
      <c r="C228" s="27">
        <f>(+'Data NSA'!P296-'Data NSA'!P295)/'Data NSA'!P295</f>
        <v>-1.0868606758698105E-3</v>
      </c>
      <c r="D228" s="27">
        <f>(+'Data NSA'!Q296-'Data NSA'!Q295)/'Data NSA'!Q295</f>
        <v>-1.6618865092341919E-3</v>
      </c>
      <c r="E228" s="38">
        <f t="shared" si="52"/>
        <v>2.7877631620555694E-3</v>
      </c>
      <c r="F228" s="38">
        <f t="shared" si="52"/>
        <v>4.6371472645369603E-4</v>
      </c>
      <c r="G228" s="38">
        <f t="shared" si="52"/>
        <v>1.1563649024726988E-3</v>
      </c>
    </row>
    <row r="229" spans="1:7" s="16" customFormat="1" ht="13.8" x14ac:dyDescent="0.3">
      <c r="A229" s="17" t="s">
        <v>266</v>
      </c>
      <c r="B229" s="27">
        <f>(+'Data NSA'!O297-'Data NSA'!O296)/'Data NSA'!O296</f>
        <v>7.5858306416959967E-3</v>
      </c>
      <c r="C229" s="27">
        <f>(+'Data NSA'!P297-'Data NSA'!P296)/'Data NSA'!P296</f>
        <v>4.8781128212794164E-3</v>
      </c>
      <c r="D229" s="27">
        <f>(+'Data NSA'!Q297-'Data NSA'!Q296)/'Data NSA'!Q296</f>
        <v>4.9402604376426367E-3</v>
      </c>
      <c r="E229" s="38">
        <f t="shared" ref="E229:G231" si="53">AVERAGE(B218:B229)</f>
        <v>2.6598668647547139E-3</v>
      </c>
      <c r="F229" s="38">
        <f t="shared" si="53"/>
        <v>3.2761178572061645E-4</v>
      </c>
      <c r="G229" s="38">
        <f t="shared" si="53"/>
        <v>1.0037678334493304E-3</v>
      </c>
    </row>
    <row r="230" spans="1:7" s="16" customFormat="1" ht="13.8" x14ac:dyDescent="0.3">
      <c r="A230" s="17" t="s">
        <v>267</v>
      </c>
      <c r="B230" s="27">
        <f>(+'Data NSA'!O298-'Data NSA'!O297)/'Data NSA'!O297</f>
        <v>7.4932604739374646E-3</v>
      </c>
      <c r="C230" s="27">
        <f>(+'Data NSA'!P298-'Data NSA'!P297)/'Data NSA'!P297</f>
        <v>3.9174658333836279E-3</v>
      </c>
      <c r="D230" s="27">
        <f>(+'Data NSA'!Q298-'Data NSA'!Q297)/'Data NSA'!Q297</f>
        <v>3.3396564161479068E-4</v>
      </c>
      <c r="E230" s="38">
        <f t="shared" si="53"/>
        <v>2.952645782839883E-3</v>
      </c>
      <c r="F230" s="38">
        <f t="shared" si="53"/>
        <v>5.154983087732307E-4</v>
      </c>
      <c r="G230" s="38">
        <f t="shared" si="53"/>
        <v>1.1836911004690358E-3</v>
      </c>
    </row>
    <row r="231" spans="1:7" s="16" customFormat="1" ht="13.8" x14ac:dyDescent="0.3">
      <c r="A231" s="17" t="s">
        <v>268</v>
      </c>
      <c r="B231" s="27">
        <f>(+'Data NSA'!O299-'Data NSA'!O298)/'Data NSA'!O298</f>
        <v>9.4074898458084831E-4</v>
      </c>
      <c r="C231" s="27">
        <f>(+'Data NSA'!P299-'Data NSA'!P298)/'Data NSA'!P298</f>
        <v>1.615608844460444E-3</v>
      </c>
      <c r="D231" s="27">
        <f>(+'Data NSA'!Q299-'Data NSA'!Q298)/'Data NSA'!Q298</f>
        <v>-4.2065622370898601E-4</v>
      </c>
      <c r="E231" s="38">
        <f t="shared" si="53"/>
        <v>3.4051530167775504E-3</v>
      </c>
      <c r="F231" s="38">
        <f t="shared" si="53"/>
        <v>7.8868551754689457E-4</v>
      </c>
      <c r="G231" s="38">
        <f t="shared" si="53"/>
        <v>1.4172606527411615E-3</v>
      </c>
    </row>
    <row r="232" spans="1:7" s="16" customFormat="1" ht="13.8" x14ac:dyDescent="0.3">
      <c r="A232" s="17" t="s">
        <v>269</v>
      </c>
      <c r="B232" s="27">
        <f>(+'Data NSA'!O300-'Data NSA'!O299)/'Data NSA'!O299</f>
        <v>-8.550964145440515E-3</v>
      </c>
      <c r="C232" s="27">
        <f>(+'Data NSA'!P300-'Data NSA'!P299)/'Data NSA'!P299</f>
        <v>-4.124890548796405E-3</v>
      </c>
      <c r="D232" s="27">
        <f>(+'Data NSA'!Q300-'Data NSA'!Q299)/'Data NSA'!Q299</f>
        <v>-4.4488086411093967E-3</v>
      </c>
      <c r="E232" s="38">
        <f t="shared" ref="E232:G233" si="54">AVERAGE(B221:B232)</f>
        <v>2.7441253727022229E-3</v>
      </c>
      <c r="F232" s="38">
        <f t="shared" si="54"/>
        <v>9.4710252741844454E-4</v>
      </c>
      <c r="G232" s="38">
        <f t="shared" si="54"/>
        <v>1.4077377323180732E-3</v>
      </c>
    </row>
    <row r="233" spans="1:7" s="16" customFormat="1" ht="13.8" x14ac:dyDescent="0.3">
      <c r="A233" s="17" t="s">
        <v>270</v>
      </c>
      <c r="B233" s="27">
        <f>(+'Data NSA'!O301-'Data NSA'!O300)/'Data NSA'!O300</f>
        <v>1.093569230149883E-2</v>
      </c>
      <c r="C233" s="27">
        <f>(+'Data NSA'!P301-'Data NSA'!P300)/'Data NSA'!P300</f>
        <v>9.4820661390661413E-3</v>
      </c>
      <c r="D233" s="27">
        <f>(+'Data NSA'!Q301-'Data NSA'!Q300)/'Data NSA'!Q300</f>
        <v>6.8640673121439641E-3</v>
      </c>
      <c r="E233" s="38">
        <f t="shared" si="54"/>
        <v>3.2084214395504112E-3</v>
      </c>
      <c r="F233" s="38">
        <f t="shared" si="54"/>
        <v>1.5137785103912637E-3</v>
      </c>
      <c r="G233" s="38">
        <f t="shared" si="54"/>
        <v>1.6579008102297372E-3</v>
      </c>
    </row>
    <row r="234" spans="1:7" s="16" customFormat="1" ht="13.8" x14ac:dyDescent="0.3">
      <c r="A234" s="17" t="s">
        <v>271</v>
      </c>
      <c r="B234" s="27">
        <f>(+'Data NSA'!O302-'Data NSA'!O301)/'Data NSA'!O301</f>
        <v>3.508139832557434E-3</v>
      </c>
      <c r="C234" s="27">
        <f>(+'Data NSA'!P302-'Data NSA'!P301)/'Data NSA'!P301</f>
        <v>1.3309268923427937E-3</v>
      </c>
      <c r="D234" s="27">
        <f>(+'Data NSA'!Q302-'Data NSA'!Q301)/'Data NSA'!Q301</f>
        <v>4.5181927229108361E-3</v>
      </c>
      <c r="E234" s="38">
        <f t="shared" ref="E234:G236" si="55">AVERAGE(B223:B234)</f>
        <v>3.1224726095185882E-3</v>
      </c>
      <c r="F234" s="38">
        <f t="shared" si="55"/>
        <v>1.6020568010733916E-3</v>
      </c>
      <c r="G234" s="38">
        <f t="shared" si="55"/>
        <v>1.7415680461725389E-3</v>
      </c>
    </row>
    <row r="235" spans="1:7" s="16" customFormat="1" ht="13.8" x14ac:dyDescent="0.3">
      <c r="A235" s="17" t="s">
        <v>272</v>
      </c>
      <c r="B235" s="27">
        <f>(+'Data NSA'!O303-'Data NSA'!O302)/'Data NSA'!O302</f>
        <v>4.0476572907907297E-3</v>
      </c>
      <c r="C235" s="27">
        <f>(+'Data NSA'!P303-'Data NSA'!P302)/'Data NSA'!P302</f>
        <v>2.3281246275946828E-3</v>
      </c>
      <c r="D235" s="27">
        <f>(+'Data NSA'!Q303-'Data NSA'!Q302)/'Data NSA'!Q302</f>
        <v>2.2356671841207922E-3</v>
      </c>
      <c r="E235" s="38">
        <f t="shared" si="55"/>
        <v>2.6375519797402652E-3</v>
      </c>
      <c r="F235" s="38">
        <f t="shared" si="55"/>
        <v>1.2651264128439111E-3</v>
      </c>
      <c r="G235" s="38">
        <f t="shared" si="55"/>
        <v>1.3905123596978282E-3</v>
      </c>
    </row>
    <row r="236" spans="1:7" s="16" customFormat="1" ht="13.8" x14ac:dyDescent="0.3">
      <c r="A236" s="17" t="s">
        <v>273</v>
      </c>
      <c r="B236" s="27">
        <f>(+'Data NSA'!O304-'Data NSA'!O303)/'Data NSA'!O303</f>
        <v>-6.8788734833072048E-4</v>
      </c>
      <c r="C236" s="27">
        <f>(+'Data NSA'!P304-'Data NSA'!P303)/'Data NSA'!P303</f>
        <v>-5.7755881821559363E-4</v>
      </c>
      <c r="D236" s="27">
        <f>(+'Data NSA'!Q304-'Data NSA'!Q303)/'Data NSA'!Q303</f>
        <v>3.4353797782558332E-3</v>
      </c>
      <c r="E236" s="38">
        <f t="shared" si="55"/>
        <v>2.3840644880306345E-3</v>
      </c>
      <c r="F236" s="38">
        <f t="shared" si="55"/>
        <v>1.1777049144237508E-3</v>
      </c>
      <c r="G236" s="38">
        <f t="shared" si="55"/>
        <v>1.2494349522483763E-3</v>
      </c>
    </row>
    <row r="237" spans="1:7" s="16" customFormat="1" ht="13.8" x14ac:dyDescent="0.3">
      <c r="A237" s="17" t="s">
        <v>274</v>
      </c>
      <c r="B237" s="27">
        <f>(+'Data NSA'!O305-'Data NSA'!O304)/'Data NSA'!O304</f>
        <v>3.9992730306617208E-3</v>
      </c>
      <c r="C237" s="27">
        <f>(+'Data NSA'!P305-'Data NSA'!P304)/'Data NSA'!P304</f>
        <v>-1.2468441579177845E-3</v>
      </c>
      <c r="D237" s="27">
        <f>(+'Data NSA'!Q305-'Data NSA'!Q304)/'Data NSA'!Q304</f>
        <v>2.6122405899969654E-3</v>
      </c>
      <c r="E237" s="38">
        <f t="shared" ref="E237:G238" si="56">AVERAGE(B226:B237)</f>
        <v>2.5695105274025419E-3</v>
      </c>
      <c r="F237" s="38">
        <f t="shared" si="56"/>
        <v>1.246271445709144E-3</v>
      </c>
      <c r="G237" s="38">
        <f t="shared" si="56"/>
        <v>1.3019604238369913E-3</v>
      </c>
    </row>
    <row r="238" spans="1:7" s="16" customFormat="1" ht="13.8" x14ac:dyDescent="0.3">
      <c r="A238" s="17" t="s">
        <v>275</v>
      </c>
      <c r="B238" s="27">
        <f>(+'Data NSA'!O306-'Data NSA'!O305)/'Data NSA'!O305</f>
        <v>3.677580918973166E-3</v>
      </c>
      <c r="C238" s="27">
        <f>(+'Data NSA'!P306-'Data NSA'!P305)/'Data NSA'!P305</f>
        <v>1.7205674928609113E-3</v>
      </c>
      <c r="D238" s="27">
        <f>(+'Data NSA'!Q306-'Data NSA'!Q305)/'Data NSA'!Q305</f>
        <v>2.9409829594052241E-3</v>
      </c>
      <c r="E238" s="38">
        <f t="shared" si="56"/>
        <v>3.0760062936236936E-3</v>
      </c>
      <c r="F238" s="38">
        <f t="shared" si="56"/>
        <v>1.4682607178018153E-3</v>
      </c>
      <c r="G238" s="38">
        <f t="shared" si="56"/>
        <v>1.5041630784307491E-3</v>
      </c>
    </row>
    <row r="239" spans="1:7" s="16" customFormat="1" ht="13.8" x14ac:dyDescent="0.3">
      <c r="A239" s="17" t="s">
        <v>276</v>
      </c>
      <c r="B239" s="27">
        <f>(+'Data NSA'!O307-'Data NSA'!O306)/'Data NSA'!O306</f>
        <v>-2.866992302667667E-3</v>
      </c>
      <c r="C239" s="27">
        <f>(+'Data NSA'!P307-'Data NSA'!P306)/'Data NSA'!P306</f>
        <v>-9.4389665378483828E-4</v>
      </c>
      <c r="D239" s="27">
        <f>(+'Data NSA'!Q307-'Data NSA'!Q306)/'Data NSA'!Q306</f>
        <v>-4.1525351456667345E-3</v>
      </c>
      <c r="E239" s="38">
        <f t="shared" ref="E239:G240" si="57">AVERAGE(B228:B239)</f>
        <v>2.8073608513370899E-3</v>
      </c>
      <c r="F239" s="38">
        <f t="shared" si="57"/>
        <v>1.4410684830336322E-3</v>
      </c>
      <c r="G239" s="38">
        <f t="shared" si="57"/>
        <v>1.4330725088643112E-3</v>
      </c>
    </row>
    <row r="240" spans="1:7" s="16" customFormat="1" ht="13.8" x14ac:dyDescent="0.3">
      <c r="A240" s="17" t="s">
        <v>277</v>
      </c>
      <c r="B240" s="27">
        <f>(+'Data NSA'!O308-'Data NSA'!O307)/'Data NSA'!O307</f>
        <v>3.9248652584759937E-3</v>
      </c>
      <c r="C240" s="27">
        <f>(+'Data NSA'!P308-'Data NSA'!P307)/'Data NSA'!P307</f>
        <v>9.8717619920793399E-4</v>
      </c>
      <c r="D240" s="27">
        <f>(+'Data NSA'!Q308-'Data NSA'!Q307)/'Data NSA'!Q307</f>
        <v>1.1396274142973836E-3</v>
      </c>
      <c r="E240" s="38">
        <f t="shared" si="57"/>
        <v>2.8339337447277728E-3</v>
      </c>
      <c r="F240" s="38">
        <f t="shared" si="57"/>
        <v>1.6139048892901105E-3</v>
      </c>
      <c r="G240" s="38">
        <f t="shared" si="57"/>
        <v>1.6665320024919425E-3</v>
      </c>
    </row>
    <row r="241" spans="1:7" s="16" customFormat="1" ht="13.8" x14ac:dyDescent="0.3">
      <c r="A241" s="17" t="s">
        <v>278</v>
      </c>
      <c r="B241" s="27">
        <f>(+'Data NSA'!O309-'Data NSA'!O308)/'Data NSA'!O308</f>
        <v>5.9949721395291958E-3</v>
      </c>
      <c r="C241" s="27">
        <f>(+'Data NSA'!P309-'Data NSA'!P308)/'Data NSA'!P308</f>
        <v>2.8554291549721506E-3</v>
      </c>
      <c r="D241" s="27">
        <f>(+'Data NSA'!Q309-'Data NSA'!Q308)/'Data NSA'!Q308</f>
        <v>2.3556196003342612E-3</v>
      </c>
      <c r="E241" s="38">
        <f t="shared" ref="E241:G243" si="58">AVERAGE(B230:B241)</f>
        <v>2.7013622028805397E-3</v>
      </c>
      <c r="F241" s="38">
        <f t="shared" si="58"/>
        <v>1.4453479170978385E-3</v>
      </c>
      <c r="G241" s="38">
        <f t="shared" si="58"/>
        <v>1.451145266049578E-3</v>
      </c>
    </row>
    <row r="242" spans="1:7" s="16" customFormat="1" ht="13.8" x14ac:dyDescent="0.3">
      <c r="A242" s="17" t="s">
        <v>279</v>
      </c>
      <c r="B242" s="27">
        <f>(+'Data NSA'!O310-'Data NSA'!O309)/'Data NSA'!O309</f>
        <v>4.7046683858347725E-3</v>
      </c>
      <c r="C242" s="27">
        <f>(+'Data NSA'!P310-'Data NSA'!P309)/'Data NSA'!P309</f>
        <v>4.3527600317793316E-3</v>
      </c>
      <c r="D242" s="27">
        <f>(+'Data NSA'!Q310-'Data NSA'!Q309)/'Data NSA'!Q309</f>
        <v>3.2822398004398199E-4</v>
      </c>
      <c r="E242" s="38">
        <f t="shared" si="58"/>
        <v>2.4689795288719823E-3</v>
      </c>
      <c r="F242" s="38">
        <f t="shared" si="58"/>
        <v>1.4816224336308139E-3</v>
      </c>
      <c r="G242" s="38">
        <f t="shared" si="58"/>
        <v>1.4506667942520103E-3</v>
      </c>
    </row>
    <row r="243" spans="1:7" s="16" customFormat="1" ht="13.8" x14ac:dyDescent="0.3">
      <c r="A243" s="17" t="s">
        <v>280</v>
      </c>
      <c r="B243" s="27">
        <f>(+'Data NSA'!O311-'Data NSA'!O310)/'Data NSA'!O310</f>
        <v>-3.4053031107679436E-3</v>
      </c>
      <c r="C243" s="27">
        <f>(+'Data NSA'!P311-'Data NSA'!P310)/'Data NSA'!P310</f>
        <v>-2.5611344165732347E-3</v>
      </c>
      <c r="D243" s="27">
        <f>(+'Data NSA'!Q311-'Data NSA'!Q310)/'Data NSA'!Q310</f>
        <v>-3.8520851789874333E-3</v>
      </c>
      <c r="E243" s="38">
        <f t="shared" si="58"/>
        <v>2.1068085209262496E-3</v>
      </c>
      <c r="F243" s="38">
        <f t="shared" si="58"/>
        <v>1.1335604952113412E-3</v>
      </c>
      <c r="G243" s="38">
        <f t="shared" si="58"/>
        <v>1.1647143813121397E-3</v>
      </c>
    </row>
    <row r="244" spans="1:7" s="16" customFormat="1" ht="13.8" x14ac:dyDescent="0.3">
      <c r="A244" s="17" t="s">
        <v>281</v>
      </c>
      <c r="B244" s="27">
        <f>(+'Data NSA'!O312-'Data NSA'!O311)/'Data NSA'!O311</f>
        <v>-3.5494645220363361E-4</v>
      </c>
      <c r="C244" s="27">
        <f>(+'Data NSA'!P312-'Data NSA'!P311)/'Data NSA'!P311</f>
        <v>-4.7197371957724468E-3</v>
      </c>
      <c r="D244" s="27">
        <f>(+'Data NSA'!Q312-'Data NSA'!Q311)/'Data NSA'!Q311</f>
        <v>-8.3729693408345299E-3</v>
      </c>
      <c r="E244" s="38">
        <f t="shared" ref="E244:G245" si="59">AVERAGE(B233:B244)</f>
        <v>2.7898099953626572E-3</v>
      </c>
      <c r="F244" s="38">
        <f t="shared" si="59"/>
        <v>1.0839899412966702E-3</v>
      </c>
      <c r="G244" s="38">
        <f t="shared" si="59"/>
        <v>8.3770098966837864E-4</v>
      </c>
    </row>
    <row r="245" spans="1:7" s="16" customFormat="1" ht="13.8" x14ac:dyDescent="0.3">
      <c r="A245" s="17" t="s">
        <v>282</v>
      </c>
      <c r="B245" s="27">
        <f>(+'Data NSA'!O313-'Data NSA'!O312)/'Data NSA'!O312</f>
        <v>8.6598748624441783E-3</v>
      </c>
      <c r="C245" s="27">
        <f>(+'Data NSA'!P313-'Data NSA'!P312)/'Data NSA'!P312</f>
        <v>7.8700303278160053E-3</v>
      </c>
      <c r="D245" s="27">
        <f>(+'Data NSA'!Q313-'Data NSA'!Q312)/'Data NSA'!Q312</f>
        <v>7.0884293183282737E-3</v>
      </c>
      <c r="E245" s="38">
        <f t="shared" si="59"/>
        <v>2.6001585421081019E-3</v>
      </c>
      <c r="F245" s="38">
        <f t="shared" si="59"/>
        <v>9.4965362369249257E-4</v>
      </c>
      <c r="G245" s="38">
        <f t="shared" si="59"/>
        <v>8.5639782351707133E-4</v>
      </c>
    </row>
    <row r="246" spans="1:7" s="16" customFormat="1" ht="13.8" x14ac:dyDescent="0.3">
      <c r="A246" s="17" t="s">
        <v>283</v>
      </c>
      <c r="B246" s="27">
        <f>(+'Data NSA'!O314-'Data NSA'!O313)/'Data NSA'!O313</f>
        <v>5.0891824771092491E-3</v>
      </c>
      <c r="C246" s="27">
        <f>(+'Data NSA'!P314-'Data NSA'!P313)/'Data NSA'!P313</f>
        <v>5.6244235054100922E-3</v>
      </c>
      <c r="D246" s="27">
        <f>(+'Data NSA'!Q314-'Data NSA'!Q313)/'Data NSA'!Q313</f>
        <v>6.8208504294365209E-3</v>
      </c>
      <c r="E246" s="38">
        <f t="shared" ref="E246:G247" si="60">AVERAGE(B235:B246)</f>
        <v>2.7319120958207536E-3</v>
      </c>
      <c r="F246" s="38">
        <f t="shared" si="60"/>
        <v>1.3074450081147675E-3</v>
      </c>
      <c r="G246" s="38">
        <f t="shared" si="60"/>
        <v>1.048285965727545E-3</v>
      </c>
    </row>
    <row r="247" spans="1:7" s="16" customFormat="1" ht="13.8" x14ac:dyDescent="0.3">
      <c r="A247" s="17" t="s">
        <v>284</v>
      </c>
      <c r="B247" s="27">
        <f>(+'Data NSA'!O315-'Data NSA'!O314)/'Data NSA'!O314</f>
        <v>7.6559329365148317E-3</v>
      </c>
      <c r="C247" s="27">
        <f>(+'Data NSA'!P315-'Data NSA'!P314)/'Data NSA'!P314</f>
        <v>5.1594519649206536E-3</v>
      </c>
      <c r="D247" s="27">
        <f>(+'Data NSA'!Q315-'Data NSA'!Q314)/'Data NSA'!Q314</f>
        <v>4.1538905050187381E-3</v>
      </c>
      <c r="E247" s="38">
        <f t="shared" si="60"/>
        <v>3.0326017329644285E-3</v>
      </c>
      <c r="F247" s="38">
        <f t="shared" si="60"/>
        <v>1.5433889528919317E-3</v>
      </c>
      <c r="G247" s="38">
        <f t="shared" si="60"/>
        <v>1.2081379091357072E-3</v>
      </c>
    </row>
    <row r="248" spans="1:7" s="16" customFormat="1" ht="13.8" x14ac:dyDescent="0.3">
      <c r="A248" s="17" t="s">
        <v>285</v>
      </c>
      <c r="B248" s="27">
        <f>(+'Data NSA'!O316-'Data NSA'!O315)/'Data NSA'!O315</f>
        <v>-2.0301242486861367E-3</v>
      </c>
      <c r="C248" s="27">
        <f>(+'Data NSA'!P316-'Data NSA'!P315)/'Data NSA'!P315</f>
        <v>-2.9862175944708131E-3</v>
      </c>
      <c r="D248" s="27">
        <f>(+'Data NSA'!Q316-'Data NSA'!Q315)/'Data NSA'!Q315</f>
        <v>9.4609231251060273E-4</v>
      </c>
      <c r="E248" s="38">
        <f t="shared" ref="E248:G249" si="61">AVERAGE(B237:B248)</f>
        <v>2.9207486579348112E-3</v>
      </c>
      <c r="F248" s="38">
        <f t="shared" si="61"/>
        <v>1.3426673882039966E-3</v>
      </c>
      <c r="G248" s="38">
        <f t="shared" si="61"/>
        <v>1.0006972869902712E-3</v>
      </c>
    </row>
    <row r="249" spans="1:7" s="16" customFormat="1" ht="13.8" x14ac:dyDescent="0.3">
      <c r="A249" s="17" t="s">
        <v>286</v>
      </c>
      <c r="B249" s="27">
        <f>(+'Data NSA'!O317-'Data NSA'!O316)/'Data NSA'!O316</f>
        <v>3.5028817841053555E-3</v>
      </c>
      <c r="C249" s="27">
        <f>(+'Data NSA'!P317-'Data NSA'!P316)/'Data NSA'!P316</f>
        <v>1.3821430202205314E-3</v>
      </c>
      <c r="D249" s="27">
        <f>(+'Data NSA'!Q317-'Data NSA'!Q316)/'Data NSA'!Q316</f>
        <v>4.426134400646646E-3</v>
      </c>
      <c r="E249" s="38">
        <f t="shared" si="61"/>
        <v>2.8793827207217802E-3</v>
      </c>
      <c r="F249" s="38">
        <f t="shared" si="61"/>
        <v>1.5617496530488566E-3</v>
      </c>
      <c r="G249" s="38">
        <f t="shared" si="61"/>
        <v>1.1518551045444113E-3</v>
      </c>
    </row>
    <row r="250" spans="1:7" s="16" customFormat="1" ht="13.8" x14ac:dyDescent="0.3">
      <c r="A250" s="17" t="s">
        <v>287</v>
      </c>
      <c r="B250" s="27">
        <f>(+'Data NSA'!O318-'Data NSA'!O317)/'Data NSA'!O317</f>
        <v>4.5934909987875141E-3</v>
      </c>
      <c r="C250" s="27">
        <f>(+'Data NSA'!P318-'Data NSA'!P317)/'Data NSA'!P317</f>
        <v>2.5849117004385943E-3</v>
      </c>
      <c r="D250" s="27">
        <f>(+'Data NSA'!Q318-'Data NSA'!Q317)/'Data NSA'!Q317</f>
        <v>2.4921147930376543E-3</v>
      </c>
      <c r="E250" s="38">
        <f t="shared" ref="E250:G251" si="62">AVERAGE(B239:B250)</f>
        <v>2.9557085607063095E-3</v>
      </c>
      <c r="F250" s="38">
        <f t="shared" si="62"/>
        <v>1.6337783370136635E-3</v>
      </c>
      <c r="G250" s="38">
        <f t="shared" si="62"/>
        <v>1.1144494240137805E-3</v>
      </c>
    </row>
    <row r="251" spans="1:7" s="16" customFormat="1" ht="13.8" x14ac:dyDescent="0.3">
      <c r="A251" s="17" t="s">
        <v>288</v>
      </c>
      <c r="B251" s="27">
        <f>(+'Data NSA'!O319-'Data NSA'!O318)/'Data NSA'!O318</f>
        <v>-4.7998037140973152E-3</v>
      </c>
      <c r="C251" s="27">
        <f>(+'Data NSA'!P319-'Data NSA'!P318)/'Data NSA'!P318</f>
        <v>-2.4639631539069284E-3</v>
      </c>
      <c r="D251" s="27">
        <f>(+'Data NSA'!Q319-'Data NSA'!Q318)/'Data NSA'!Q318</f>
        <v>-5.7875315595261219E-3</v>
      </c>
      <c r="E251" s="38">
        <f t="shared" si="62"/>
        <v>2.7946409430871723E-3</v>
      </c>
      <c r="F251" s="38">
        <f t="shared" si="62"/>
        <v>1.5071061286701562E-3</v>
      </c>
      <c r="G251" s="38">
        <f t="shared" si="62"/>
        <v>9.7819972285883151E-4</v>
      </c>
    </row>
    <row r="252" spans="1:7" s="16" customFormat="1" ht="13.8" x14ac:dyDescent="0.3">
      <c r="A252" s="17" t="s">
        <v>289</v>
      </c>
      <c r="B252" s="27">
        <f>(+'Data NSA'!O320-'Data NSA'!O319)/'Data NSA'!O319</f>
        <v>1.1876555608529585E-2</v>
      </c>
      <c r="C252" s="27">
        <f>(+'Data NSA'!P320-'Data NSA'!P319)/'Data NSA'!P319</f>
        <v>8.1057011138639824E-3</v>
      </c>
      <c r="D252" s="27">
        <f>(+'Data NSA'!Q320-'Data NSA'!Q319)/'Data NSA'!Q319</f>
        <v>5.9774964838255973E-3</v>
      </c>
      <c r="E252" s="38">
        <f t="shared" ref="E252:G253" si="63">AVERAGE(B241:B252)</f>
        <v>3.4572818055916381E-3</v>
      </c>
      <c r="F252" s="38">
        <f t="shared" si="63"/>
        <v>2.1003165382248268E-3</v>
      </c>
      <c r="G252" s="38">
        <f t="shared" si="63"/>
        <v>1.381355478652849E-3</v>
      </c>
    </row>
    <row r="253" spans="1:7" s="16" customFormat="1" ht="13.8" x14ac:dyDescent="0.3">
      <c r="A253" s="17" t="s">
        <v>290</v>
      </c>
      <c r="B253" s="27">
        <f>(+'Data NSA'!O321-'Data NSA'!O320)/'Data NSA'!O320</f>
        <v>1.8076460381827157E-3</v>
      </c>
      <c r="C253" s="27">
        <f>(+'Data NSA'!P321-'Data NSA'!P320)/'Data NSA'!P320</f>
        <v>3.5056629940673396E-4</v>
      </c>
      <c r="D253" s="27">
        <f>(+'Data NSA'!Q321-'Data NSA'!Q320)/'Data NSA'!Q320</f>
        <v>-1.7541134283532048E-3</v>
      </c>
      <c r="E253" s="38">
        <f t="shared" si="63"/>
        <v>3.1083379638127649E-3</v>
      </c>
      <c r="F253" s="38">
        <f t="shared" si="63"/>
        <v>1.8915779669277084E-3</v>
      </c>
      <c r="G253" s="38">
        <f t="shared" si="63"/>
        <v>1.0388777262622271E-3</v>
      </c>
    </row>
    <row r="254" spans="1:7" s="16" customFormat="1" ht="13.8" x14ac:dyDescent="0.3">
      <c r="A254" s="17" t="s">
        <v>291</v>
      </c>
      <c r="B254" s="27">
        <f>(+'Data NSA'!O322-'Data NSA'!O321)/'Data NSA'!O321</f>
        <v>3.5882033678860717E-3</v>
      </c>
      <c r="C254" s="27">
        <f>(+'Data NSA'!P322-'Data NSA'!P321)/'Data NSA'!P321</f>
        <v>4.5583834929583972E-3</v>
      </c>
      <c r="D254" s="27">
        <f>(+'Data NSA'!Q322-'Data NSA'!Q321)/'Data NSA'!Q321</f>
        <v>-2.7881703766623655E-4</v>
      </c>
      <c r="E254" s="38">
        <f t="shared" ref="E254:G255" si="64">AVERAGE(B243:B254)</f>
        <v>3.0152992123170393E-3</v>
      </c>
      <c r="F254" s="38">
        <f t="shared" si="64"/>
        <v>1.9087132553592973E-3</v>
      </c>
      <c r="G254" s="38">
        <f t="shared" si="64"/>
        <v>9.8829097478637549E-4</v>
      </c>
    </row>
    <row r="255" spans="1:7" s="16" customFormat="1" ht="13.8" x14ac:dyDescent="0.3">
      <c r="A255" s="17" t="s">
        <v>292</v>
      </c>
      <c r="B255" s="27">
        <f>(+'Data NSA'!O323-'Data NSA'!O322)/'Data NSA'!O322</f>
        <v>-5.060584461867427E-4</v>
      </c>
      <c r="C255" s="27">
        <f>(+'Data NSA'!P323-'Data NSA'!P322)/'Data NSA'!P322</f>
        <v>-6.4641355102388806E-4</v>
      </c>
      <c r="D255" s="27">
        <f>(+'Data NSA'!Q323-'Data NSA'!Q322)/'Data NSA'!Q322</f>
        <v>-3.7488649630302243E-3</v>
      </c>
      <c r="E255" s="38">
        <f t="shared" si="64"/>
        <v>3.2569029343654733E-3</v>
      </c>
      <c r="F255" s="38">
        <f t="shared" si="64"/>
        <v>2.0682733274884095E-3</v>
      </c>
      <c r="G255" s="38">
        <f t="shared" si="64"/>
        <v>9.9689265944947624E-4</v>
      </c>
    </row>
    <row r="256" spans="1:7" s="16" customFormat="1" ht="13.8" x14ac:dyDescent="0.3">
      <c r="A256" s="17" t="s">
        <v>293</v>
      </c>
      <c r="B256" s="27">
        <f>(+'Data NSA'!O324-'Data NSA'!O323)/'Data NSA'!O323</f>
        <v>4.6174471756911908E-4</v>
      </c>
      <c r="C256" s="27">
        <f>(+'Data NSA'!P324-'Data NSA'!P323)/'Data NSA'!P323</f>
        <v>-5.3472748024961519E-3</v>
      </c>
      <c r="D256" s="27">
        <f>(+'Data NSA'!Q324-'Data NSA'!Q323)/'Data NSA'!Q323</f>
        <v>-4.9087902501269518E-3</v>
      </c>
      <c r="E256" s="38">
        <f t="shared" ref="E256:E271" si="65">AVERAGE(B245:B256)</f>
        <v>3.3249605318465361E-3</v>
      </c>
      <c r="F256" s="38">
        <f t="shared" ref="F256:F271" si="66">AVERAGE(C245:C256)</f>
        <v>2.0159785269281013E-3</v>
      </c>
      <c r="G256" s="38">
        <f t="shared" ref="G256:G271" si="67">AVERAGE(D245:D256)</f>
        <v>1.2855742503417743E-3</v>
      </c>
    </row>
    <row r="257" spans="1:7" s="16" customFormat="1" ht="13.8" x14ac:dyDescent="0.3">
      <c r="A257" s="17" t="s">
        <v>294</v>
      </c>
      <c r="B257" s="27">
        <f>(+'Data NSA'!O325-'Data NSA'!O324)/'Data NSA'!O324</f>
        <v>1.2276027977012518E-2</v>
      </c>
      <c r="C257" s="27">
        <f>(+'Data NSA'!P325-'Data NSA'!P324)/'Data NSA'!P324</f>
        <v>1.1666147946659385E-2</v>
      </c>
      <c r="D257" s="27">
        <f>(+'Data NSA'!Q325-'Data NSA'!Q324)/'Data NSA'!Q324</f>
        <v>1.0173505705014131E-2</v>
      </c>
      <c r="E257" s="38">
        <f t="shared" si="65"/>
        <v>3.6263066247272306E-3</v>
      </c>
      <c r="F257" s="38">
        <f t="shared" si="66"/>
        <v>2.3323216618317158E-3</v>
      </c>
      <c r="G257" s="38">
        <f t="shared" si="67"/>
        <v>1.5426639492322626E-3</v>
      </c>
    </row>
    <row r="258" spans="1:7" s="16" customFormat="1" ht="13.8" x14ac:dyDescent="0.3">
      <c r="A258" s="17" t="s">
        <v>295</v>
      </c>
      <c r="B258" s="27">
        <f>(+'Data NSA'!O326-'Data NSA'!O325)/'Data NSA'!O325</f>
        <v>2.7285657954033351E-4</v>
      </c>
      <c r="C258" s="27">
        <f>(+'Data NSA'!P326-'Data NSA'!P325)/'Data NSA'!P325</f>
        <v>6.3449938288416183E-4</v>
      </c>
      <c r="D258" s="27">
        <f>(+'Data NSA'!Q326-'Data NSA'!Q325)/'Data NSA'!Q325</f>
        <v>3.0698885384351339E-3</v>
      </c>
      <c r="E258" s="38">
        <f t="shared" si="65"/>
        <v>3.2249461332631538E-3</v>
      </c>
      <c r="F258" s="38">
        <f t="shared" si="66"/>
        <v>1.9164946516212215E-3</v>
      </c>
      <c r="G258" s="38">
        <f t="shared" si="67"/>
        <v>1.2300837916488134E-3</v>
      </c>
    </row>
    <row r="259" spans="1:7" s="16" customFormat="1" ht="13.8" x14ac:dyDescent="0.3">
      <c r="A259" s="17" t="s">
        <v>296</v>
      </c>
      <c r="B259" s="27">
        <f>(+'Data NSA'!O327-'Data NSA'!O326)/'Data NSA'!O326</f>
        <v>6.9233869335590678E-3</v>
      </c>
      <c r="C259" s="27">
        <f>(+'Data NSA'!P327-'Data NSA'!P326)/'Data NSA'!P326</f>
        <v>3.9037885355680288E-3</v>
      </c>
      <c r="D259" s="27">
        <f>(+'Data NSA'!Q327-'Data NSA'!Q326)/'Data NSA'!Q326</f>
        <v>3.0411229556357626E-3</v>
      </c>
      <c r="E259" s="38">
        <f t="shared" si="65"/>
        <v>3.1639006330168406E-3</v>
      </c>
      <c r="F259" s="38">
        <f t="shared" si="66"/>
        <v>1.8118560325085028E-3</v>
      </c>
      <c r="G259" s="38">
        <f t="shared" si="67"/>
        <v>1.1373531625335656E-3</v>
      </c>
    </row>
    <row r="260" spans="1:7" s="16" customFormat="1" ht="13.8" x14ac:dyDescent="0.3">
      <c r="A260" s="17" t="s">
        <v>297</v>
      </c>
      <c r="B260" s="27">
        <f>(+'Data NSA'!O328-'Data NSA'!O327)/'Data NSA'!O327</f>
        <v>-7.9611572429053067E-4</v>
      </c>
      <c r="C260" s="27">
        <f>(+'Data NSA'!P328-'Data NSA'!P327)/'Data NSA'!P327</f>
        <v>-8.7837887069607261E-4</v>
      </c>
      <c r="D260" s="27">
        <f>(+'Data NSA'!Q328-'Data NSA'!Q327)/'Data NSA'!Q327</f>
        <v>4.2549630506990756E-3</v>
      </c>
      <c r="E260" s="38">
        <f t="shared" si="65"/>
        <v>3.2667346767164744E-3</v>
      </c>
      <c r="F260" s="38">
        <f t="shared" si="66"/>
        <v>1.9875092594897311E-3</v>
      </c>
      <c r="G260" s="38">
        <f t="shared" si="67"/>
        <v>1.4130923907159389E-3</v>
      </c>
    </row>
    <row r="261" spans="1:7" s="16" customFormat="1" ht="13.8" x14ac:dyDescent="0.3">
      <c r="A261" s="17" t="s">
        <v>298</v>
      </c>
      <c r="B261" s="27">
        <f>(+'Data NSA'!O329-'Data NSA'!O328)/'Data NSA'!O328</f>
        <v>4.0126115646823713E-3</v>
      </c>
      <c r="C261" s="27">
        <f>(+'Data NSA'!P329-'Data NSA'!P328)/'Data NSA'!P328</f>
        <v>2.6785507414822505E-4</v>
      </c>
      <c r="D261" s="27">
        <f>(+'Data NSA'!Q329-'Data NSA'!Q328)/'Data NSA'!Q328</f>
        <v>2.9229082937522835E-3</v>
      </c>
      <c r="E261" s="38">
        <f t="shared" si="65"/>
        <v>3.3092121584312253E-3</v>
      </c>
      <c r="F261" s="38">
        <f t="shared" si="66"/>
        <v>1.8946519306503725E-3</v>
      </c>
      <c r="G261" s="38">
        <f t="shared" si="67"/>
        <v>1.2878235484747415E-3</v>
      </c>
    </row>
    <row r="262" spans="1:7" s="16" customFormat="1" ht="13.8" x14ac:dyDescent="0.3">
      <c r="A262" s="17" t="s">
        <v>299</v>
      </c>
      <c r="B262" s="27">
        <f>(+'Data NSA'!O330-'Data NSA'!O329)/'Data NSA'!O329</f>
        <v>1.9181468715129056E-3</v>
      </c>
      <c r="C262" s="27">
        <f>(+'Data NSA'!P330-'Data NSA'!P329)/'Data NSA'!P329</f>
        <v>3.0111576647742855E-3</v>
      </c>
      <c r="D262" s="27">
        <f>(+'Data NSA'!Q330-'Data NSA'!Q329)/'Data NSA'!Q329</f>
        <v>3.4448598728150067E-3</v>
      </c>
      <c r="E262" s="38">
        <f t="shared" si="65"/>
        <v>3.0862668144916749E-3</v>
      </c>
      <c r="F262" s="38">
        <f t="shared" si="66"/>
        <v>1.9301724276783465E-3</v>
      </c>
      <c r="G262" s="38">
        <f t="shared" si="67"/>
        <v>1.3672189717895209E-3</v>
      </c>
    </row>
    <row r="263" spans="1:7" s="16" customFormat="1" ht="13.8" x14ac:dyDescent="0.3">
      <c r="A263" s="17" t="s">
        <v>300</v>
      </c>
      <c r="B263" s="27">
        <f>(+'Data NSA'!O331-'Data NSA'!O330)/'Data NSA'!O330</f>
        <v>-8.3395279889756872E-3</v>
      </c>
      <c r="C263" s="27">
        <f>(+'Data NSA'!P331-'Data NSA'!P330)/'Data NSA'!P330</f>
        <v>-6.4808007262809678E-3</v>
      </c>
      <c r="D263" s="27">
        <f>(+'Data NSA'!Q331-'Data NSA'!Q330)/'Data NSA'!Q330</f>
        <v>-9.3309724593003997E-3</v>
      </c>
      <c r="E263" s="38">
        <f t="shared" si="65"/>
        <v>2.791289791585144E-3</v>
      </c>
      <c r="F263" s="38">
        <f t="shared" si="66"/>
        <v>1.5954359633138431E-3</v>
      </c>
      <c r="G263" s="38">
        <f t="shared" si="67"/>
        <v>1.0719322301416647E-3</v>
      </c>
    </row>
    <row r="264" spans="1:7" s="16" customFormat="1" ht="13.8" x14ac:dyDescent="0.3">
      <c r="A264" s="17" t="s">
        <v>301</v>
      </c>
      <c r="B264" s="27">
        <f>(+'Data NSA'!O332-'Data NSA'!O331)/'Data NSA'!O331</f>
        <v>6.3949191341696821E-3</v>
      </c>
      <c r="C264" s="27">
        <f>(+'Data NSA'!P332-'Data NSA'!P331)/'Data NSA'!P331</f>
        <v>4.2223332874541455E-3</v>
      </c>
      <c r="D264" s="27">
        <f>(+'Data NSA'!Q332-'Data NSA'!Q331)/'Data NSA'!Q331</f>
        <v>4.1918747066652089E-3</v>
      </c>
      <c r="E264" s="38">
        <f t="shared" si="65"/>
        <v>2.3344867520551523E-3</v>
      </c>
      <c r="F264" s="38">
        <f t="shared" si="66"/>
        <v>1.2718219777796901E-3</v>
      </c>
      <c r="G264" s="38">
        <f t="shared" si="67"/>
        <v>9.2313041537829879E-4</v>
      </c>
    </row>
    <row r="265" spans="1:7" s="16" customFormat="1" ht="13.8" x14ac:dyDescent="0.3">
      <c r="A265" s="17" t="s">
        <v>302</v>
      </c>
      <c r="B265" s="27">
        <f>(+'Data NSA'!O333-'Data NSA'!O332)/'Data NSA'!O332</f>
        <v>1.1225843658827044E-2</v>
      </c>
      <c r="C265" s="27">
        <f>(+'Data NSA'!P333-'Data NSA'!P332)/'Data NSA'!P332</f>
        <v>7.076972511047999E-3</v>
      </c>
      <c r="D265" s="27">
        <f>(+'Data NSA'!Q333-'Data NSA'!Q332)/'Data NSA'!Q332</f>
        <v>4.8722397577325195E-3</v>
      </c>
      <c r="E265" s="38">
        <f t="shared" si="65"/>
        <v>3.1193365537755132E-3</v>
      </c>
      <c r="F265" s="38">
        <f t="shared" si="66"/>
        <v>1.8323558287497955E-3</v>
      </c>
      <c r="G265" s="38">
        <f t="shared" si="67"/>
        <v>1.475326514218776E-3</v>
      </c>
    </row>
    <row r="266" spans="1:7" s="16" customFormat="1" ht="13.8" x14ac:dyDescent="0.3">
      <c r="A266" s="17" t="s">
        <v>303</v>
      </c>
      <c r="B266" s="27">
        <f>(+'Data NSA'!O334-'Data NSA'!O333)/'Data NSA'!O333</f>
        <v>3.701843512900455E-3</v>
      </c>
      <c r="C266" s="27">
        <f>(+'Data NSA'!P334-'Data NSA'!P333)/'Data NSA'!P333</f>
        <v>3.87292519038893E-3</v>
      </c>
      <c r="D266" s="27">
        <f>(+'Data NSA'!Q334-'Data NSA'!Q333)/'Data NSA'!Q333</f>
        <v>4.0139660533156633E-4</v>
      </c>
      <c r="E266" s="38">
        <f t="shared" si="65"/>
        <v>3.1288065658600455E-3</v>
      </c>
      <c r="F266" s="38">
        <f t="shared" si="66"/>
        <v>1.7752343035356735E-3</v>
      </c>
      <c r="G266" s="38">
        <f t="shared" si="67"/>
        <v>1.5320109844685927E-3</v>
      </c>
    </row>
    <row r="267" spans="1:7" s="16" customFormat="1" ht="13.8" x14ac:dyDescent="0.3">
      <c r="A267" s="17" t="s">
        <v>304</v>
      </c>
      <c r="B267" s="27">
        <f>(+'Data NSA'!O335-'Data NSA'!O334)/'Data NSA'!O334</f>
        <v>-1.3681581364209875E-3</v>
      </c>
      <c r="C267" s="27">
        <f>(+'Data NSA'!P335-'Data NSA'!P334)/'Data NSA'!P334</f>
        <v>-1.3361891749609858E-3</v>
      </c>
      <c r="D267" s="27">
        <f>(+'Data NSA'!Q335-'Data NSA'!Q334)/'Data NSA'!Q334</f>
        <v>-3.4009489539215997E-3</v>
      </c>
      <c r="E267" s="38">
        <f t="shared" si="65"/>
        <v>3.0569649250071908E-3</v>
      </c>
      <c r="F267" s="38">
        <f t="shared" si="66"/>
        <v>1.7177530015409154E-3</v>
      </c>
      <c r="G267" s="38">
        <f t="shared" si="67"/>
        <v>1.561003985227645E-3</v>
      </c>
    </row>
    <row r="268" spans="1:7" s="16" customFormat="1" ht="13.8" x14ac:dyDescent="0.3">
      <c r="A268" s="17" t="s">
        <v>305</v>
      </c>
      <c r="B268" s="27">
        <f>(+'Data NSA'!O336-'Data NSA'!O335)/'Data NSA'!O335</f>
        <v>-2.7838992811196795E-3</v>
      </c>
      <c r="C268" s="27">
        <f>(+'Data NSA'!P336-'Data NSA'!P335)/'Data NSA'!P335</f>
        <v>-7.048958757010379E-3</v>
      </c>
      <c r="D268" s="27">
        <f>(+'Data NSA'!Q336-'Data NSA'!Q335)/'Data NSA'!Q335</f>
        <v>-9.694467698953867E-3</v>
      </c>
      <c r="E268" s="38">
        <f t="shared" si="65"/>
        <v>2.7864945917831243E-3</v>
      </c>
      <c r="F268" s="38">
        <f t="shared" si="66"/>
        <v>1.5759460053313965E-3</v>
      </c>
      <c r="G268" s="38">
        <f t="shared" si="67"/>
        <v>1.1621975311587351E-3</v>
      </c>
    </row>
    <row r="269" spans="1:7" s="16" customFormat="1" ht="13.8" x14ac:dyDescent="0.3">
      <c r="A269" s="17" t="s">
        <v>306</v>
      </c>
      <c r="B269" s="27">
        <f>(+'Data NSA'!O337-'Data NSA'!O336)/'Data NSA'!O336</f>
        <v>1.1584702091038297E-2</v>
      </c>
      <c r="C269" s="27">
        <f>(+'Data NSA'!P337-'Data NSA'!P336)/'Data NSA'!P336</f>
        <v>1.0130970053497796E-2</v>
      </c>
      <c r="D269" s="27">
        <f>(+'Data NSA'!Q337-'Data NSA'!Q336)/'Data NSA'!Q336</f>
        <v>7.7630933636199375E-3</v>
      </c>
      <c r="E269" s="38">
        <f t="shared" si="65"/>
        <v>2.7288841012852727E-3</v>
      </c>
      <c r="F269" s="38">
        <f t="shared" si="66"/>
        <v>1.4480145142345975E-3</v>
      </c>
      <c r="G269" s="38">
        <f t="shared" si="67"/>
        <v>9.613298360425527E-4</v>
      </c>
    </row>
    <row r="270" spans="1:7" s="16" customFormat="1" ht="13.8" x14ac:dyDescent="0.3">
      <c r="A270" s="17" t="s">
        <v>307</v>
      </c>
      <c r="B270" s="27">
        <f>(+'Data NSA'!O338-'Data NSA'!O337)/'Data NSA'!O337</f>
        <v>8.7076693948425377E-4</v>
      </c>
      <c r="C270" s="27">
        <f>(+'Data NSA'!P338-'Data NSA'!P337)/'Data NSA'!P337</f>
        <v>3.033637024280862E-4</v>
      </c>
      <c r="D270" s="27">
        <f>(+'Data NSA'!Q338-'Data NSA'!Q337)/'Data NSA'!Q337</f>
        <v>1.7545320074023321E-3</v>
      </c>
      <c r="E270" s="38">
        <f t="shared" si="65"/>
        <v>2.7787099646139329E-3</v>
      </c>
      <c r="F270" s="38">
        <f t="shared" si="66"/>
        <v>1.4204198741965908E-3</v>
      </c>
      <c r="G270" s="38">
        <f t="shared" si="67"/>
        <v>8.5171679178981891E-4</v>
      </c>
    </row>
    <row r="271" spans="1:7" s="16" customFormat="1" ht="13.8" x14ac:dyDescent="0.3">
      <c r="A271" s="17" t="s">
        <v>308</v>
      </c>
      <c r="B271" s="27">
        <f>(+'Data NSA'!O339-'Data NSA'!O338)/'Data NSA'!O338</f>
        <v>4.2700263897165235E-3</v>
      </c>
      <c r="C271" s="27">
        <f>(+'Data NSA'!P339-'Data NSA'!P338)/'Data NSA'!P338</f>
        <v>1.5312673647959244E-3</v>
      </c>
      <c r="D271" s="27">
        <f>(+'Data NSA'!Q339-'Data NSA'!Q338)/'Data NSA'!Q338</f>
        <v>1.7194980855402356E-3</v>
      </c>
      <c r="E271" s="38">
        <f t="shared" si="65"/>
        <v>2.5575965859603871E-3</v>
      </c>
      <c r="F271" s="38">
        <f t="shared" si="66"/>
        <v>1.2227097766322487E-3</v>
      </c>
      <c r="G271" s="38">
        <f t="shared" si="67"/>
        <v>7.4158138594852482E-4</v>
      </c>
    </row>
    <row r="272" spans="1:7" s="16" customFormat="1" ht="13.8" x14ac:dyDescent="0.3">
      <c r="A272" s="17" t="s">
        <v>309</v>
      </c>
      <c r="B272" s="27">
        <f>(+'Data NSA'!O340-'Data NSA'!O339)/'Data NSA'!O339</f>
        <v>-1.8046716328336651E-3</v>
      </c>
      <c r="C272" s="27">
        <f>(+'Data NSA'!P340-'Data NSA'!P339)/'Data NSA'!P339</f>
        <v>-6.3972682647170463E-4</v>
      </c>
      <c r="D272" s="27">
        <f>(+'Data NSA'!Q340-'Data NSA'!Q339)/'Data NSA'!Q339</f>
        <v>2.8204964584263928E-3</v>
      </c>
      <c r="E272" s="38">
        <f t="shared" ref="E272:G273" si="68">AVERAGE(B261:B272)</f>
        <v>2.4735502602484592E-3</v>
      </c>
      <c r="F272" s="38">
        <f t="shared" si="68"/>
        <v>1.2425974469842792E-3</v>
      </c>
      <c r="G272" s="38">
        <f t="shared" si="68"/>
        <v>6.2204250325913473E-4</v>
      </c>
    </row>
    <row r="273" spans="1:7" s="16" customFormat="1" ht="13.8" x14ac:dyDescent="0.3">
      <c r="A273" s="17" t="s">
        <v>310</v>
      </c>
      <c r="B273" s="27">
        <f>(+'Data NSA'!O341-'Data NSA'!O340)/'Data NSA'!O340</f>
        <v>5.5545789822747703E-3</v>
      </c>
      <c r="C273" s="27">
        <f>(+'Data NSA'!P341-'Data NSA'!P340)/'Data NSA'!P340</f>
        <v>2.2663760603380896E-3</v>
      </c>
      <c r="D273" s="27">
        <f>(+'Data NSA'!Q341-'Data NSA'!Q340)/'Data NSA'!Q340</f>
        <v>4.3015679087762167E-3</v>
      </c>
      <c r="E273" s="38">
        <f t="shared" si="68"/>
        <v>2.602047545047826E-3</v>
      </c>
      <c r="F273" s="38">
        <f t="shared" si="68"/>
        <v>1.4091408625001014E-3</v>
      </c>
      <c r="G273" s="38">
        <f t="shared" si="68"/>
        <v>7.3693080451112905E-4</v>
      </c>
    </row>
    <row r="274" spans="1:7" s="16" customFormat="1" ht="13.8" x14ac:dyDescent="0.3">
      <c r="A274" s="17" t="s">
        <v>311</v>
      </c>
      <c r="B274" s="27">
        <f>(+'Data NSA'!O342-'Data NSA'!O341)/'Data NSA'!O341</f>
        <v>3.5680264295751812E-3</v>
      </c>
      <c r="C274" s="27">
        <f>(+'Data NSA'!P342-'Data NSA'!P341)/'Data NSA'!P341</f>
        <v>3.1787316022217288E-3</v>
      </c>
      <c r="D274" s="27">
        <f>(+'Data NSA'!Q342-'Data NSA'!Q341)/'Data NSA'!Q341</f>
        <v>3.5291583242517172E-3</v>
      </c>
      <c r="E274" s="38">
        <f t="shared" ref="E274:G275" si="69">AVERAGE(B263:B274)</f>
        <v>2.7395375082196823E-3</v>
      </c>
      <c r="F274" s="38">
        <f t="shared" si="69"/>
        <v>1.4231053572873883E-3</v>
      </c>
      <c r="G274" s="38">
        <f t="shared" si="69"/>
        <v>7.4395567546418819E-4</v>
      </c>
    </row>
    <row r="275" spans="1:7" s="16" customFormat="1" ht="13.8" x14ac:dyDescent="0.3">
      <c r="A275" s="17" t="s">
        <v>312</v>
      </c>
      <c r="B275" s="27">
        <f>(+'Data NSA'!O343-'Data NSA'!O342)/'Data NSA'!O342</f>
        <v>-2.8021976634888791E-3</v>
      </c>
      <c r="C275" s="27">
        <f>(+'Data NSA'!P343-'Data NSA'!P342)/'Data NSA'!P342</f>
        <v>-9.6266553607501806E-4</v>
      </c>
      <c r="D275" s="27">
        <f>(+'Data NSA'!Q343-'Data NSA'!Q342)/'Data NSA'!Q342</f>
        <v>-3.5925119171638727E-3</v>
      </c>
      <c r="E275" s="38">
        <f t="shared" si="69"/>
        <v>3.2009817020102493E-3</v>
      </c>
      <c r="F275" s="38">
        <f t="shared" si="69"/>
        <v>1.8829499564712174E-3</v>
      </c>
      <c r="G275" s="38">
        <f t="shared" si="69"/>
        <v>1.2221607206422322E-3</v>
      </c>
    </row>
    <row r="276" spans="1:7" s="16" customFormat="1" ht="13.8" x14ac:dyDescent="0.3">
      <c r="A276" s="17" t="s">
        <v>313</v>
      </c>
      <c r="B276" s="27">
        <f>(+'Data NSA'!O344-'Data NSA'!O343)/'Data NSA'!O343</f>
        <v>7.8268523058202238E-3</v>
      </c>
      <c r="C276" s="27">
        <f>(+'Data NSA'!P344-'Data NSA'!P343)/'Data NSA'!P343</f>
        <v>6.4719688359472782E-3</v>
      </c>
      <c r="D276" s="27">
        <f>(+'Data NSA'!Q344-'Data NSA'!Q343)/'Data NSA'!Q343</f>
        <v>4.1947584528818369E-3</v>
      </c>
      <c r="E276" s="38">
        <f t="shared" ref="E276:G278" si="70">AVERAGE(B265:B276)</f>
        <v>3.3203094663144615E-3</v>
      </c>
      <c r="F276" s="38">
        <f t="shared" si="70"/>
        <v>2.0704195855123118E-3</v>
      </c>
      <c r="G276" s="38">
        <f t="shared" si="70"/>
        <v>1.2224010328269511E-3</v>
      </c>
    </row>
    <row r="277" spans="1:7" s="16" customFormat="1" ht="13.8" x14ac:dyDescent="0.3">
      <c r="A277" s="17" t="s">
        <v>314</v>
      </c>
      <c r="B277" s="27">
        <f>(+'Data NSA'!O345-'Data NSA'!O344)/'Data NSA'!O344</f>
        <v>8.1671408643403907E-3</v>
      </c>
      <c r="C277" s="27">
        <f>(+'Data NSA'!P345-'Data NSA'!P344)/'Data NSA'!P344</f>
        <v>5.4097997136916048E-3</v>
      </c>
      <c r="D277" s="27">
        <f>(+'Data NSA'!Q345-'Data NSA'!Q344)/'Data NSA'!Q344</f>
        <v>3.7166041974280341E-3</v>
      </c>
      <c r="E277" s="38">
        <f t="shared" si="70"/>
        <v>3.0654175667739077E-3</v>
      </c>
      <c r="F277" s="38">
        <f t="shared" si="70"/>
        <v>1.9314885190659461E-3</v>
      </c>
      <c r="G277" s="38">
        <f t="shared" si="70"/>
        <v>1.1260980694682442E-3</v>
      </c>
    </row>
    <row r="278" spans="1:7" s="16" customFormat="1" ht="13.8" x14ac:dyDescent="0.3">
      <c r="A278" s="17" t="s">
        <v>315</v>
      </c>
      <c r="B278" s="27">
        <f>(+'Data NSA'!O346-'Data NSA'!O345)/'Data NSA'!O345</f>
        <v>5.4648802543411749E-3</v>
      </c>
      <c r="C278" s="27">
        <f>(+'Data NSA'!P346-'Data NSA'!P345)/'Data NSA'!P345</f>
        <v>3.4454922507353375E-3</v>
      </c>
      <c r="D278" s="27">
        <f>(+'Data NSA'!Q346-'Data NSA'!Q345)/'Data NSA'!Q345</f>
        <v>-7.6697240785329453E-4</v>
      </c>
      <c r="E278" s="38">
        <f t="shared" si="70"/>
        <v>3.2123372952273001E-3</v>
      </c>
      <c r="F278" s="38">
        <f t="shared" si="70"/>
        <v>1.8958691074281466E-3</v>
      </c>
      <c r="G278" s="38">
        <f t="shared" si="70"/>
        <v>1.0287339850361722E-3</v>
      </c>
    </row>
    <row r="279" spans="1:7" s="16" customFormat="1" ht="13.8" x14ac:dyDescent="0.3">
      <c r="A279" s="17" t="s">
        <v>316</v>
      </c>
      <c r="B279" s="27">
        <f>(+'Data NSA'!O347-'Data NSA'!O346)/'Data NSA'!O346</f>
        <v>6.1951113137600854E-5</v>
      </c>
      <c r="C279" s="27">
        <f>(+'Data NSA'!P347-'Data NSA'!P346)/'Data NSA'!P346</f>
        <v>-1.1766976582733206E-3</v>
      </c>
      <c r="D279" s="27">
        <f>(+'Data NSA'!Q347-'Data NSA'!Q346)/'Data NSA'!Q346</f>
        <v>-2.7745446538110668E-3</v>
      </c>
      <c r="E279" s="38">
        <f t="shared" ref="E279:G280" si="71">AVERAGE(B268:B279)</f>
        <v>3.3315130660238495E-3</v>
      </c>
      <c r="F279" s="38">
        <f t="shared" si="71"/>
        <v>1.9091600671521183E-3</v>
      </c>
      <c r="G279" s="38">
        <f t="shared" si="71"/>
        <v>1.0809343433787169E-3</v>
      </c>
    </row>
    <row r="280" spans="1:7" s="16" customFormat="1" ht="13.8" x14ac:dyDescent="0.3">
      <c r="A280" s="17" t="s">
        <v>317</v>
      </c>
      <c r="B280" s="27">
        <f>(+'Data NSA'!O348-'Data NSA'!O347)/'Data NSA'!O347</f>
        <v>1.0101535714256216E-3</v>
      </c>
      <c r="C280" s="27">
        <f>(+'Data NSA'!P348-'Data NSA'!P347)/'Data NSA'!P347</f>
        <v>-4.8207834162464196E-3</v>
      </c>
      <c r="D280" s="27">
        <f>(+'Data NSA'!Q348-'Data NSA'!Q347)/'Data NSA'!Q347</f>
        <v>-9.5265734618684705E-3</v>
      </c>
      <c r="E280" s="38">
        <f t="shared" si="71"/>
        <v>3.6476841370692912E-3</v>
      </c>
      <c r="F280" s="38">
        <f t="shared" si="71"/>
        <v>2.094841345549115E-3</v>
      </c>
      <c r="G280" s="38">
        <f t="shared" si="71"/>
        <v>1.0949255298024999E-3</v>
      </c>
    </row>
    <row r="281" spans="1:7" s="16" customFormat="1" ht="13.8" x14ac:dyDescent="0.3">
      <c r="A281" s="17" t="s">
        <v>318</v>
      </c>
      <c r="B281" s="27">
        <f>(+'Data NSA'!O349-'Data NSA'!O348)/'Data NSA'!O348</f>
        <v>9.635870058501729E-3</v>
      </c>
      <c r="C281" s="27">
        <f>(+'Data NSA'!P349-'Data NSA'!P348)/'Data NSA'!P348</f>
        <v>9.3642318900842136E-3</v>
      </c>
      <c r="D281" s="27">
        <f>(+'Data NSA'!Q349-'Data NSA'!Q348)/'Data NSA'!Q348</f>
        <v>6.5161725925831559E-3</v>
      </c>
      <c r="E281" s="38">
        <f t="shared" ref="E281:G282" si="72">AVERAGE(B270:B281)</f>
        <v>3.4852814676912436E-3</v>
      </c>
      <c r="F281" s="38">
        <f t="shared" si="72"/>
        <v>2.0309464985979833E-3</v>
      </c>
      <c r="G281" s="38">
        <f t="shared" si="72"/>
        <v>9.9101546554943476E-4</v>
      </c>
    </row>
    <row r="282" spans="1:7" s="16" customFormat="1" ht="13.8" x14ac:dyDescent="0.3">
      <c r="A282" s="17" t="s">
        <v>319</v>
      </c>
      <c r="B282" s="27">
        <f>(+'Data NSA'!O350-'Data NSA'!O349)/'Data NSA'!O349</f>
        <v>-3.7138528025315296E-2</v>
      </c>
      <c r="C282" s="27">
        <f>(+'Data NSA'!P350-'Data NSA'!P349)/'Data NSA'!P349</f>
        <v>-3.6944776705982882E-2</v>
      </c>
      <c r="D282" s="27">
        <f>(+'Data NSA'!Q350-'Data NSA'!Q349)/'Data NSA'!Q349</f>
        <v>-1.8036034097597093E-2</v>
      </c>
      <c r="E282" s="38">
        <f t="shared" si="72"/>
        <v>3.1784022062461445E-4</v>
      </c>
      <c r="F282" s="38">
        <f t="shared" si="72"/>
        <v>-1.0730652021029307E-3</v>
      </c>
      <c r="G282" s="38">
        <f t="shared" si="72"/>
        <v>-6.5819837653385089E-4</v>
      </c>
    </row>
    <row r="283" spans="1:7" s="16" customFormat="1" ht="13.8" x14ac:dyDescent="0.3">
      <c r="A283" s="17" t="s">
        <v>320</v>
      </c>
      <c r="B283" s="27">
        <f>(+'Data NSA'!O351-'Data NSA'!O350)/'Data NSA'!O350</f>
        <v>-0.12474144113939899</v>
      </c>
      <c r="C283" s="27">
        <f>(+'Data NSA'!P351-'Data NSA'!P350)/'Data NSA'!P350</f>
        <v>-0.11433963955137218</v>
      </c>
      <c r="D283" s="27">
        <f>(+'Data NSA'!Q351-'Data NSA'!Q350)/'Data NSA'!Q350</f>
        <v>-0.14075802200210097</v>
      </c>
      <c r="E283" s="38">
        <f t="shared" ref="E283:G286" si="73">AVERAGE(B272:B283)</f>
        <v>-1.0433115406801677E-2</v>
      </c>
      <c r="F283" s="38">
        <f t="shared" si="73"/>
        <v>-1.0728974111783605E-2</v>
      </c>
      <c r="G283" s="38">
        <f t="shared" si="73"/>
        <v>-1.2531325050503951E-2</v>
      </c>
    </row>
    <row r="284" spans="1:7" s="16" customFormat="1" ht="13.8" x14ac:dyDescent="0.3">
      <c r="A284" s="17" t="s">
        <v>321</v>
      </c>
      <c r="B284" s="27">
        <f>(+'Data NSA'!O352-'Data NSA'!O351)/'Data NSA'!O351</f>
        <v>3.631791729821305E-2</v>
      </c>
      <c r="C284" s="27">
        <f>(+'Data NSA'!P352-'Data NSA'!P351)/'Data NSA'!P351</f>
        <v>3.3928763155466474E-2</v>
      </c>
      <c r="D284" s="27">
        <f>(+'Data NSA'!Q352-'Data NSA'!Q351)/'Data NSA'!Q351</f>
        <v>3.1014205781317972E-2</v>
      </c>
      <c r="E284" s="38">
        <f t="shared" si="73"/>
        <v>-7.2562329958811176E-3</v>
      </c>
      <c r="F284" s="38">
        <f t="shared" si="73"/>
        <v>-7.8482666132887579E-3</v>
      </c>
      <c r="G284" s="38">
        <f t="shared" si="73"/>
        <v>-1.0181849273596319E-2</v>
      </c>
    </row>
    <row r="285" spans="1:7" s="16" customFormat="1" ht="13.8" x14ac:dyDescent="0.3">
      <c r="A285" s="17" t="s">
        <v>322</v>
      </c>
      <c r="B285" s="27">
        <f>(+'Data NSA'!O353-'Data NSA'!O352)/'Data NSA'!O352</f>
        <v>4.0453843634492115E-2</v>
      </c>
      <c r="C285" s="27">
        <f>(+'Data NSA'!P353-'Data NSA'!P352)/'Data NSA'!P352</f>
        <v>3.180837539821639E-2</v>
      </c>
      <c r="D285" s="27">
        <f>(+'Data NSA'!Q353-'Data NSA'!Q352)/'Data NSA'!Q352</f>
        <v>3.8920130073257141E-2</v>
      </c>
      <c r="E285" s="38">
        <f t="shared" si="73"/>
        <v>-4.3479609415296742E-3</v>
      </c>
      <c r="F285" s="38">
        <f t="shared" si="73"/>
        <v>-5.3864333351322314E-3</v>
      </c>
      <c r="G285" s="38">
        <f t="shared" si="73"/>
        <v>-7.2969690932229089E-3</v>
      </c>
    </row>
    <row r="286" spans="1:7" s="16" customFormat="1" ht="13.8" x14ac:dyDescent="0.3">
      <c r="A286" s="17" t="s">
        <v>323</v>
      </c>
      <c r="B286" s="27">
        <f>(+'Data NSA'!O354-'Data NSA'!O353)/'Data NSA'!O353</f>
        <v>1.8259148236187146E-2</v>
      </c>
      <c r="C286" s="27">
        <f>(+'Data NSA'!P354-'Data NSA'!P353)/'Data NSA'!P353</f>
        <v>1.2194622973675476E-2</v>
      </c>
      <c r="D286" s="27">
        <f>(+'Data NSA'!Q354-'Data NSA'!Q353)/'Data NSA'!Q353</f>
        <v>1.1770801969035998E-2</v>
      </c>
      <c r="E286" s="38">
        <f t="shared" si="73"/>
        <v>-3.1237007909786772E-3</v>
      </c>
      <c r="F286" s="38">
        <f t="shared" si="73"/>
        <v>-4.6351090541777535E-3</v>
      </c>
      <c r="G286" s="38">
        <f t="shared" si="73"/>
        <v>-6.6101654561575513E-3</v>
      </c>
    </row>
    <row r="287" spans="1:7" s="16" customFormat="1" ht="13.8" x14ac:dyDescent="0.3">
      <c r="A287" s="17" t="s">
        <v>324</v>
      </c>
      <c r="B287" s="27">
        <f>(+'Data NSA'!O355-'Data NSA'!O354)/'Data NSA'!O354</f>
        <v>2.4185136148484828E-2</v>
      </c>
      <c r="C287" s="27">
        <f>(+'Data NSA'!P355-'Data NSA'!P354)/'Data NSA'!P354</f>
        <v>2.3396701418187667E-2</v>
      </c>
      <c r="D287" s="27">
        <f>(+'Data NSA'!Q355-'Data NSA'!Q354)/'Data NSA'!Q354</f>
        <v>1.8907621183179693E-2</v>
      </c>
      <c r="E287" s="38">
        <f t="shared" ref="E287:G288" si="74">AVERAGE(B276:B287)</f>
        <v>-8.7475630664753492E-4</v>
      </c>
      <c r="F287" s="38">
        <f t="shared" si="74"/>
        <v>-2.6051618079891959E-3</v>
      </c>
      <c r="G287" s="38">
        <f t="shared" si="74"/>
        <v>-4.7351543644622547E-3</v>
      </c>
    </row>
    <row r="288" spans="1:7" s="16" customFormat="1" ht="13.8" x14ac:dyDescent="0.3">
      <c r="A288" s="17" t="s">
        <v>325</v>
      </c>
      <c r="B288" s="27">
        <f>(+'Data NSA'!O356-'Data NSA'!O355)/'Data NSA'!O355</f>
        <v>7.7011637984934003E-3</v>
      </c>
      <c r="C288" s="27">
        <f>(+'Data NSA'!P356-'Data NSA'!P355)/'Data NSA'!P355</f>
        <v>5.0471889663979358E-3</v>
      </c>
      <c r="D288" s="27">
        <f>(+'Data NSA'!Q356-'Data NSA'!Q355)/'Data NSA'!Q355</f>
        <v>3.8852361028093247E-3</v>
      </c>
      <c r="E288" s="38">
        <f t="shared" si="74"/>
        <v>-8.8523034892477035E-4</v>
      </c>
      <c r="F288" s="38">
        <f t="shared" si="74"/>
        <v>-2.7238934637849742E-3</v>
      </c>
      <c r="G288" s="38">
        <f t="shared" si="74"/>
        <v>-4.7609478936349644E-3</v>
      </c>
    </row>
    <row r="289" spans="1:7" s="16" customFormat="1" ht="13.8" x14ac:dyDescent="0.3">
      <c r="A289" s="17" t="s">
        <v>326</v>
      </c>
      <c r="B289" s="27">
        <f>(+'Data NSA'!O357-'Data NSA'!O356)/'Data NSA'!O356</f>
        <v>2.1858886858737093E-2</v>
      </c>
      <c r="C289" s="27">
        <f>(+'Data NSA'!P357-'Data NSA'!P356)/'Data NSA'!P356</f>
        <v>1.7621618508115829E-2</v>
      </c>
      <c r="D289" s="27">
        <f>(+'Data NSA'!Q357-'Data NSA'!Q356)/'Data NSA'!Q356</f>
        <v>1.784216081626025E-2</v>
      </c>
      <c r="E289" s="38">
        <f>AVERAGE(B278:B289)</f>
        <v>2.5574848394162124E-4</v>
      </c>
      <c r="F289" s="38">
        <f>AVERAGE(C278:C289)</f>
        <v>-1.7062418975829551E-3</v>
      </c>
      <c r="G289" s="38">
        <f>AVERAGE(D278:D289)</f>
        <v>-3.5838181753989461E-3</v>
      </c>
    </row>
    <row r="290" spans="1:7" s="16" customFormat="1" ht="13.8" x14ac:dyDescent="0.3">
      <c r="A290" s="17" t="s">
        <v>327</v>
      </c>
      <c r="B290" s="27">
        <f>(+'Data NSA'!O358-'Data NSA'!O357)/'Data NSA'!O357</f>
        <v>4.123825308595965E-3</v>
      </c>
      <c r="C290" s="27">
        <f>(+'Data NSA'!P358-'Data NSA'!P357)/'Data NSA'!P357</f>
        <v>2.1509682430013674E-3</v>
      </c>
      <c r="D290" s="27">
        <f>(+'Data NSA'!Q358-'Data NSA'!Q357)/'Data NSA'!Q357</f>
        <v>-1.5289198513624006E-3</v>
      </c>
      <c r="E290" s="38">
        <f t="shared" ref="E290:G290" si="75">AVERAGE(B279:B290)</f>
        <v>1.4399390512952157E-4</v>
      </c>
      <c r="F290" s="38">
        <f t="shared" si="75"/>
        <v>-1.8141188982274531E-3</v>
      </c>
      <c r="G290" s="38">
        <f t="shared" si="75"/>
        <v>-3.6473137956913701E-3</v>
      </c>
    </row>
    <row r="291" spans="1:7" s="16" customFormat="1" ht="13.8" x14ac:dyDescent="0.3">
      <c r="A291" s="17" t="s">
        <v>328</v>
      </c>
      <c r="B291" s="27">
        <f>(+'Data NSA'!O359-'Data NSA'!O358)/'Data NSA'!O358</f>
        <v>2.1568674877664911E-3</v>
      </c>
      <c r="C291" s="27">
        <f>(+'Data NSA'!P359-'Data NSA'!P358)/'Data NSA'!P358</f>
        <v>-4.4995474332023899E-4</v>
      </c>
      <c r="D291" s="27">
        <f>(+'Data NSA'!Q359-'Data NSA'!Q358)/'Data NSA'!Q358</f>
        <v>-3.9280174164297655E-3</v>
      </c>
      <c r="E291" s="38">
        <f t="shared" ref="E291:G291" si="76">AVERAGE(B280:B291)</f>
        <v>3.1857026968193022E-4</v>
      </c>
      <c r="F291" s="38">
        <f t="shared" si="76"/>
        <v>-1.7535569886480288E-3</v>
      </c>
      <c r="G291" s="38">
        <f t="shared" si="76"/>
        <v>-3.7434365259095964E-3</v>
      </c>
    </row>
    <row r="292" spans="1:7" s="16" customFormat="1" ht="13.8" x14ac:dyDescent="0.3">
      <c r="A292" s="17" t="s">
        <v>329</v>
      </c>
      <c r="B292" s="27">
        <f>(+'Data NSA'!O360-'Data NSA'!O359)/'Data NSA'!O359</f>
        <v>-3.7110491724418604E-3</v>
      </c>
      <c r="C292" s="27">
        <f>(+'Data NSA'!P360-'Data NSA'!P359)/'Data NSA'!P359</f>
        <v>-6.951116387058618E-3</v>
      </c>
      <c r="D292" s="27">
        <f>(+'Data NSA'!Q360-'Data NSA'!Q359)/'Data NSA'!Q359</f>
        <v>-8.2212107236670617E-3</v>
      </c>
      <c r="E292" s="38">
        <f t="shared" ref="E292:G292" si="77">AVERAGE(B281:B292)</f>
        <v>-7.4863292307028359E-5</v>
      </c>
      <c r="F292" s="38">
        <f t="shared" si="77"/>
        <v>-1.9310847362157119E-3</v>
      </c>
      <c r="G292" s="38">
        <f t="shared" si="77"/>
        <v>-3.6346562977261458E-3</v>
      </c>
    </row>
    <row r="293" spans="1:7" s="16" customFormat="1" ht="13.8" x14ac:dyDescent="0.3">
      <c r="A293" s="17" t="s">
        <v>330</v>
      </c>
      <c r="B293" s="27">
        <f>(+'Data NSA'!O361-'Data NSA'!O360)/'Data NSA'!O360</f>
        <v>8.4997928306022614E-3</v>
      </c>
      <c r="C293" s="27">
        <f>(+'Data NSA'!P361-'Data NSA'!P360)/'Data NSA'!P360</f>
        <v>7.8398765305066256E-3</v>
      </c>
      <c r="D293" s="27">
        <f>(+'Data NSA'!Q361-'Data NSA'!Q360)/'Data NSA'!Q360</f>
        <v>7.6760814918151003E-3</v>
      </c>
      <c r="E293" s="38">
        <f t="shared" ref="E293" si="78">AVERAGE(B282:B293)</f>
        <v>-1.6953639463198342E-4</v>
      </c>
      <c r="F293" s="38">
        <f t="shared" ref="F293" si="79">AVERAGE(C282:C293)</f>
        <v>-2.0581143495138452E-3</v>
      </c>
      <c r="G293" s="38">
        <f t="shared" ref="G293" si="80">AVERAGE(D282:D293)</f>
        <v>-3.5379972227901507E-3</v>
      </c>
    </row>
    <row r="294" spans="1:7" s="16" customFormat="1" ht="13.8" x14ac:dyDescent="0.3">
      <c r="A294" s="17" t="s">
        <v>331</v>
      </c>
      <c r="B294" s="27">
        <f>(+'Data NSA'!O362-'Data NSA'!O361)/'Data NSA'!O361</f>
        <v>7.4797289405870966E-3</v>
      </c>
      <c r="C294" s="27">
        <f>(+'Data NSA'!P362-'Data NSA'!P361)/'Data NSA'!P361</f>
        <v>6.4350696499964506E-3</v>
      </c>
      <c r="D294" s="27">
        <f>(+'Data NSA'!Q362-'Data NSA'!Q361)/'Data NSA'!Q361</f>
        <v>6.4940276347293371E-3</v>
      </c>
      <c r="E294" s="38">
        <f t="shared" ref="E294:E297" si="81">AVERAGE(B283:B294)</f>
        <v>3.548651685859884E-3</v>
      </c>
      <c r="F294" s="38">
        <f t="shared" ref="F294:F297" si="82">AVERAGE(C283:C294)</f>
        <v>1.5568728468177649E-3</v>
      </c>
      <c r="G294" s="38">
        <f t="shared" ref="G294:G297" si="83">AVERAGE(D283:D294)</f>
        <v>-1.4938254117629476E-3</v>
      </c>
    </row>
    <row r="295" spans="1:7" s="16" customFormat="1" ht="13.8" x14ac:dyDescent="0.3">
      <c r="A295" s="17" t="s">
        <v>332</v>
      </c>
      <c r="B295" s="27">
        <f>(+'Data NSA'!O363-'Data NSA'!O362)/'Data NSA'!O362</f>
        <v>1.3268184557503825E-2</v>
      </c>
      <c r="C295" s="27">
        <f>(+'Data NSA'!P363-'Data NSA'!P362)/'Data NSA'!P362</f>
        <v>6.2281110532164275E-3</v>
      </c>
      <c r="D295" s="27">
        <f>(+'Data NSA'!Q363-'Data NSA'!Q362)/'Data NSA'!Q362</f>
        <v>4.4320998318858685E-3</v>
      </c>
      <c r="E295" s="38">
        <f t="shared" si="81"/>
        <v>1.5049453827268452E-2</v>
      </c>
      <c r="F295" s="38">
        <f t="shared" si="82"/>
        <v>1.1604185397200152E-2</v>
      </c>
      <c r="G295" s="38">
        <f t="shared" si="83"/>
        <v>1.0605351407735955E-2</v>
      </c>
    </row>
    <row r="296" spans="1:7" s="16" customFormat="1" ht="13.8" x14ac:dyDescent="0.3">
      <c r="A296" s="17" t="s">
        <v>333</v>
      </c>
      <c r="B296" s="27">
        <f>(+'Data NSA'!O364-'Data NSA'!O363)/'Data NSA'!O363</f>
        <v>6.0676824909467551E-3</v>
      </c>
      <c r="C296" s="27">
        <f>(+'Data NSA'!P364-'Data NSA'!P363)/'Data NSA'!P363</f>
        <v>1.4286765890075528E-3</v>
      </c>
      <c r="D296" s="27">
        <f>(+'Data NSA'!Q364-'Data NSA'!Q363)/'Data NSA'!Q363</f>
        <v>4.0883831701508336E-3</v>
      </c>
      <c r="E296" s="38">
        <f t="shared" si="81"/>
        <v>1.2528600926662926E-2</v>
      </c>
      <c r="F296" s="38">
        <f t="shared" si="82"/>
        <v>8.8958448499952391E-3</v>
      </c>
      <c r="G296" s="38">
        <f t="shared" si="83"/>
        <v>8.3615328568053607E-3</v>
      </c>
    </row>
    <row r="297" spans="1:7" s="16" customFormat="1" ht="13.8" x14ac:dyDescent="0.3">
      <c r="A297" s="17" t="s">
        <v>334</v>
      </c>
      <c r="B297" s="27">
        <f>(+'Data NSA'!O365-'Data NSA'!O364)/'Data NSA'!O364</f>
        <v>6.4787012595279173E-3</v>
      </c>
      <c r="C297" s="27">
        <f>(+'Data NSA'!P365-'Data NSA'!P364)/'Data NSA'!P364</f>
        <v>3.7753641185334482E-4</v>
      </c>
      <c r="D297" s="27">
        <f>(+'Data NSA'!Q365-'Data NSA'!Q364)/'Data NSA'!Q364</f>
        <v>3.3272279249957175E-3</v>
      </c>
      <c r="E297" s="38">
        <f t="shared" si="81"/>
        <v>9.6973390620825762E-3</v>
      </c>
      <c r="F297" s="38">
        <f t="shared" si="82"/>
        <v>6.2766082677983177E-3</v>
      </c>
      <c r="G297" s="38">
        <f t="shared" si="83"/>
        <v>5.3954576777835751E-3</v>
      </c>
    </row>
    <row r="298" spans="1:7" s="16" customFormat="1" ht="13.8" x14ac:dyDescent="0.3">
      <c r="A298" s="17" t="s">
        <v>335</v>
      </c>
      <c r="B298" s="27">
        <f>(+'Data NSA'!O366-'Data NSA'!O365)/'Data NSA'!O365</f>
        <v>1.264561974835369E-2</v>
      </c>
      <c r="C298" s="27">
        <f>(+'Data NSA'!P366-'Data NSA'!P365)/'Data NSA'!P365</f>
        <v>9.7694226768024178E-3</v>
      </c>
      <c r="D298" s="27">
        <f>(+'Data NSA'!Q366-'Data NSA'!Q365)/'Data NSA'!Q365</f>
        <v>8.6221048968039768E-3</v>
      </c>
      <c r="E298" s="38">
        <f t="shared" ref="E298" si="84">AVERAGE(B287:B298)</f>
        <v>9.229545021429789E-3</v>
      </c>
      <c r="F298" s="38">
        <f t="shared" ref="F298" si="85">AVERAGE(C287:C298)</f>
        <v>6.0745082430588961E-3</v>
      </c>
      <c r="G298" s="38">
        <f t="shared" ref="G298" si="86">AVERAGE(D287:D298)</f>
        <v>5.1330662550975728E-3</v>
      </c>
    </row>
    <row r="299" spans="1:7" s="16" customFormat="1" ht="13.8" x14ac:dyDescent="0.3">
      <c r="A299" s="17" t="s">
        <v>336</v>
      </c>
      <c r="B299" s="27">
        <f>(+'Data NSA'!O367-'Data NSA'!O366)/'Data NSA'!O366</f>
        <v>1.862749985558544E-3</v>
      </c>
      <c r="C299" s="27">
        <f>(+'Data NSA'!P367-'Data NSA'!P366)/'Data NSA'!P366</f>
        <v>1.8121237870631546E-3</v>
      </c>
      <c r="D299" s="27">
        <f>(+'Data NSA'!Q367-'Data NSA'!Q366)/'Data NSA'!Q366</f>
        <v>-2.3698533815984793E-3</v>
      </c>
      <c r="E299" s="38">
        <f t="shared" ref="E299" si="87">AVERAGE(B288:B299)</f>
        <v>7.3693461745192659E-3</v>
      </c>
      <c r="F299" s="38">
        <f t="shared" ref="F299" si="88">AVERAGE(C288:C299)</f>
        <v>4.2757934404651886E-3</v>
      </c>
      <c r="G299" s="38">
        <f t="shared" ref="G299" si="89">AVERAGE(D288:D299)</f>
        <v>3.359943374699392E-3</v>
      </c>
    </row>
    <row r="300" spans="1:7" s="16" customFormat="1" ht="13.8" x14ac:dyDescent="0.3">
      <c r="A300" s="17" t="s">
        <v>337</v>
      </c>
      <c r="B300" s="27">
        <f>(+'Data NSA'!O368-'Data NSA'!O367)/'Data NSA'!O367</f>
        <v>7.4640010046782305E-3</v>
      </c>
      <c r="C300" s="27">
        <f>(+'Data NSA'!P368-'Data NSA'!P367)/'Data NSA'!P367</f>
        <v>6.9954972427433045E-3</v>
      </c>
      <c r="D300" s="27">
        <f>(+'Data NSA'!Q368-'Data NSA'!Q367)/'Data NSA'!Q367</f>
        <v>5.1816852876683719E-3</v>
      </c>
      <c r="E300" s="38">
        <f t="shared" ref="E300" si="90">AVERAGE(B289:B300)</f>
        <v>7.3495826083680013E-3</v>
      </c>
      <c r="F300" s="38">
        <f t="shared" ref="F300" si="91">AVERAGE(C289:C300)</f>
        <v>4.4381524634939697E-3</v>
      </c>
      <c r="G300" s="38">
        <f t="shared" ref="G300" si="92">AVERAGE(D289:D300)</f>
        <v>3.4679808067709793E-3</v>
      </c>
    </row>
    <row r="301" spans="1:7" s="16" customFormat="1" ht="13.8" x14ac:dyDescent="0.3">
      <c r="A301" s="17" t="s">
        <v>338</v>
      </c>
      <c r="B301" s="27">
        <f>(+'Data NSA'!O369-'Data NSA'!O368)/'Data NSA'!O368</f>
        <v>1.459239984727881E-2</v>
      </c>
      <c r="C301" s="27">
        <f>(+'Data NSA'!P369-'Data NSA'!P368)/'Data NSA'!P368</f>
        <v>8.089960904234304E-3</v>
      </c>
      <c r="D301" s="27">
        <f>(+'Data NSA'!Q369-'Data NSA'!Q368)/'Data NSA'!Q368</f>
        <v>6.1028657499383222E-3</v>
      </c>
      <c r="E301" s="38">
        <f t="shared" ref="E301" si="93">AVERAGE(B290:B301)</f>
        <v>6.7440420240798098E-3</v>
      </c>
      <c r="F301" s="38">
        <f t="shared" ref="F301" si="94">AVERAGE(C290:C301)</f>
        <v>3.6438476631705081E-3</v>
      </c>
      <c r="G301" s="38">
        <f t="shared" ref="G301" si="95">AVERAGE(D290:D301)</f>
        <v>2.4897062179108182E-3</v>
      </c>
    </row>
    <row r="302" spans="1:7" s="16" customFormat="1" ht="13.8" x14ac:dyDescent="0.3">
      <c r="A302" s="17" t="s">
        <v>339</v>
      </c>
      <c r="B302" s="27">
        <f>(+'Data NSA'!O370-'Data NSA'!O369)/'Data NSA'!O369</f>
        <v>1.1990974701346068E-2</v>
      </c>
      <c r="C302" s="27">
        <f>(+'Data NSA'!P370-'Data NSA'!P369)/'Data NSA'!P369</f>
        <v>9.9769612118046636E-3</v>
      </c>
      <c r="D302" s="27">
        <f>(+'Data NSA'!Q370-'Data NSA'!Q369)/'Data NSA'!Q369</f>
        <v>5.3624666055779981E-3</v>
      </c>
      <c r="E302" s="38">
        <f t="shared" ref="E302:E303" si="96">AVERAGE(B291:B302)</f>
        <v>7.3996378068089848E-3</v>
      </c>
      <c r="F302" s="38">
        <f t="shared" ref="F302:F303" si="97">AVERAGE(C291:C302)</f>
        <v>4.2960137439041158E-3</v>
      </c>
      <c r="G302" s="38">
        <f t="shared" ref="G302:G303" si="98">AVERAGE(D291:D302)</f>
        <v>3.0639884226558514E-3</v>
      </c>
    </row>
    <row r="303" spans="1:7" s="16" customFormat="1" ht="13.8" x14ac:dyDescent="0.3">
      <c r="A303" s="17" t="s">
        <v>340</v>
      </c>
      <c r="B303" s="27">
        <f>(+'Data NSA'!O371-'Data NSA'!O370)/'Data NSA'!O370</f>
        <v>2.795386276417202E-3</v>
      </c>
      <c r="C303" s="27">
        <f>(+'Data NSA'!P371-'Data NSA'!P370)/'Data NSA'!P370</f>
        <v>1.3811152307693082E-3</v>
      </c>
      <c r="D303" s="27">
        <f>(+'Data NSA'!Q371-'Data NSA'!Q370)/'Data NSA'!Q370</f>
        <v>-4.1720957399693189E-4</v>
      </c>
      <c r="E303" s="38">
        <f t="shared" si="96"/>
        <v>7.4528477058632111E-3</v>
      </c>
      <c r="F303" s="38">
        <f t="shared" si="97"/>
        <v>4.448602908411578E-3</v>
      </c>
      <c r="G303" s="38">
        <f t="shared" si="98"/>
        <v>3.3565557428585878E-3</v>
      </c>
    </row>
    <row r="304" spans="1:7" s="16" customFormat="1" ht="13.8" x14ac:dyDescent="0.3">
      <c r="A304" s="17" t="s">
        <v>341</v>
      </c>
      <c r="B304" s="27">
        <f>(+'Data NSA'!O372-'Data NSA'!O371)/'Data NSA'!O371</f>
        <v>-6.1980371867002609E-4</v>
      </c>
      <c r="C304" s="27">
        <f>(+'Data NSA'!P372-'Data NSA'!P371)/'Data NSA'!P371</f>
        <v>-3.7362652675077012E-3</v>
      </c>
      <c r="D304" s="27">
        <f>(+'Data NSA'!Q372-'Data NSA'!Q371)/'Data NSA'!Q371</f>
        <v>-7.3202681529807622E-4</v>
      </c>
      <c r="E304" s="38">
        <f t="shared" ref="E304" si="99">AVERAGE(B293:B304)</f>
        <v>7.7104514936775304E-3</v>
      </c>
      <c r="F304" s="38">
        <f t="shared" ref="F304" si="100">AVERAGE(C293:C304)</f>
        <v>4.716507168374154E-3</v>
      </c>
      <c r="G304" s="38">
        <f t="shared" ref="G304" si="101">AVERAGE(D293:D304)</f>
        <v>3.9806544018893371E-3</v>
      </c>
    </row>
    <row r="305" spans="1:7" s="16" customFormat="1" ht="13.8" x14ac:dyDescent="0.3">
      <c r="A305" s="17" t="s">
        <v>342</v>
      </c>
      <c r="B305" s="27">
        <f>(+'Data NSA'!O373-'Data NSA'!O372)/'Data NSA'!O372</f>
        <v>1.0754244745734302E-2</v>
      </c>
      <c r="C305" s="27">
        <f>(+'Data NSA'!P373-'Data NSA'!P372)/'Data NSA'!P372</f>
        <v>1.0619849794249512E-2</v>
      </c>
      <c r="D305" s="27">
        <f>(+'Data NSA'!Q373-'Data NSA'!Q372)/'Data NSA'!Q372</f>
        <v>8.5080132118392476E-3</v>
      </c>
      <c r="E305" s="38">
        <f t="shared" ref="E305:E306" si="102">AVERAGE(B294:B305)</f>
        <v>7.8983224866052016E-3</v>
      </c>
      <c r="F305" s="38">
        <f t="shared" ref="F305:F306" si="103">AVERAGE(C294:C305)</f>
        <v>4.9481716070193952E-3</v>
      </c>
      <c r="G305" s="38">
        <f t="shared" ref="G305:G306" si="104">AVERAGE(D294:D305)</f>
        <v>4.0499820452246822E-3</v>
      </c>
    </row>
    <row r="306" spans="1:7" s="16" customFormat="1" ht="13.8" x14ac:dyDescent="0.3">
      <c r="A306" s="17" t="s">
        <v>343</v>
      </c>
      <c r="B306" s="27">
        <f>(+'Data NSA'!O374-'Data NSA'!O373)/'Data NSA'!O373</f>
        <v>7.9216354344122664E-3</v>
      </c>
      <c r="C306" s="27">
        <f>(+'Data NSA'!P374-'Data NSA'!P373)/'Data NSA'!P373</f>
        <v>7.5319543238879473E-3</v>
      </c>
      <c r="D306" s="27">
        <f>(+'Data NSA'!Q374-'Data NSA'!Q373)/'Data NSA'!Q373</f>
        <v>7.4167526857055474E-3</v>
      </c>
      <c r="E306" s="38">
        <f t="shared" si="102"/>
        <v>7.9351480277572977E-3</v>
      </c>
      <c r="F306" s="38">
        <f t="shared" si="103"/>
        <v>5.0395786631770197E-3</v>
      </c>
      <c r="G306" s="38">
        <f t="shared" si="104"/>
        <v>4.1268757994726993E-3</v>
      </c>
    </row>
    <row r="307" spans="1:7" s="16" customFormat="1" ht="13.8" x14ac:dyDescent="0.3">
      <c r="A307" s="17" t="s">
        <v>344</v>
      </c>
      <c r="B307" s="27">
        <f>(+'Data NSA'!O375-'Data NSA'!O374)/'Data NSA'!O374</f>
        <v>4.6442788990441464E-3</v>
      </c>
      <c r="C307" s="27">
        <f>(+'Data NSA'!P375-'Data NSA'!P374)/'Data NSA'!P374</f>
        <v>1.4444191749760892E-5</v>
      </c>
      <c r="D307" s="27">
        <f>(+'Data NSA'!Q375-'Data NSA'!Q374)/'Data NSA'!Q374</f>
        <v>-7.2736012548543381E-4</v>
      </c>
      <c r="E307" s="38">
        <f t="shared" ref="E307:E308" si="105">AVERAGE(B296:B307)</f>
        <v>7.2164892228856583E-3</v>
      </c>
      <c r="F307" s="38">
        <f t="shared" ref="F307:F308" si="106">AVERAGE(C296:C307)</f>
        <v>4.5217730913881312E-3</v>
      </c>
      <c r="G307" s="38">
        <f t="shared" ref="G307:G308" si="107">AVERAGE(D296:D307)</f>
        <v>3.6969208030250915E-3</v>
      </c>
    </row>
    <row r="308" spans="1:7" s="16" customFormat="1" ht="13.8" x14ac:dyDescent="0.3">
      <c r="A308" s="17" t="s">
        <v>345</v>
      </c>
      <c r="B308" s="27">
        <f>(+'Data NSA'!O376-'Data NSA'!O375)/'Data NSA'!O375</f>
        <v>9.1562889188804913E-4</v>
      </c>
      <c r="C308" s="27">
        <f>(+'Data NSA'!P376-'Data NSA'!P375)/'Data NSA'!P375</f>
        <v>5.7103296003661408E-4</v>
      </c>
      <c r="D308" s="27">
        <f>(+'Data NSA'!Q376-'Data NSA'!Q375)/'Data NSA'!Q375</f>
        <v>3.9116152185884002E-3</v>
      </c>
      <c r="E308" s="38">
        <f t="shared" si="105"/>
        <v>6.7871514229641003E-3</v>
      </c>
      <c r="F308" s="38">
        <f t="shared" si="106"/>
        <v>4.450302788973886E-3</v>
      </c>
      <c r="G308" s="38">
        <f t="shared" si="107"/>
        <v>3.6821901403948885E-3</v>
      </c>
    </row>
    <row r="309" spans="1:7" s="16" customFormat="1" ht="13.8" x14ac:dyDescent="0.3">
      <c r="A309" s="17" t="s">
        <v>346</v>
      </c>
      <c r="B309" s="27">
        <f>(+'Data NSA'!O377-'Data NSA'!O376)/'Data NSA'!O376</f>
        <v>3.439020236224396E-3</v>
      </c>
      <c r="C309" s="27">
        <f>(+'Data NSA'!P377-'Data NSA'!P376)/'Data NSA'!P376</f>
        <v>-1.287823672815938E-3</v>
      </c>
      <c r="D309" s="27">
        <f>(+'Data NSA'!Q377-'Data NSA'!Q376)/'Data NSA'!Q376</f>
        <v>4.3503205997137614E-4</v>
      </c>
      <c r="E309" s="38">
        <f t="shared" ref="E309" si="108">AVERAGE(B298:B309)</f>
        <v>6.5338446710221402E-3</v>
      </c>
      <c r="F309" s="38">
        <f t="shared" ref="F309" si="109">AVERAGE(C298:C309)</f>
        <v>4.3115227819181126E-3</v>
      </c>
      <c r="G309" s="38">
        <f t="shared" ref="G309" si="110">AVERAGE(D298:D309)</f>
        <v>3.4411738183095265E-3</v>
      </c>
    </row>
    <row r="310" spans="1:7" s="16" customFormat="1" ht="13.8" x14ac:dyDescent="0.3">
      <c r="A310" s="17" t="s">
        <v>347</v>
      </c>
      <c r="B310" s="27">
        <f>(+'Data NSA'!O378-'Data NSA'!O377)/'Data NSA'!O377</f>
        <v>5.0682148513963533E-3</v>
      </c>
      <c r="C310" s="27">
        <f>(+'Data NSA'!P378-'Data NSA'!P377)/'Data NSA'!P377</f>
        <v>3.1116540783882318E-3</v>
      </c>
      <c r="D310" s="27">
        <f>(+'Data NSA'!Q378-'Data NSA'!Q377)/'Data NSA'!Q377</f>
        <v>2.45150556472857E-3</v>
      </c>
      <c r="E310" s="38">
        <f t="shared" ref="E310:E311" si="111">AVERAGE(B299:B310)</f>
        <v>5.9023942629423632E-3</v>
      </c>
      <c r="F310" s="38">
        <f t="shared" ref="F310:F311" si="112">AVERAGE(C299:C310)</f>
        <v>3.7567087320502634E-3</v>
      </c>
      <c r="G310" s="38">
        <f t="shared" ref="G310:G311" si="113">AVERAGE(D299:D310)</f>
        <v>2.9269572073032427E-3</v>
      </c>
    </row>
    <row r="311" spans="1:7" s="16" customFormat="1" ht="13.8" x14ac:dyDescent="0.3">
      <c r="A311" s="17" t="s">
        <v>348</v>
      </c>
      <c r="B311" s="27">
        <f>(+'Data NSA'!O379-'Data NSA'!O378)/'Data NSA'!O378</f>
        <v>1.9262096515492639E-3</v>
      </c>
      <c r="C311" s="27">
        <f>(+'Data NSA'!P379-'Data NSA'!P378)/'Data NSA'!P378</f>
        <v>8.042488297565003E-4</v>
      </c>
      <c r="D311" s="27">
        <f>(+'Data NSA'!Q379-'Data NSA'!Q378)/'Data NSA'!Q378</f>
        <v>-2.2191906555099426E-3</v>
      </c>
      <c r="E311" s="38">
        <f t="shared" si="111"/>
        <v>5.907682568441589E-3</v>
      </c>
      <c r="F311" s="38">
        <f t="shared" si="112"/>
        <v>3.6727191522747085E-3</v>
      </c>
      <c r="G311" s="38">
        <f t="shared" si="113"/>
        <v>2.9395124344772875E-3</v>
      </c>
    </row>
    <row r="312" spans="1:7" s="16" customFormat="1" ht="13.8" x14ac:dyDescent="0.3">
      <c r="A312" s="17" t="s">
        <v>349</v>
      </c>
      <c r="B312" s="27">
        <f>(+'Data NSA'!O380-'Data NSA'!O379)/'Data NSA'!O379</f>
        <v>2.9264494057673722E-3</v>
      </c>
      <c r="C312" s="27">
        <f>(+'Data NSA'!P380-'Data NSA'!P379)/'Data NSA'!P379</f>
        <v>3.9521632759994289E-3</v>
      </c>
      <c r="D312" s="27">
        <f>(+'Data NSA'!Q380-'Data NSA'!Q379)/'Data NSA'!Q379</f>
        <v>1.8208853661302721E-3</v>
      </c>
      <c r="E312" s="38">
        <f t="shared" ref="E312" si="114">AVERAGE(B301:B312)</f>
        <v>5.5295532685323496E-3</v>
      </c>
      <c r="F312" s="38">
        <f t="shared" ref="F312" si="115">AVERAGE(C301:C312)</f>
        <v>3.4191079883793859E-3</v>
      </c>
      <c r="G312" s="38">
        <f t="shared" ref="G312" si="116">AVERAGE(D301:D312)</f>
        <v>2.6594457743491125E-3</v>
      </c>
    </row>
    <row r="313" spans="1:7" s="16" customFormat="1" ht="13.8" x14ac:dyDescent="0.3">
      <c r="A313" s="17" t="s">
        <v>350</v>
      </c>
      <c r="B313" s="27">
        <f>(+'Data NSA'!O381-'Data NSA'!O380)/'Data NSA'!O380</f>
        <v>6.8742619910627991E-3</v>
      </c>
      <c r="C313" s="27">
        <f>(+'Data NSA'!P381-'Data NSA'!P380)/'Data NSA'!P380</f>
        <v>4.3057519765101436E-3</v>
      </c>
      <c r="D313" s="27">
        <f>(+'Data NSA'!Q381-'Data NSA'!Q380)/'Data NSA'!Q380</f>
        <v>8.8677572121280727E-4</v>
      </c>
      <c r="E313" s="38">
        <f t="shared" ref="E313" si="117">AVERAGE(B302:B313)</f>
        <v>4.8863751138476822E-3</v>
      </c>
      <c r="F313" s="38">
        <f t="shared" ref="F313" si="118">AVERAGE(C302:C313)</f>
        <v>3.1037572444023733E-3</v>
      </c>
      <c r="G313" s="38">
        <f t="shared" ref="G313" si="119">AVERAGE(D302:D313)</f>
        <v>2.2247716052886534E-3</v>
      </c>
    </row>
    <row r="314" spans="1:7" s="16" customFormat="1" ht="13.8" x14ac:dyDescent="0.3">
      <c r="A314" s="17" t="s">
        <v>351</v>
      </c>
      <c r="B314" s="27">
        <f>(+'Data NSA'!O382-'Data NSA'!O381)/'Data NSA'!O381</f>
        <v>3.2718992759401336E-3</v>
      </c>
      <c r="C314" s="27">
        <f>(+'Data NSA'!P382-'Data NSA'!P381)/'Data NSA'!P381</f>
        <v>2.978242735287791E-3</v>
      </c>
      <c r="D314" s="27">
        <f>(+'Data NSA'!Q382-'Data NSA'!Q381)/'Data NSA'!Q381</f>
        <v>-2.4820288543708842E-3</v>
      </c>
      <c r="E314" s="38">
        <f t="shared" ref="E314:E317" si="120">AVERAGE(B303:B314)</f>
        <v>4.1597854950638545E-3</v>
      </c>
      <c r="F314" s="38">
        <f t="shared" ref="F314:F317" si="121">AVERAGE(C303:C314)</f>
        <v>2.5205307046926337E-3</v>
      </c>
      <c r="G314" s="38">
        <f t="shared" ref="G314:G317" si="122">AVERAGE(D303:D314)</f>
        <v>1.5710636502929128E-3</v>
      </c>
    </row>
    <row r="315" spans="1:7" s="16" customFormat="1" ht="13.8" x14ac:dyDescent="0.3">
      <c r="A315" s="17" t="s">
        <v>352</v>
      </c>
      <c r="B315" s="27">
        <f>(+'Data NSA'!O383-'Data NSA'!O382)/'Data NSA'!O382</f>
        <v>2.8689224286674296E-3</v>
      </c>
      <c r="C315" s="27">
        <f>(+'Data NSA'!P383-'Data NSA'!P382)/'Data NSA'!P382</f>
        <v>3.2309759410762669E-3</v>
      </c>
      <c r="D315" s="27">
        <f>(+'Data NSA'!Q383-'Data NSA'!Q382)/'Data NSA'!Q382</f>
        <v>7.7480803028680495E-4</v>
      </c>
      <c r="E315" s="38">
        <f t="shared" si="120"/>
        <v>4.1659135077513733E-3</v>
      </c>
      <c r="F315" s="38">
        <f t="shared" si="121"/>
        <v>2.6746857638848803E-3</v>
      </c>
      <c r="G315" s="38">
        <f t="shared" si="122"/>
        <v>1.6703984506498913E-3</v>
      </c>
    </row>
    <row r="316" spans="1:7" s="16" customFormat="1" ht="13.8" x14ac:dyDescent="0.3">
      <c r="A316" s="17" t="s">
        <v>353</v>
      </c>
      <c r="B316" s="27">
        <f>(+'Data NSA'!O384-'Data NSA'!O383)/'Data NSA'!O383</f>
        <v>-1.1518200205154359E-3</v>
      </c>
      <c r="C316" s="27">
        <f>(+'Data NSA'!P384-'Data NSA'!P383)/'Data NSA'!P383</f>
        <v>-2.6801100232260898E-3</v>
      </c>
      <c r="D316" s="27">
        <f>(+'Data NSA'!Q384-'Data NSA'!Q383)/'Data NSA'!Q383</f>
        <v>-1.132987562314316E-3</v>
      </c>
      <c r="E316" s="38">
        <f t="shared" si="120"/>
        <v>4.1215788159309234E-3</v>
      </c>
      <c r="F316" s="38">
        <f t="shared" si="121"/>
        <v>2.7626987009083479E-3</v>
      </c>
      <c r="G316" s="38">
        <f t="shared" si="122"/>
        <v>1.6369850550652047E-3</v>
      </c>
    </row>
    <row r="317" spans="1:7" s="16" customFormat="1" ht="13.8" x14ac:dyDescent="0.3">
      <c r="A317" s="17" t="s">
        <v>354</v>
      </c>
      <c r="B317" s="27">
        <f>(+'Data NSA'!O385-'Data NSA'!O384)/'Data NSA'!O384</f>
        <v>8.2366695338235065E-3</v>
      </c>
      <c r="C317" s="27">
        <f>(+'Data NSA'!P385-'Data NSA'!P384)/'Data NSA'!P384</f>
        <v>8.7892537082726683E-3</v>
      </c>
      <c r="D317" s="27">
        <f>(+'Data NSA'!Q385-'Data NSA'!Q384)/'Data NSA'!Q384</f>
        <v>6.433846696745898E-3</v>
      </c>
      <c r="E317" s="38">
        <f t="shared" si="120"/>
        <v>3.9117808816050243E-3</v>
      </c>
      <c r="F317" s="38">
        <f t="shared" si="121"/>
        <v>2.610149027076944E-3</v>
      </c>
      <c r="G317" s="38">
        <f t="shared" si="122"/>
        <v>1.4641378454740915E-3</v>
      </c>
    </row>
    <row r="318" spans="1:7" s="16" customFormat="1" ht="13.8" x14ac:dyDescent="0.3">
      <c r="A318" s="17" t="s">
        <v>355</v>
      </c>
      <c r="B318" s="27">
        <f>(+'Data NSA'!O386-'Data NSA'!O385)/'Data NSA'!O385</f>
        <v>7.5299005676198452E-3</v>
      </c>
      <c r="C318" s="27">
        <f>(+'Data NSA'!P386-'Data NSA'!P385)/'Data NSA'!P385</f>
        <v>6.5629429199941195E-3</v>
      </c>
      <c r="D318" s="27">
        <f>(+'Data NSA'!Q386-'Data NSA'!Q385)/'Data NSA'!Q385</f>
        <v>6.436545553586746E-3</v>
      </c>
      <c r="E318" s="38">
        <f t="shared" ref="E318:E320" si="123">AVERAGE(B307:B318)</f>
        <v>3.8791363093723225E-3</v>
      </c>
      <c r="F318" s="38">
        <f t="shared" ref="F318:F320" si="124">AVERAGE(C307:C318)</f>
        <v>2.5293980767524577E-3</v>
      </c>
      <c r="G318" s="38">
        <f t="shared" ref="G318:G320" si="125">AVERAGE(D307:D318)</f>
        <v>1.3824539177975249E-3</v>
      </c>
    </row>
    <row r="319" spans="1:7" s="16" customFormat="1" ht="13.8" x14ac:dyDescent="0.3">
      <c r="A319" s="17" t="s">
        <v>356</v>
      </c>
      <c r="B319" s="27">
        <f>(+'Data NSA'!O387-'Data NSA'!O386)/'Data NSA'!O386</f>
        <v>2.9586073412586505E-3</v>
      </c>
      <c r="C319" s="27">
        <f>(+'Data NSA'!P387-'Data NSA'!P386)/'Data NSA'!P386</f>
        <v>2.3516235325022152E-3</v>
      </c>
      <c r="D319" s="27">
        <f>(+'Data NSA'!Q387-'Data NSA'!Q386)/'Data NSA'!Q386</f>
        <v>2.0778768329175507E-3</v>
      </c>
      <c r="E319" s="38">
        <f t="shared" si="123"/>
        <v>3.7386636795568636E-3</v>
      </c>
      <c r="F319" s="38">
        <f t="shared" si="124"/>
        <v>2.7241630218151625E-3</v>
      </c>
      <c r="G319" s="38">
        <f t="shared" si="125"/>
        <v>1.6162236643311072E-3</v>
      </c>
    </row>
    <row r="320" spans="1:7" s="16" customFormat="1" ht="13.8" x14ac:dyDescent="0.3">
      <c r="A320" s="17" t="s">
        <v>357</v>
      </c>
      <c r="B320" s="27">
        <f>(+'Data NSA'!O388-'Data NSA'!O387)/'Data NSA'!O387</f>
        <v>-4.440480266628132E-3</v>
      </c>
      <c r="C320" s="27">
        <f>(+'Data NSA'!P388-'Data NSA'!P387)/'Data NSA'!P387</f>
        <v>-4.3338512179426116E-3</v>
      </c>
      <c r="D320" s="27">
        <f>(+'Data NSA'!Q388-'Data NSA'!Q387)/'Data NSA'!Q387</f>
        <v>-4.5320502871333231E-4</v>
      </c>
      <c r="E320" s="38">
        <f t="shared" si="123"/>
        <v>3.2923212496805154E-3</v>
      </c>
      <c r="F320" s="38">
        <f t="shared" si="124"/>
        <v>2.3154226736502265E-3</v>
      </c>
      <c r="G320" s="38">
        <f t="shared" si="125"/>
        <v>1.2524886437226292E-3</v>
      </c>
    </row>
    <row r="321" spans="1:7" s="16" customFormat="1" ht="13.8" x14ac:dyDescent="0.3">
      <c r="A321" s="17" t="s">
        <v>358</v>
      </c>
      <c r="B321" s="27">
        <f>(+'Data NSA'!O389-'Data NSA'!O388)/'Data NSA'!O388</f>
        <v>6.1505900691065487E-3</v>
      </c>
      <c r="C321" s="27">
        <f>(+'Data NSA'!P389-'Data NSA'!P388)/'Data NSA'!P388</f>
        <v>2.7256008033494645E-3</v>
      </c>
      <c r="D321" s="27">
        <f>(+'Data NSA'!Q389-'Data NSA'!Q388)/'Data NSA'!Q388</f>
        <v>3.4595843529894037E-3</v>
      </c>
      <c r="E321" s="38">
        <f t="shared" ref="E321" si="126">AVERAGE(B310:B321)</f>
        <v>3.5182854024206952E-3</v>
      </c>
      <c r="F321" s="38">
        <f t="shared" ref="F321" si="127">AVERAGE(C310:C321)</f>
        <v>2.6498747133306771E-3</v>
      </c>
      <c r="G321" s="38">
        <f t="shared" ref="G321" si="128">AVERAGE(D310:D321)</f>
        <v>1.5045346681407982E-3</v>
      </c>
    </row>
    <row r="322" spans="1:7" s="16" customFormat="1" ht="13.8" x14ac:dyDescent="0.3">
      <c r="A322" s="17" t="s">
        <v>359</v>
      </c>
      <c r="B322" s="27">
        <f>(+'Data NSA'!O390-'Data NSA'!O389)/'Data NSA'!O389</f>
        <v>7.177541826947335E-4</v>
      </c>
      <c r="C322" s="27">
        <f>(+'Data NSA'!P390-'Data NSA'!P389)/'Data NSA'!P389</f>
        <v>4.0555277811547144E-3</v>
      </c>
      <c r="D322" s="27">
        <f>(+'Data NSA'!Q390-'Data NSA'!Q389)/'Data NSA'!Q389</f>
        <v>2.6182385382429946E-3</v>
      </c>
      <c r="E322" s="38">
        <f t="shared" ref="E322:E324" si="129">AVERAGE(B311:B322)</f>
        <v>3.1557470133622267E-3</v>
      </c>
      <c r="F322" s="38">
        <f t="shared" ref="F322:F324" si="130">AVERAGE(C311:C322)</f>
        <v>2.7285308552278844E-3</v>
      </c>
      <c r="G322" s="38">
        <f t="shared" ref="G322:G324" si="131">AVERAGE(D311:D322)</f>
        <v>1.5184290826003334E-3</v>
      </c>
    </row>
    <row r="323" spans="1:7" s="16" customFormat="1" ht="13.8" x14ac:dyDescent="0.3">
      <c r="A323" s="17" t="s">
        <v>371</v>
      </c>
      <c r="B323" s="27">
        <f>(+'Data NSA'!O391-'Data NSA'!O390)/'Data NSA'!O390</f>
        <v>-4.0974962664494589E-4</v>
      </c>
      <c r="C323" s="27">
        <f>(+'Data NSA'!P391-'Data NSA'!P390)/'Data NSA'!P390</f>
        <v>4.2975757393030119E-4</v>
      </c>
      <c r="D323" s="27">
        <f>(+'Data NSA'!Q391-'Data NSA'!Q390)/'Data NSA'!Q390</f>
        <v>-3.4263066266622217E-3</v>
      </c>
      <c r="E323" s="38">
        <f t="shared" si="129"/>
        <v>2.9610837401793759E-3</v>
      </c>
      <c r="F323" s="38">
        <f t="shared" si="130"/>
        <v>2.697323250575701E-3</v>
      </c>
      <c r="G323" s="38">
        <f t="shared" si="131"/>
        <v>1.4178360850043102E-3</v>
      </c>
    </row>
    <row r="324" spans="1:7" s="16" customFormat="1" ht="13.8" x14ac:dyDescent="0.3">
      <c r="A324" s="17" t="s">
        <v>372</v>
      </c>
      <c r="B324" s="27">
        <f>(+'Data NSA'!O392-'Data NSA'!O391)/'Data NSA'!O391</f>
        <v>1.853509519749929E-3</v>
      </c>
      <c r="C324" s="27">
        <f>(+'Data NSA'!P392-'Data NSA'!P391)/'Data NSA'!P391</f>
        <v>3.6797304638096395E-3</v>
      </c>
      <c r="D324" s="27">
        <f>(+'Data NSA'!Q392-'Data NSA'!Q391)/'Data NSA'!Q391</f>
        <v>1.4991296375451442E-3</v>
      </c>
      <c r="E324" s="38">
        <f t="shared" si="129"/>
        <v>2.871672083011255E-3</v>
      </c>
      <c r="F324" s="38">
        <f t="shared" si="130"/>
        <v>2.6746205162265519E-3</v>
      </c>
      <c r="G324" s="38">
        <f t="shared" si="131"/>
        <v>1.391023107622216E-3</v>
      </c>
    </row>
    <row r="325" spans="1:7" s="16" customFormat="1" ht="13.8" x14ac:dyDescent="0.3">
      <c r="A325" s="17" t="s">
        <v>373</v>
      </c>
      <c r="B325" s="27">
        <f>(+'Data NSA'!O393-'Data NSA'!O392)/'Data NSA'!O392</f>
        <v>5.9785464424067635E-3</v>
      </c>
      <c r="C325" s="27">
        <f>(+'Data NSA'!P393-'Data NSA'!P392)/'Data NSA'!P392</f>
        <v>2.3676748315157713E-3</v>
      </c>
      <c r="D325" s="27">
        <f>(+'Data NSA'!Q393-'Data NSA'!Q392)/'Data NSA'!Q392</f>
        <v>4.3298344147610242E-5</v>
      </c>
      <c r="E325" s="38">
        <f t="shared" ref="E325" si="132">AVERAGE(B314:B325)</f>
        <v>2.7970291206232522E-3</v>
      </c>
      <c r="F325" s="38">
        <f t="shared" ref="F325" si="133">AVERAGE(C314:C325)</f>
        <v>2.5131140874770207E-3</v>
      </c>
      <c r="G325" s="38">
        <f t="shared" ref="G325" si="134">AVERAGE(D314:D325)</f>
        <v>1.3207333262001163E-3</v>
      </c>
    </row>
    <row r="326" spans="1:7" s="16" customFormat="1" ht="13.8" x14ac:dyDescent="0.3">
      <c r="A326" s="17" t="s">
        <v>375</v>
      </c>
      <c r="B326" s="27">
        <f>(+'Data NSA'!O394-'Data NSA'!O393)/'Data NSA'!O393</f>
        <v>8.7689618225906506E-3</v>
      </c>
      <c r="C326" s="27">
        <f>(+'Data NSA'!P394-'Data NSA'!P393)/'Data NSA'!P393</f>
        <v>8.1064372954940088E-3</v>
      </c>
      <c r="D326" s="27">
        <f>(+'Data NSA'!Q394-'Data NSA'!Q393)/'Data NSA'!Q393</f>
        <v>2.9256042950097727E-3</v>
      </c>
      <c r="E326" s="38">
        <f t="shared" ref="E326" si="135">AVERAGE(B315:B326)</f>
        <v>3.2551176661774622E-3</v>
      </c>
      <c r="F326" s="38">
        <f t="shared" ref="F326" si="136">AVERAGE(C315:C326)</f>
        <v>2.9404636341608726E-3</v>
      </c>
      <c r="G326" s="38">
        <f t="shared" ref="G326" si="137">AVERAGE(D315:D326)</f>
        <v>1.7713694219818376E-3</v>
      </c>
    </row>
    <row r="327" spans="1:7" s="16" customFormat="1" ht="13.8" x14ac:dyDescent="0.3">
      <c r="A327" s="17" t="s">
        <v>377</v>
      </c>
      <c r="B327" s="27">
        <f>(+'Data NSA'!O395-'Data NSA'!O394)/'Data NSA'!O394</f>
        <v>-5.5608351734354475E-3</v>
      </c>
      <c r="C327" s="27">
        <f>(+'Data NSA'!P395-'Data NSA'!P394)/'Data NSA'!P394</f>
        <v>-6.0637696752625717E-3</v>
      </c>
      <c r="D327" s="27">
        <f>(+'Data NSA'!Q395-'Data NSA'!Q394)/'Data NSA'!Q394</f>
        <v>-8.60319829292811E-3</v>
      </c>
      <c r="E327" s="38">
        <f t="shared" ref="E327" si="138">AVERAGE(B316:B327)</f>
        <v>2.5526378660022226E-3</v>
      </c>
      <c r="F327" s="38">
        <f t="shared" ref="F327" si="139">AVERAGE(C316:C327)</f>
        <v>2.1659014994659695E-3</v>
      </c>
      <c r="G327" s="38">
        <f t="shared" ref="G327" si="140">AVERAGE(D316:D327)</f>
        <v>9.8986889504726143E-4</v>
      </c>
    </row>
    <row r="328" spans="1:7" s="16" customFormat="1" ht="13.8" x14ac:dyDescent="0.3">
      <c r="A328" s="13" t="s">
        <v>383</v>
      </c>
      <c r="B328" s="27">
        <f>(+'Data NSA'!O396-'Data NSA'!O395)/'Data NSA'!O395</f>
        <v>1.0961814939267329E-4</v>
      </c>
      <c r="C328" s="27">
        <f>(+'Data NSA'!P396-'Data NSA'!P395)/'Data NSA'!P395</f>
        <v>-2.0476432104577927E-3</v>
      </c>
      <c r="D328" s="27">
        <f>(+'Data NSA'!Q396-'Data NSA'!Q395)/'Data NSA'!Q395</f>
        <v>-6.8676362641054032E-3</v>
      </c>
      <c r="E328" s="38">
        <f t="shared" ref="E328:E329" si="141">AVERAGE(B317:B328)</f>
        <v>2.6577577134945644E-3</v>
      </c>
      <c r="F328" s="38">
        <f t="shared" ref="F328:F329" si="142">AVERAGE(C317:C328)</f>
        <v>2.2186070671966606E-3</v>
      </c>
      <c r="G328" s="38">
        <f t="shared" ref="G328:G329" si="143">AVERAGE(D317:D328)</f>
        <v>5.1198150323133746E-4</v>
      </c>
    </row>
    <row r="329" spans="1:7" s="16" customFormat="1" ht="13.8" x14ac:dyDescent="0.3">
      <c r="A329" s="13" t="s">
        <v>384</v>
      </c>
      <c r="B329" s="27">
        <f>(+'Data NSA'!O397-'Data NSA'!O396)/'Data NSA'!O396</f>
        <v>6.6585726751906514E-3</v>
      </c>
      <c r="C329" s="27">
        <f>(+'Data NSA'!P397-'Data NSA'!P396)/'Data NSA'!P396</f>
        <v>6.5796248870653292E-3</v>
      </c>
      <c r="D329" s="27">
        <f>(+'Data NSA'!Q397-'Data NSA'!Q396)/'Data NSA'!Q396</f>
        <v>4.1653617287817097E-3</v>
      </c>
      <c r="E329" s="38">
        <f t="shared" si="141"/>
        <v>2.5262496419418269E-3</v>
      </c>
      <c r="F329" s="38">
        <f t="shared" si="142"/>
        <v>2.0344713320960489E-3</v>
      </c>
      <c r="G329" s="38">
        <f t="shared" si="143"/>
        <v>3.229410892343219E-4</v>
      </c>
    </row>
    <row r="330" spans="1:7" s="16" customFormat="1" ht="13.8" x14ac:dyDescent="0.3">
      <c r="A330" s="17" t="s">
        <v>385</v>
      </c>
      <c r="B330" s="27">
        <f>(+'Data NSA'!O398-'Data NSA'!O397)/'Data NSA'!O397</f>
        <v>6.134335598200669E-3</v>
      </c>
      <c r="C330" s="27">
        <f>(+'Data NSA'!P398-'Data NSA'!P397)/'Data NSA'!P397</f>
        <v>5.7527596280085016E-3</v>
      </c>
      <c r="D330" s="27">
        <f>(+'Data NSA'!Q398-'Data NSA'!Q397)/'Data NSA'!Q397</f>
        <v>6.4934659888344825E-3</v>
      </c>
      <c r="E330" s="38">
        <f t="shared" ref="E330" si="144">AVERAGE(B319:B330)</f>
        <v>2.4099525611568952E-3</v>
      </c>
      <c r="F330" s="38">
        <f t="shared" ref="F330" si="145">AVERAGE(C319:C330)</f>
        <v>1.9669560577639145E-3</v>
      </c>
      <c r="G330" s="38">
        <f t="shared" ref="G330" si="146">AVERAGE(D319:D330)</f>
        <v>3.2768445883830005E-4</v>
      </c>
    </row>
    <row r="331" spans="1:7" s="16" customFormat="1" ht="13.8" x14ac:dyDescent="0.3">
      <c r="A331" s="17" t="s">
        <v>386</v>
      </c>
      <c r="B331" s="27">
        <f>(+'Data NSA'!O399-'Data NSA'!O398)/'Data NSA'!O398</f>
        <v>5.3373327487749251E-3</v>
      </c>
      <c r="C331" s="27">
        <f>(+'Data NSA'!P399-'Data NSA'!P398)/'Data NSA'!P398</f>
        <v>4.6539619771883527E-3</v>
      </c>
      <c r="D331" s="27">
        <f>(+'Data NSA'!Q399-'Data NSA'!Q398)/'Data NSA'!Q398</f>
        <v>1.4502094747019013E-3</v>
      </c>
      <c r="E331" s="38">
        <f t="shared" ref="E331:E334" si="147">AVERAGE(B320:B331)</f>
        <v>2.6081796784499182E-3</v>
      </c>
      <c r="F331" s="38">
        <f t="shared" ref="F331:F334" si="148">AVERAGE(C320:C331)</f>
        <v>2.1588175948210925E-3</v>
      </c>
      <c r="G331" s="38">
        <f t="shared" ref="G331:G334" si="149">AVERAGE(D320:D331)</f>
        <v>2.7537884565366271E-4</v>
      </c>
    </row>
    <row r="332" spans="1:7" s="16" customFormat="1" ht="13.8" x14ac:dyDescent="0.3">
      <c r="A332" s="17" t="s">
        <v>387</v>
      </c>
      <c r="B332" s="27">
        <f>(+'Data NSA'!O400-'Data NSA'!O399)/'Data NSA'!O399</f>
        <v>-3.7012554183646854E-3</v>
      </c>
      <c r="C332" s="27">
        <f>(+'Data NSA'!P400-'Data NSA'!P399)/'Data NSA'!P399</f>
        <v>-3.9305095476270639E-3</v>
      </c>
      <c r="D332" s="27">
        <f>(+'Data NSA'!Q400-'Data NSA'!Q399)/'Data NSA'!Q399</f>
        <v>-1.5409369391670277E-3</v>
      </c>
      <c r="E332" s="38">
        <f t="shared" si="147"/>
        <v>2.6697817491385389E-3</v>
      </c>
      <c r="F332" s="38">
        <f t="shared" si="148"/>
        <v>2.1924294006807218E-3</v>
      </c>
      <c r="G332" s="38">
        <f t="shared" si="149"/>
        <v>1.847345197825214E-4</v>
      </c>
    </row>
    <row r="333" spans="1:7" s="16" customFormat="1" ht="13.8" x14ac:dyDescent="0.3">
      <c r="A333" s="17" t="s">
        <v>388</v>
      </c>
      <c r="B333" s="27">
        <f>(+'Data NSA'!O401-'Data NSA'!O400)/'Data NSA'!O400</f>
        <v>5.6542329870889014E-3</v>
      </c>
      <c r="C333" s="27">
        <f>(+'Data NSA'!P401-'Data NSA'!P400)/'Data NSA'!P400</f>
        <v>1.8671660796150604E-3</v>
      </c>
      <c r="D333" s="27">
        <f>(+'Data NSA'!Q401-'Data NSA'!Q400)/'Data NSA'!Q400</f>
        <v>2.6837567636248689E-3</v>
      </c>
      <c r="E333" s="38">
        <f t="shared" si="147"/>
        <v>2.6284186589704012E-3</v>
      </c>
      <c r="F333" s="38">
        <f t="shared" si="148"/>
        <v>2.1208931737028546E-3</v>
      </c>
      <c r="G333" s="38">
        <f t="shared" si="149"/>
        <v>1.2008222066881023E-4</v>
      </c>
    </row>
    <row r="334" spans="1:7" s="16" customFormat="1" ht="13.8" x14ac:dyDescent="0.3">
      <c r="A334" s="17" t="s">
        <v>389</v>
      </c>
      <c r="B334" s="27">
        <f>(+'Data NSA'!O402-'Data NSA'!O401)/'Data NSA'!O401</f>
        <v>2.5288594375629287E-3</v>
      </c>
      <c r="C334" s="27">
        <f>(+'Data NSA'!P402-'Data NSA'!P401)/'Data NSA'!P401</f>
        <v>1.8419345606918141E-3</v>
      </c>
      <c r="D334" s="27">
        <f>(+'Data NSA'!Q402-'Data NSA'!Q401)/'Data NSA'!Q401</f>
        <v>1.6319062395687811E-3</v>
      </c>
      <c r="E334" s="38">
        <f t="shared" si="147"/>
        <v>2.7793440968760848E-3</v>
      </c>
      <c r="F334" s="38">
        <f t="shared" si="148"/>
        <v>1.9364270719976126E-3</v>
      </c>
      <c r="G334" s="38">
        <f t="shared" si="149"/>
        <v>3.7887862445958865E-5</v>
      </c>
    </row>
    <row r="335" spans="1:7" s="16" customFormat="1" ht="13.8" x14ac:dyDescent="0.3">
      <c r="A335" s="17" t="s">
        <v>390</v>
      </c>
      <c r="B335" s="27">
        <f>(+'Data NSA'!O403-'Data NSA'!O402)/'Data NSA'!O402</f>
        <v>-2.9428938456148544E-3</v>
      </c>
      <c r="C335" s="27">
        <f>(+'Data NSA'!P403-'Data NSA'!P402)/'Data NSA'!P402</f>
        <v>6.6504654958418055E-4</v>
      </c>
      <c r="D335" s="27">
        <f>(+'Data NSA'!Q403-'Data NSA'!Q402)/'Data NSA'!Q402</f>
        <v>-4.2582604080524319E-3</v>
      </c>
      <c r="E335" s="38">
        <f t="shared" ref="E335:E336" si="150">AVERAGE(B324:B335)</f>
        <v>2.5682487452952591E-3</v>
      </c>
      <c r="F335" s="38">
        <f t="shared" ref="F335:F336" si="151">AVERAGE(C324:C335)</f>
        <v>1.9560344866354357E-3</v>
      </c>
      <c r="G335" s="38">
        <f t="shared" ref="G335:G336" si="152">AVERAGE(D324:D335)</f>
        <v>-3.1441619336558566E-5</v>
      </c>
    </row>
    <row r="336" spans="1:7" s="16" customFormat="1" ht="13.8" x14ac:dyDescent="0.3">
      <c r="A336" s="17" t="s">
        <v>391</v>
      </c>
      <c r="B336" s="27">
        <f>(+'Data NSA'!O404-'Data NSA'!O403)/'Data NSA'!O403</f>
        <v>7.5105448021463034E-3</v>
      </c>
      <c r="C336" s="27">
        <f>(+'Data NSA'!P404-'Data NSA'!P403)/'Data NSA'!P403</f>
        <v>6.7600731485605824E-3</v>
      </c>
      <c r="D336" s="27">
        <f>(+'Data NSA'!Q404-'Data NSA'!Q403)/'Data NSA'!Q403</f>
        <v>4.3260530034459673E-3</v>
      </c>
      <c r="E336" s="38">
        <f t="shared" si="150"/>
        <v>3.0396683521616234E-3</v>
      </c>
      <c r="F336" s="38">
        <f t="shared" si="151"/>
        <v>2.2127297103646812E-3</v>
      </c>
      <c r="G336" s="38">
        <f t="shared" si="152"/>
        <v>2.0413532782184341E-4</v>
      </c>
    </row>
    <row r="337" spans="1:7" s="16" customFormat="1" ht="13.8" x14ac:dyDescent="0.3">
      <c r="A337" s="17" t="s">
        <v>392</v>
      </c>
      <c r="B337" s="27">
        <f>(+'Data NSA'!O405-'Data NSA'!O404)/'Data NSA'!O404</f>
        <v>1.7089200978987599E-3</v>
      </c>
      <c r="C337" s="27">
        <f>(+'Data NSA'!P405-'Data NSA'!P404)/'Data NSA'!P404</f>
        <v>7.0304620197890065E-4</v>
      </c>
      <c r="D337" s="27">
        <f>(+'Data NSA'!Q405-'Data NSA'!Q404)/'Data NSA'!Q404</f>
        <v>-6.6647741999185418E-4</v>
      </c>
      <c r="E337" s="38">
        <f t="shared" ref="E337" si="153">AVERAGE(B326:B337)</f>
        <v>2.6838661567859562E-3</v>
      </c>
      <c r="F337" s="38">
        <f t="shared" ref="F337" si="154">AVERAGE(C326:C337)</f>
        <v>2.0740106579032751E-3</v>
      </c>
      <c r="G337" s="38">
        <f t="shared" ref="G337" si="155">AVERAGE(D326:D337)</f>
        <v>1.4498734747688804E-4</v>
      </c>
    </row>
    <row r="338" spans="1:7" s="16" customFormat="1" ht="13.8" x14ac:dyDescent="0.3">
      <c r="A338" s="17" t="s">
        <v>393</v>
      </c>
      <c r="B338" s="27">
        <f>(+'Data NSA'!O406-'Data NSA'!O405)/'Data NSA'!O405</f>
        <v>4.6012290879599352E-4</v>
      </c>
      <c r="C338" s="27">
        <f>(+'Data NSA'!P406-'Data NSA'!P405)/'Data NSA'!P405</f>
        <v>1.6309391245941539E-3</v>
      </c>
      <c r="D338" s="27">
        <f>(+'Data NSA'!Q406-'Data NSA'!Q405)/'Data NSA'!Q405</f>
        <v>-2.9764477763094517E-3</v>
      </c>
      <c r="E338" s="38">
        <f t="shared" ref="E338" si="156">AVERAGE(B327:B338)</f>
        <v>1.9914629139697348E-3</v>
      </c>
      <c r="F338" s="38">
        <f t="shared" ref="F338" si="157">AVERAGE(C327:C338)</f>
        <v>1.5343858103282872E-3</v>
      </c>
      <c r="G338" s="38">
        <f t="shared" ref="G338" si="158">AVERAGE(D327:D338)</f>
        <v>-3.4685032513304728E-4</v>
      </c>
    </row>
    <row r="339" spans="1:7" s="16" customFormat="1" ht="13.8" x14ac:dyDescent="0.3">
      <c r="A339" s="17" t="s">
        <v>395</v>
      </c>
      <c r="B339" s="27">
        <f>(+'Data NSA'!O407-'Data NSA'!O406)/'Data NSA'!O406</f>
        <v>3.0433299215284885E-3</v>
      </c>
      <c r="C339" s="27">
        <f>(+'Data NSA'!P407-'Data NSA'!P406)/'Data NSA'!P406</f>
        <v>2.5464257946780297E-3</v>
      </c>
      <c r="D339" s="27">
        <f>(+'Data NSA'!Q407-'Data NSA'!Q406)/'Data NSA'!Q406</f>
        <v>-1.0033693390149639E-3</v>
      </c>
      <c r="E339" s="38">
        <f t="shared" ref="E339:E342" si="159">AVERAGE(B328:B339)</f>
        <v>2.7084766718833957E-3</v>
      </c>
      <c r="F339" s="38">
        <f t="shared" ref="F339:F342" si="160">AVERAGE(C328:C339)</f>
        <v>2.251902099490004E-3</v>
      </c>
      <c r="G339" s="38">
        <f t="shared" ref="G339:G342" si="161">AVERAGE(D328:D339)</f>
        <v>2.8646875435971473E-4</v>
      </c>
    </row>
    <row r="340" spans="1:7" s="16" customFormat="1" ht="13.8" x14ac:dyDescent="0.3">
      <c r="A340" s="17" t="s">
        <v>396</v>
      </c>
      <c r="B340" s="27">
        <f>(+'Data NSA'!O408-'Data NSA'!O407)/'Data NSA'!O407</f>
        <v>-6.1205747095159054E-3</v>
      </c>
      <c r="C340" s="27">
        <f>(+'Data NSA'!P408-'Data NSA'!P407)/'Data NSA'!P407</f>
        <v>-3.740779371819361E-3</v>
      </c>
      <c r="D340" s="27">
        <f>(+'Data NSA'!Q408-'Data NSA'!Q407)/'Data NSA'!Q407</f>
        <v>6.5284511513137499E-3</v>
      </c>
      <c r="E340" s="38">
        <f t="shared" si="159"/>
        <v>2.1892939336410145E-3</v>
      </c>
      <c r="F340" s="38">
        <f t="shared" si="160"/>
        <v>2.1108074193765397E-3</v>
      </c>
      <c r="G340" s="38">
        <f t="shared" si="161"/>
        <v>1.4028093723113108E-3</v>
      </c>
    </row>
    <row r="341" spans="1:7" s="16" customFormat="1" ht="13.8" x14ac:dyDescent="0.3">
      <c r="A341" s="17" t="s">
        <v>398</v>
      </c>
      <c r="B341" s="27">
        <f>(+'Data NSA'!O409-'Data NSA'!O408)/'Data NSA'!O408</f>
        <v>4.7530293374986226E-3</v>
      </c>
      <c r="C341" s="27">
        <f>(+'Data NSA'!P409-'Data NSA'!P408)/'Data NSA'!P408</f>
        <v>4.354476655693041E-3</v>
      </c>
      <c r="D341" s="27">
        <f>(+'Data NSA'!Q409-'Data NSA'!Q408)/'Data NSA'!Q408</f>
        <v>1.2134502023443611E-3</v>
      </c>
      <c r="E341" s="38">
        <f t="shared" si="159"/>
        <v>2.0304986555000127E-3</v>
      </c>
      <c r="F341" s="38">
        <f t="shared" si="160"/>
        <v>1.9253784000955161E-3</v>
      </c>
      <c r="G341" s="38">
        <f t="shared" si="161"/>
        <v>1.1568167451081986E-3</v>
      </c>
    </row>
    <row r="342" spans="1:7" x14ac:dyDescent="0.25">
      <c r="A342" s="1" t="s">
        <v>399</v>
      </c>
      <c r="B342" s="27">
        <f>(+'Data NSA'!O410-'Data NSA'!O409)/'Data NSA'!O409</f>
        <v>1.890446738110793E-3</v>
      </c>
      <c r="C342" s="27">
        <f>(+'Data NSA'!P410-'Data NSA'!P409)/'Data NSA'!P409</f>
        <v>1.0025162161169338E-3</v>
      </c>
      <c r="D342" s="27">
        <f>(+'Data NSA'!Q410-'Data NSA'!Q409)/'Data NSA'!Q409</f>
        <v>5.3400925287922039E-3</v>
      </c>
      <c r="E342" s="38">
        <f t="shared" si="159"/>
        <v>1.6768412504925227E-3</v>
      </c>
      <c r="F342" s="38">
        <f t="shared" si="160"/>
        <v>1.5295247824378853E-3</v>
      </c>
      <c r="G342" s="38">
        <f t="shared" si="161"/>
        <v>1.0607022901046755E-3</v>
      </c>
    </row>
    <row r="343" spans="1:7" x14ac:dyDescent="0.25">
      <c r="A343" s="1" t="s">
        <v>401</v>
      </c>
      <c r="B343" s="27">
        <f>(+'Data NSA'!O411-'Data NSA'!O410)/'Data NSA'!O410</f>
        <v>8.8129180883426868E-3</v>
      </c>
      <c r="C343" s="27">
        <f>(+'Data NSA'!P411-'Data NSA'!P410)/'Data NSA'!P410</f>
        <v>1.0333805770017331E-2</v>
      </c>
      <c r="D343" s="27">
        <f>(+'Data NSA'!Q411-'Data NSA'!Q410)/'Data NSA'!Q410</f>
        <v>4.0205125694563436E-3</v>
      </c>
      <c r="E343" s="27">
        <f>(+'Data NSA'!R411-'Data NSA'!R410)/'Data NSA'!R410</f>
        <v>-9.478908188585608E-2</v>
      </c>
      <c r="F343" s="27">
        <f>(+'Data NSA'!S411-'Data NSA'!S410)/'Data NSA'!S410</f>
        <v>-8.5972850678733032E-2</v>
      </c>
      <c r="G343" s="27">
        <f>(+'Data NSA'!T411-'Data NSA'!T410)/'Data NSA'!T410</f>
        <v>-8.0559131874195333E-2</v>
      </c>
    </row>
    <row r="344" spans="1:7" x14ac:dyDescent="0.25">
      <c r="A344" s="1" t="s">
        <v>402</v>
      </c>
      <c r="B344" s="27">
        <f>(+'Data NSA'!O412-'Data NSA'!O411)/'Data NSA'!O411</f>
        <v>-7.5725764216863492E-3</v>
      </c>
      <c r="C344" s="27">
        <f>(+'Data NSA'!P412-'Data NSA'!P411)/'Data NSA'!P411</f>
        <v>-9.1957590841019784E-3</v>
      </c>
      <c r="D344" s="27">
        <f>(+'Data NSA'!Q412-'Data NSA'!Q411)/'Data NSA'!Q411</f>
        <v>-4.071457740340954E-3</v>
      </c>
      <c r="E344" s="27">
        <f>(+'Data NSA'!R412-'Data NSA'!R411)/'Data NSA'!R411</f>
        <v>0.10745614035087719</v>
      </c>
      <c r="F344" s="27">
        <f>(+'Data NSA'!S412-'Data NSA'!S411)/'Data NSA'!S411</f>
        <v>9.2821782178217821E-2</v>
      </c>
      <c r="G344" s="27">
        <f>(+'Data NSA'!T412-'Data NSA'!T411)/'Data NSA'!T411</f>
        <v>9.881976395279056E-2</v>
      </c>
    </row>
    <row r="345" spans="1:7" x14ac:dyDescent="0.25">
      <c r="A345" s="1" t="s">
        <v>403</v>
      </c>
      <c r="B345" s="27">
        <f>(+'Data NSA'!O413-'Data NSA'!O412)/'Data NSA'!O412</f>
        <v>1.1253674253331957E-3</v>
      </c>
      <c r="C345" s="27">
        <f>(+'Data NSA'!P413-'Data NSA'!P412)/'Data NSA'!P412</f>
        <v>4.0345194271982818E-4</v>
      </c>
      <c r="D345" s="27">
        <f>(+'Data NSA'!Q413-'Data NSA'!Q412)/'Data NSA'!Q412</f>
        <v>2.9497983488473143E-3</v>
      </c>
      <c r="E345" s="27">
        <f>(+'Data NSA'!R413-'Data NSA'!R412)/'Data NSA'!R412</f>
        <v>7.4752475247524749E-2</v>
      </c>
      <c r="F345" s="27">
        <f>(+'Data NSA'!S413-'Data NSA'!S412)/'Data NSA'!S412</f>
        <v>3.2842582106455263E-2</v>
      </c>
      <c r="G345" s="27">
        <f>(+'Data NSA'!T413-'Data NSA'!T412)/'Data NSA'!T412</f>
        <v>-5.8255962133624611E-3</v>
      </c>
    </row>
    <row r="346" spans="1:7" x14ac:dyDescent="0.25">
      <c r="A346" s="1" t="s">
        <v>404</v>
      </c>
      <c r="B346" s="27">
        <f>(+'Data NSA'!O414-'Data NSA'!O413)/'Data NSA'!O413</f>
        <v>-5.8911920437701186E-3</v>
      </c>
      <c r="C346" s="27">
        <f>(+'Data NSA'!P414-'Data NSA'!P413)/'Data NSA'!P413</f>
        <v>-2.8230246442617238E-3</v>
      </c>
      <c r="D346" s="27">
        <f>(+'Data NSA'!Q414-'Data NSA'!Q413)/'Data NSA'!Q413</f>
        <v>-5.1256079031992334E-4</v>
      </c>
      <c r="E346" s="27">
        <f>(+'Data NSA'!R414-'Data NSA'!R413)/'Data NSA'!R413</f>
        <v>5.1589129433440808E-2</v>
      </c>
      <c r="F346" s="27">
        <f>(+'Data NSA'!S414-'Data NSA'!S413)/'Data NSA'!S413</f>
        <v>7.8947368421052627E-2</v>
      </c>
      <c r="G346" s="27">
        <f>(+'Data NSA'!T414-'Data NSA'!T413)/'Data NSA'!T413</f>
        <v>5.0540194103644021E-2</v>
      </c>
    </row>
    <row r="347" spans="1:7" x14ac:dyDescent="0.25">
      <c r="A347" s="1" t="s">
        <v>406</v>
      </c>
      <c r="B347" s="27">
        <f>(+'Data NSA'!O415-'Data NSA'!O414)/'Data NSA'!O414</f>
        <v>2.477171465987344E-4</v>
      </c>
      <c r="C347" s="27">
        <f>(+'Data NSA'!P415-'Data NSA'!P414)/'Data NSA'!P414</f>
        <v>-7.9883360265707842E-4</v>
      </c>
      <c r="D347" s="27">
        <f>(+'Data NSA'!Q415-'Data NSA'!Q414)/'Data NSA'!Q414</f>
        <v>-3.1196771653062595E-3</v>
      </c>
      <c r="E347" s="27">
        <f>(+'Data NSA'!R415-'Data NSA'!R414)/'Data NSA'!R414</f>
        <v>4.0297853701270259E-2</v>
      </c>
      <c r="F347" s="27">
        <f>(+'Data NSA'!S415-'Data NSA'!S414)/'Data NSA'!S414</f>
        <v>6.605691056910569E-2</v>
      </c>
      <c r="G347" s="27">
        <f>(+'Data NSA'!T415-'Data NSA'!T414)/'Data NSA'!T414</f>
        <v>0.11748300505490675</v>
      </c>
    </row>
    <row r="348" spans="1:7" x14ac:dyDescent="0.25">
      <c r="A348" s="1" t="s">
        <v>407</v>
      </c>
      <c r="B348" s="27">
        <f>(+'Data NSA'!O416-'Data NSA'!O415)/'Data NSA'!O415</f>
        <v>6.1006560490781472E-3</v>
      </c>
      <c r="C348" s="27">
        <f>(+'Data NSA'!P416-'Data NSA'!P415)/'Data NSA'!P415</f>
        <v>7.4291889641928477E-3</v>
      </c>
      <c r="D348" s="27">
        <f>(+'Data NSA'!Q416-'Data NSA'!Q415)/'Data NSA'!Q415</f>
        <v>3.7112341384547549E-3</v>
      </c>
      <c r="E348" s="27">
        <f>(+'Data NSA'!R416-'Data NSA'!R415)/'Data NSA'!R415</f>
        <v>-5.6000000000000001E-2</v>
      </c>
      <c r="F348" s="27">
        <f>(+'Data NSA'!S416-'Data NSA'!S415)/'Data NSA'!S415</f>
        <v>-4.4804575786463297E-2</v>
      </c>
      <c r="G348" s="27">
        <f>(+'Data NSA'!T416-'Data NSA'!T415)/'Data NSA'!T415</f>
        <v>-4.195913274060209E-2</v>
      </c>
    </row>
    <row r="349" spans="1:7" x14ac:dyDescent="0.25">
      <c r="A349" s="1" t="s">
        <v>409</v>
      </c>
      <c r="B349" s="27" t="e">
        <f>(+'Data NSA'!O417-'Data NSA'!O416)/'Data NSA'!O416</f>
        <v>#VALUE!</v>
      </c>
      <c r="C349" s="27" t="e">
        <f>(+'Data NSA'!P417-'Data NSA'!P416)/'Data NSA'!P416</f>
        <v>#VALUE!</v>
      </c>
      <c r="D349" s="27" t="e">
        <f>(+'Data NSA'!Q417-'Data NSA'!Q416)/'Data NSA'!Q416</f>
        <v>#VALUE!</v>
      </c>
      <c r="E349" s="27" t="e">
        <f>(+'Data NSA'!R417-'Data NSA'!R416)/'Data NSA'!R416</f>
        <v>#VALUE!</v>
      </c>
      <c r="F349" s="27" t="e">
        <f>(+'Data NSA'!S417-'Data NSA'!S416)/'Data NSA'!S416</f>
        <v>#VALUE!</v>
      </c>
      <c r="G349" s="27" t="e">
        <f>(+'Data NSA'!T417-'Data NSA'!T416)/'Data NSA'!T416</f>
        <v>#VALUE!</v>
      </c>
    </row>
    <row r="350" spans="1:7" x14ac:dyDescent="0.25">
      <c r="A350" s="1" t="s">
        <v>410</v>
      </c>
      <c r="B350" s="27" t="e">
        <f>(+'Data NSA'!O418-'Data NSA'!O417)/'Data NSA'!O417</f>
        <v>#VALUE!</v>
      </c>
      <c r="C350" s="27" t="e">
        <f>(+'Data NSA'!P418-'Data NSA'!P417)/'Data NSA'!P417</f>
        <v>#VALUE!</v>
      </c>
      <c r="D350" s="27" t="e">
        <f>(+'Data NSA'!Q418-'Data NSA'!Q417)/'Data NSA'!Q417</f>
        <v>#VALUE!</v>
      </c>
      <c r="E350" s="27" t="e">
        <f>(+'Data NSA'!R418-'Data NSA'!R417)/'Data NSA'!R417</f>
        <v>#VALUE!</v>
      </c>
      <c r="F350" s="27" t="e">
        <f>(+'Data NSA'!S418-'Data NSA'!S417)/'Data NSA'!S417</f>
        <v>#VALUE!</v>
      </c>
      <c r="G350" s="27" t="e">
        <f>(+'Data NSA'!T418-'Data NSA'!T417)/'Data NSA'!T417</f>
        <v>#VALUE!</v>
      </c>
    </row>
  </sheetData>
  <mergeCells count="2">
    <mergeCell ref="B1:D1"/>
    <mergeCell ref="E1:G1"/>
  </mergeCells>
  <phoneticPr fontId="0" type="noConversion"/>
  <pageMargins left="0.75" right="0.75" top="1" bottom="1" header="0.5" footer="0.5"/>
  <pageSetup scale="77" orientation="portrait" r:id="rId1"/>
  <headerFooter alignWithMargins="0"/>
  <rowBreaks count="3" manualBreakCount="3">
    <brk id="70" max="6" man="1"/>
    <brk id="135" max="16383" man="1"/>
    <brk id="1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 xsi:nil="true"/>
    <lcf76f155ced4ddcb4097134ff3c332f0 xmlns="31e305d3-53e9-4243-b71d-f734a41c4d25" xsi:nil="true"/>
    <MigrationWizId xmlns="31e305d3-53e9-4243-b71d-f734a41c4d25" xsi:nil="true"/>
  </documentManagement>
</p:properties>
</file>

<file path=customXml/itemProps1.xml><?xml version="1.0" encoding="utf-8"?>
<ds:datastoreItem xmlns:ds="http://schemas.openxmlformats.org/officeDocument/2006/customXml" ds:itemID="{1F5B9465-4D82-48DC-8C0E-3D01C4354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0F571-87DE-4DCE-ABE3-74A3CC176487}"/>
</file>

<file path=customXml/itemProps3.xml><?xml version="1.0" encoding="utf-8"?>
<ds:datastoreItem xmlns:ds="http://schemas.openxmlformats.org/officeDocument/2006/customXml" ds:itemID="{626187EF-9C71-4B9C-8F6A-FC04C405537A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Data NSA</vt:lpstr>
      <vt:lpstr>Data SA</vt:lpstr>
      <vt:lpstr>Employment % Ch</vt:lpstr>
      <vt:lpstr>Emp % Ch Chart</vt:lpstr>
      <vt:lpstr>Employment Chart</vt:lpstr>
      <vt:lpstr>Unemployment short span</vt:lpstr>
      <vt:lpstr>Unemp long span</vt:lpstr>
      <vt:lpstr>Unemp County Chart</vt:lpstr>
      <vt:lpstr>'Data NSA'!Print_Area</vt:lpstr>
      <vt:lpstr>'Data SA'!Print_Area</vt:lpstr>
      <vt:lpstr>'Data NSA'!Print_Titles</vt:lpstr>
      <vt:lpstr>'Data SA'!Print_Titles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Chris Ramser</cp:lastModifiedBy>
  <cp:revision/>
  <cp:lastPrinted>2024-04-19T21:32:34Z</cp:lastPrinted>
  <dcterms:created xsi:type="dcterms:W3CDTF">2004-07-12T17:44:57Z</dcterms:created>
  <dcterms:modified xsi:type="dcterms:W3CDTF">2026-01-16T23:00:09Z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1288000</vt:r8>
  </property>
</Properties>
</file>